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Work\ปีงบประมาณ 2568\68 IEA Academy\680806 ราคากลาง ที่จัดทำ\680825 ราคากลางที่จัดทำ\"/>
    </mc:Choice>
  </mc:AlternateContent>
  <bookViews>
    <workbookView xWindow="0" yWindow="0" windowWidth="25125" windowHeight="11610"/>
  </bookViews>
  <sheets>
    <sheet name="Blank BOQ" sheetId="26" r:id="rId1"/>
    <sheet name="SUM " sheetId="6" state="hidden" r:id="rId2"/>
    <sheet name="แบบ ปร.4(A) ครุภัณฑ์" sheetId="13" state="hidden" r:id="rId3"/>
    <sheet name="แบบ ปร.4(B) ครุภัณฑ์" sheetId="14" state="hidden" r:id="rId4"/>
    <sheet name="แบบ ปร.4(L) ครุภัณฑ์" sheetId="15" state="hidden" r:id="rId5"/>
    <sheet name="แบบ ปร.4(F) ครุภัณฑ์" sheetId="16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\a">#REF!</definedName>
    <definedName name="\b">#REF!</definedName>
    <definedName name="\c">#REF!</definedName>
    <definedName name="\d">#N/A</definedName>
    <definedName name="\e">#REF!</definedName>
    <definedName name="\f">#REF!</definedName>
    <definedName name="\h">#REF!</definedName>
    <definedName name="\i">#N/A</definedName>
    <definedName name="\l">#REF!</definedName>
    <definedName name="\o">#N/A</definedName>
    <definedName name="\p">#REF!</definedName>
    <definedName name="\q">#N/A</definedName>
    <definedName name="\r">#REF!</definedName>
    <definedName name="\s">#REF!</definedName>
    <definedName name="\w">#REF!</definedName>
    <definedName name="\x">#REF!</definedName>
    <definedName name="\z">#REF!</definedName>
    <definedName name="___________________________________________________FAC1">[1]สรุป!$C$307</definedName>
    <definedName name="__________________________________________________FAC1">[1]สรุป!$C$307</definedName>
    <definedName name="_________________________________________________FAC1">[1]สรุป!$C$307</definedName>
    <definedName name="________________________________________________FAC1">[1]สรุป!$C$307</definedName>
    <definedName name="_______________________________________________FAC1">[1]สรุป!$C$307</definedName>
    <definedName name="______________________________________________FAC1">[1]สรุป!$C$307</definedName>
    <definedName name="_____________________________________________FAC1">[1]สรุป!$C$307</definedName>
    <definedName name="____________________________________________FAC1">[1]สรุป!$C$307</definedName>
    <definedName name="___________________________________________FAC1">[1]สรุป!$C$307</definedName>
    <definedName name="__________________________________________FAC1">[1]สรุป!$C$307</definedName>
    <definedName name="_________________________________________FAC1">[1]สรุป!$C$307</definedName>
    <definedName name="________________________________________FAC1">[1]สรุป!$C$307</definedName>
    <definedName name="_______________________________________FAC1">[1]สรุป!$C$307</definedName>
    <definedName name="______________________________________FAC1">[1]สรุป!$C$307</definedName>
    <definedName name="_____________________________________FAC1">[1]สรุป!$C$307</definedName>
    <definedName name="____________________________________FAC1">[1]สรุป!$C$307</definedName>
    <definedName name="___________________________________FAC1">[1]สรุป!$C$307</definedName>
    <definedName name="__________________________________FAC1">[1]สรุป!$C$307</definedName>
    <definedName name="_________________________________FAC1">[1]สรุป!$C$307</definedName>
    <definedName name="________________________________FAC1">[1]สรุป!$C$307</definedName>
    <definedName name="_______________________________FAC1">[1]สรุป!$C$307</definedName>
    <definedName name="______________________________FAC1">[1]สรุป!$C$307</definedName>
    <definedName name="_____________________________FAC1">[1]สรุป!$C$307</definedName>
    <definedName name="____________________________FAC1">[1]สรุป!$C$307</definedName>
    <definedName name="___________________________FAC1">[1]สรุป!$C$307</definedName>
    <definedName name="__________________________FAC1">[1]สรุป!$C$307</definedName>
    <definedName name="_________________________FAC1">[1]สรุป!$C$307</definedName>
    <definedName name="________________________FAC1">[1]สรุป!$C$307</definedName>
    <definedName name="_______________________FAC1">[1]สรุป!$C$307</definedName>
    <definedName name="______________________FAC1">[1]สรุป!$C$307</definedName>
    <definedName name="_____________________FAC1">[1]สรุป!$C$307</definedName>
    <definedName name="____________________FAC1">[1]สรุป!$C$307</definedName>
    <definedName name="___________________FAC1">[1]สรุป!$C$307</definedName>
    <definedName name="__________________FAC1">[1]สรุป!$C$307</definedName>
    <definedName name="_________________FAC1">[1]สรุป!$C$307</definedName>
    <definedName name="________________FAC1">[1]สรุป!$C$307</definedName>
    <definedName name="_______________FAC1">[1]สรุป!$C$307</definedName>
    <definedName name="______________FAC1">[1]สรุป!$C$307</definedName>
    <definedName name="_____________FAC1">[1]สรุป!$C$307</definedName>
    <definedName name="____________FAC1">[1]สรุป!$C$307</definedName>
    <definedName name="___________FAC1">[1]สรุป!$C$307</definedName>
    <definedName name="__________FAC1">[1]สรุป!$C$307</definedName>
    <definedName name="_________FAC1">[1]สรุป!$C$307</definedName>
    <definedName name="________FAC1">[1]สรุป!$C$307</definedName>
    <definedName name="_______FAC1">[1]สรุป!$C$307</definedName>
    <definedName name="______FAC1">[1]สรุป!$C$307</definedName>
    <definedName name="_____EMT15">#REF!</definedName>
    <definedName name="_____EMT20">#REF!</definedName>
    <definedName name="_____EMT25">#REF!</definedName>
    <definedName name="_____EMT32">#REF!</definedName>
    <definedName name="_____EMT40">#REF!</definedName>
    <definedName name="_____FAC1">[1]สรุป!$C$307</definedName>
    <definedName name="_____FRC120">[2]CABLE!$G$59</definedName>
    <definedName name="_____FRC240">[2]CABLE!$G$62</definedName>
    <definedName name="_____FRC35">[2]CABLE!$G$55</definedName>
    <definedName name="_____IMC15">#REF!</definedName>
    <definedName name="_____IMC25">#REF!</definedName>
    <definedName name="_____IMC32">#REF!</definedName>
    <definedName name="_____IMC40">#REF!</definedName>
    <definedName name="_____LE15">#REF!</definedName>
    <definedName name="_____LE20">#REF!</definedName>
    <definedName name="_____LE25">#REF!</definedName>
    <definedName name="_____LE32">#REF!</definedName>
    <definedName name="_____LE40">#REF!</definedName>
    <definedName name="_____LFR120">[2]CABLE!$H$59</definedName>
    <definedName name="_____LFR240">[2]CABLE!$H$62</definedName>
    <definedName name="_____LFR35">[2]CABLE!$H$55</definedName>
    <definedName name="_____LI15">#REF!</definedName>
    <definedName name="_____LI25">#REF!</definedName>
    <definedName name="_____LI32">#REF!</definedName>
    <definedName name="_____LI40">#REF!</definedName>
    <definedName name="_____LR125">'[2]RACK WAY'!$I$42</definedName>
    <definedName name="_____LT10">#REF!</definedName>
    <definedName name="_____LT120">[2]CABLE!$H$17</definedName>
    <definedName name="_____LT150">[2]CABLE!$H$16</definedName>
    <definedName name="_____LT16">#REF!</definedName>
    <definedName name="_____LT185">[2]CABLE!$H$15</definedName>
    <definedName name="_____LT240">[2]CABLE!$H$14</definedName>
    <definedName name="_____LT25">#REF!</definedName>
    <definedName name="_____LT300">[2]CABLE!$H$13</definedName>
    <definedName name="_____LT4">#REF!</definedName>
    <definedName name="_____LT50">[2]CABLE!$H$20</definedName>
    <definedName name="_____LT6">#REF!</definedName>
    <definedName name="_____LT70">#REF!</definedName>
    <definedName name="_____LT95">#REF!</definedName>
    <definedName name="_____LY120">#REF!</definedName>
    <definedName name="_____NYY120">#REF!</definedName>
    <definedName name="_____RSC125">'[2]RACK WAY'!$H$42</definedName>
    <definedName name="_____THW10">#REF!</definedName>
    <definedName name="_____THW120">[2]CABLE!$G$17</definedName>
    <definedName name="_____THW150">[2]CABLE!$G$16</definedName>
    <definedName name="_____THW16">#REF!</definedName>
    <definedName name="_____THW185">[2]CABLE!$G$15</definedName>
    <definedName name="_____THW240">[2]CABLE!$G$14</definedName>
    <definedName name="_____THW25">#REF!</definedName>
    <definedName name="_____THW300">[2]CABLE!$G$13</definedName>
    <definedName name="_____THW35">[2]CABLE!$G$21</definedName>
    <definedName name="_____THW4">#REF!</definedName>
    <definedName name="_____THW50">[2]CABLE!$G$20</definedName>
    <definedName name="_____THW6">#REF!</definedName>
    <definedName name="_____THW70">#REF!</definedName>
    <definedName name="_____THW95">#REF!</definedName>
    <definedName name="_____twh17">[3]CABLE!$G$23</definedName>
    <definedName name="____EMT15">#REF!</definedName>
    <definedName name="____EMT20">#REF!</definedName>
    <definedName name="____EMT25">#REF!</definedName>
    <definedName name="____EMT32">#REF!</definedName>
    <definedName name="____EMT40">#REF!</definedName>
    <definedName name="____FAC1">[1]สรุป!$C$307</definedName>
    <definedName name="____FRC120">[2]CABLE!$G$59</definedName>
    <definedName name="____FRC240">[2]CABLE!$G$62</definedName>
    <definedName name="____FRC35">[2]CABLE!$G$55</definedName>
    <definedName name="____IMC15">#REF!</definedName>
    <definedName name="____IMC25">#REF!</definedName>
    <definedName name="____IMC32">#REF!</definedName>
    <definedName name="____IMC40">#REF!</definedName>
    <definedName name="____LE15">#REF!</definedName>
    <definedName name="____LE20">#REF!</definedName>
    <definedName name="____LE25">#REF!</definedName>
    <definedName name="____LE32">#REF!</definedName>
    <definedName name="____LE40">#REF!</definedName>
    <definedName name="____LFR120">[2]CABLE!$H$59</definedName>
    <definedName name="____LFR240">[2]CABLE!$H$62</definedName>
    <definedName name="____LFR35">[2]CABLE!$H$55</definedName>
    <definedName name="____LI15">#REF!</definedName>
    <definedName name="____LI25">#REF!</definedName>
    <definedName name="____LI32">#REF!</definedName>
    <definedName name="____LI40">#REF!</definedName>
    <definedName name="____LR125">'[2]RACK WAY'!$I$42</definedName>
    <definedName name="____LT10">#REF!</definedName>
    <definedName name="____LT120">[2]CABLE!$H$17</definedName>
    <definedName name="____LT150">[2]CABLE!$H$16</definedName>
    <definedName name="____LT16">#REF!</definedName>
    <definedName name="____LT185">[2]CABLE!$H$15</definedName>
    <definedName name="____LT240">[2]CABLE!$H$14</definedName>
    <definedName name="____LT25">#REF!</definedName>
    <definedName name="____LT300">[2]CABLE!$H$13</definedName>
    <definedName name="____LT4">#REF!</definedName>
    <definedName name="____LT50">[2]CABLE!$H$20</definedName>
    <definedName name="____LT6">#REF!</definedName>
    <definedName name="____LT70">#REF!</definedName>
    <definedName name="____LT95">#REF!</definedName>
    <definedName name="____LY120">#REF!</definedName>
    <definedName name="____NYY120">#REF!</definedName>
    <definedName name="____RSC125">'[2]RACK WAY'!$H$42</definedName>
    <definedName name="____THW10">#REF!</definedName>
    <definedName name="____THW120">[2]CABLE!$G$17</definedName>
    <definedName name="____THW150">[2]CABLE!$G$16</definedName>
    <definedName name="____THW16">#REF!</definedName>
    <definedName name="____THW185">[2]CABLE!$G$15</definedName>
    <definedName name="____THW240">[2]CABLE!$G$14</definedName>
    <definedName name="____THW25">#REF!</definedName>
    <definedName name="____THW300">[2]CABLE!$G$13</definedName>
    <definedName name="____THW35">[2]CABLE!$G$21</definedName>
    <definedName name="____THW4">#REF!</definedName>
    <definedName name="____THW50">[2]CABLE!$G$20</definedName>
    <definedName name="____THW6">#REF!</definedName>
    <definedName name="____THW70">#REF!</definedName>
    <definedName name="____THW95">#REF!</definedName>
    <definedName name="____twh17">[3]CABLE!$G$23</definedName>
    <definedName name="___FAC1">[1]สรุป!$C$307</definedName>
    <definedName name="___FRC120">[2]CABLE!$G$59</definedName>
    <definedName name="___FRC240">[2]CABLE!$G$62</definedName>
    <definedName name="___FRC35">[2]CABLE!$G$55</definedName>
    <definedName name="___LFR120">[2]CABLE!$H$59</definedName>
    <definedName name="___LFR240">[2]CABLE!$H$62</definedName>
    <definedName name="___LFR35">[2]CABLE!$H$55</definedName>
    <definedName name="___LR125">'[2]RACK WAY'!$I$42</definedName>
    <definedName name="___LT120">[2]CABLE!$H$17</definedName>
    <definedName name="___LT150">[2]CABLE!$H$16</definedName>
    <definedName name="___LT185">[2]CABLE!$H$15</definedName>
    <definedName name="___LT240">[2]CABLE!$H$14</definedName>
    <definedName name="___LT300">[2]CABLE!$H$13</definedName>
    <definedName name="___LT50">[2]CABLE!$H$20</definedName>
    <definedName name="___PS1">#REF!</definedName>
    <definedName name="___RSC125">'[2]RACK WAY'!$H$42</definedName>
    <definedName name="___THW120">[2]CABLE!$G$17</definedName>
    <definedName name="___THW150">[2]CABLE!$G$16</definedName>
    <definedName name="___THW185">[2]CABLE!$G$15</definedName>
    <definedName name="___THW240">[2]CABLE!$G$14</definedName>
    <definedName name="___THW300">[2]CABLE!$G$13</definedName>
    <definedName name="___THW35">[2]CABLE!$G$21</definedName>
    <definedName name="___THW50">[2]CABLE!$G$20</definedName>
    <definedName name="___TP2">#REF!</definedName>
    <definedName name="___twh17">[3]CABLE!$G$23</definedName>
    <definedName name="__123Graph_D" hidden="1">[4]FR!#REF!</definedName>
    <definedName name="__EMT15">'[5]EE PRICE'!$J$4</definedName>
    <definedName name="__EMT20">'[5]EE PRICE'!$J$5</definedName>
    <definedName name="__EMT25">'[5]EE PRICE'!$J$6</definedName>
    <definedName name="__EMT32">'[5]EE PRICE'!$J$7</definedName>
    <definedName name="__EMT40">'[5]EE PRICE'!$J$8</definedName>
    <definedName name="__FAC1">[1]สรุป!$C$307</definedName>
    <definedName name="__FRC120">[2]CABLE!$G$59</definedName>
    <definedName name="__FRC240">[2]CABLE!$G$62</definedName>
    <definedName name="__FRC35">[2]CABLE!$G$55</definedName>
    <definedName name="__IMC15">'[5]EE PRICE'!$L$4</definedName>
    <definedName name="__IMC25">'[5]EE PRICE'!$L$6</definedName>
    <definedName name="__IMC32">'[5]EE PRICE'!$L$7</definedName>
    <definedName name="__IMC40">'[5]EE PRICE'!$L$8</definedName>
    <definedName name="__LE15">'[5]EE PRICE'!$K$4</definedName>
    <definedName name="__LE20">'[5]EE PRICE'!$K$5</definedName>
    <definedName name="__LE25">'[5]EE PRICE'!$K$6</definedName>
    <definedName name="__LE32">'[5]EE PRICE'!$K$7</definedName>
    <definedName name="__LE40">'[5]EE PRICE'!$K$8</definedName>
    <definedName name="__LFR120">[2]CABLE!$H$59</definedName>
    <definedName name="__LFR240">[2]CABLE!$H$62</definedName>
    <definedName name="__LFR35">[2]CABLE!$H$55</definedName>
    <definedName name="__LI15">'[5]EE PRICE'!$M$4</definedName>
    <definedName name="__LI25">'[5]EE PRICE'!$M$6</definedName>
    <definedName name="__LI32">'[5]EE PRICE'!$M$7</definedName>
    <definedName name="__LI40">'[5]EE PRICE'!$M$8</definedName>
    <definedName name="__LR125">'[2]RACK WAY'!$I$42</definedName>
    <definedName name="__LT10">'[5]EE PRICE'!$C$10</definedName>
    <definedName name="__LT120">[2]CABLE!$H$17</definedName>
    <definedName name="__LT150">[2]CABLE!$H$16</definedName>
    <definedName name="__LT16">'[5]EE PRICE'!$C$11</definedName>
    <definedName name="__LT185">[2]CABLE!$H$15</definedName>
    <definedName name="__LT240">[2]CABLE!$H$14</definedName>
    <definedName name="__LT25">'[5]EE PRICE'!$C$12</definedName>
    <definedName name="__LT300">[2]CABLE!$H$13</definedName>
    <definedName name="__LT4">'[5]EE PRICE'!$C$8</definedName>
    <definedName name="__LT50">[2]CABLE!$H$20</definedName>
    <definedName name="__LT6">'[5]EE PRICE'!$C$9</definedName>
    <definedName name="__LT70">'[5]EE PRICE'!$C$15</definedName>
    <definedName name="__LT95">'[5]EE PRICE'!$C$16</definedName>
    <definedName name="__LY120">'[5]EE PRICE'!$C$40</definedName>
    <definedName name="__NYY120">'[5]EE PRICE'!$B$40</definedName>
    <definedName name="__RSC125">'[2]RACK WAY'!$H$42</definedName>
    <definedName name="__THW10">'[5]EE PRICE'!$B$10</definedName>
    <definedName name="__THW120">[2]CABLE!$G$17</definedName>
    <definedName name="__THW150">[2]CABLE!$G$16</definedName>
    <definedName name="__THW16">'[5]EE PRICE'!$B$11</definedName>
    <definedName name="__THW185">[2]CABLE!$G$15</definedName>
    <definedName name="__THW240">[2]CABLE!$G$14</definedName>
    <definedName name="__THW25">'[5]EE PRICE'!$B$12</definedName>
    <definedName name="__THW300">[2]CABLE!$G$13</definedName>
    <definedName name="__THW35">[2]CABLE!$G$21</definedName>
    <definedName name="__THW4">'[5]EE PRICE'!$B$8</definedName>
    <definedName name="__THW50">[2]CABLE!$G$20</definedName>
    <definedName name="__THW6">'[5]EE PRICE'!$B$9</definedName>
    <definedName name="__THW70">'[5]EE PRICE'!$B$15</definedName>
    <definedName name="__THW95">'[5]EE PRICE'!$B$16</definedName>
    <definedName name="__TP2">#REF!</definedName>
    <definedName name="__tt1">[6]Cost!$M$14,[6]Cost!#REF!,[6]Cost!#REF!,[6]Cost!#REF!,[6]Cost!#REF!,[6]Cost!#REF!,[6]Cost!#REF!</definedName>
    <definedName name="__twh17">[3]CABLE!$G$23</definedName>
    <definedName name="__xlfn_BAHTTEXT">#REF!</definedName>
    <definedName name="_10">#REF!</definedName>
    <definedName name="_11">#REF!</definedName>
    <definedName name="_12">#REF!</definedName>
    <definedName name="_13">#REF!</definedName>
    <definedName name="_14">#REF!</definedName>
    <definedName name="_15">#REF!</definedName>
    <definedName name="_16">#REF!</definedName>
    <definedName name="_17">#REF!</definedName>
    <definedName name="_18">#REF!</definedName>
    <definedName name="_19">#REF!</definedName>
    <definedName name="_20">#REF!</definedName>
    <definedName name="_2222">#REF!</definedName>
    <definedName name="_4.0___M_E_COST_BREAKDOWN">#REF!</definedName>
    <definedName name="_9_5_00">#REF!</definedName>
    <definedName name="_day1">#REF!</definedName>
    <definedName name="_day10">#REF!</definedName>
    <definedName name="_day11">#REF!</definedName>
    <definedName name="_day12">#REF!</definedName>
    <definedName name="_day13">#REF!</definedName>
    <definedName name="_day19">#REF!</definedName>
    <definedName name="_day2">#REF!</definedName>
    <definedName name="_day3">#REF!</definedName>
    <definedName name="_day4">#REF!</definedName>
    <definedName name="_day5">#REF!</definedName>
    <definedName name="_day6">#REF!</definedName>
    <definedName name="_day7">#REF!</definedName>
    <definedName name="_day8">#REF!</definedName>
    <definedName name="_day9">#REF!</definedName>
    <definedName name="_EMT15">'[7]EE PRICE'!$J$4</definedName>
    <definedName name="_EMT20">'[7]EE PRICE'!$J$5</definedName>
    <definedName name="_EMT25">'[7]EE PRICE'!$J$6</definedName>
    <definedName name="_EMT32">'[7]EE PRICE'!$J$7</definedName>
    <definedName name="_EMT40">'[7]EE PRICE'!$J$8</definedName>
    <definedName name="_f4">#REF!</definedName>
    <definedName name="_FAC1">[1]สรุป!$C$307</definedName>
    <definedName name="_Fill" localSheetId="0" hidden="1">[8]PL!#REF!</definedName>
    <definedName name="_Fill" localSheetId="1">[9]PL!#REF!</definedName>
    <definedName name="_Fill" localSheetId="3">[9]PL!#REF!</definedName>
    <definedName name="_Fill">[9]PL!#REF!</definedName>
    <definedName name="_FRC120">[2]CABLE!$G$59</definedName>
    <definedName name="_FRC240">[2]CABLE!$G$62</definedName>
    <definedName name="_FRC35">[2]CABLE!$G$55</definedName>
    <definedName name="_IMC15">'[7]EE PRICE'!$L$4</definedName>
    <definedName name="_IMC25">'[7]EE PRICE'!$L$6</definedName>
    <definedName name="_IMC32">'[7]EE PRICE'!$L$7</definedName>
    <definedName name="_IMC40">'[7]EE PRICE'!$L$8</definedName>
    <definedName name="_ipp18188">[10]แหล่งวัสดุงานเสาเข็ม!$D$16</definedName>
    <definedName name="_lc1">#REF!</definedName>
    <definedName name="_lc2">#REF!</definedName>
    <definedName name="_lc3">#REF!</definedName>
    <definedName name="_lc4">#REF!</definedName>
    <definedName name="_LE15">'[7]EE PRICE'!$K$4</definedName>
    <definedName name="_LE20">'[7]EE PRICE'!$K$5</definedName>
    <definedName name="_LE25">'[7]EE PRICE'!$K$6</definedName>
    <definedName name="_LE32">'[7]EE PRICE'!$K$7</definedName>
    <definedName name="_LE40">'[7]EE PRICE'!$K$8</definedName>
    <definedName name="_LFR120">[2]CABLE!$H$59</definedName>
    <definedName name="_LFR240">[2]CABLE!$H$62</definedName>
    <definedName name="_LFR35">[2]CABLE!$H$55</definedName>
    <definedName name="_LI15">'[7]EE PRICE'!$M$4</definedName>
    <definedName name="_LI25">'[7]EE PRICE'!$M$6</definedName>
    <definedName name="_LI32">'[7]EE PRICE'!$M$7</definedName>
    <definedName name="_LI40">'[7]EE PRICE'!$M$8</definedName>
    <definedName name="_LR125">'[2]RACK WAY'!$I$42</definedName>
    <definedName name="_LT10">'[7]EE PRICE'!$C$10</definedName>
    <definedName name="_LT120">[2]CABLE!$H$17</definedName>
    <definedName name="_LT150">[2]CABLE!$H$16</definedName>
    <definedName name="_LT16">'[7]EE PRICE'!$C$11</definedName>
    <definedName name="_LT185">[2]CABLE!$H$15</definedName>
    <definedName name="_LT240">[2]CABLE!$H$14</definedName>
    <definedName name="_LT25">'[7]EE PRICE'!$C$12</definedName>
    <definedName name="_LT300">[2]CABLE!$H$13</definedName>
    <definedName name="_LT4">'[7]EE PRICE'!$C$8</definedName>
    <definedName name="_LT50">[2]CABLE!$H$20</definedName>
    <definedName name="_LT6">'[7]EE PRICE'!$C$9</definedName>
    <definedName name="_LT70">'[7]EE PRICE'!$C$15</definedName>
    <definedName name="_LT95">'[7]EE PRICE'!$C$16</definedName>
    <definedName name="_LY120">'[7]EE PRICE'!$C$40</definedName>
    <definedName name="_NYY120">'[7]EE PRICE'!$B$40</definedName>
    <definedName name="_PS1">#REF!</definedName>
    <definedName name="_Regression_Int">1</definedName>
    <definedName name="_RSC125">'[2]RACK WAY'!$H$42</definedName>
    <definedName name="_Table1_In1" hidden="1">#REF!</definedName>
    <definedName name="_Table1_Out" hidden="1">#REF!</definedName>
    <definedName name="_THW10">'[7]EE PRICE'!$B$10</definedName>
    <definedName name="_THW120">[2]CABLE!$G$17</definedName>
    <definedName name="_THW150">[2]CABLE!$G$16</definedName>
    <definedName name="_THW16">'[7]EE PRICE'!$B$11</definedName>
    <definedName name="_THW185">[2]CABLE!$G$15</definedName>
    <definedName name="_THW240">[2]CABLE!$G$14</definedName>
    <definedName name="_THW25">'[7]EE PRICE'!$B$12</definedName>
    <definedName name="_THW300">[2]CABLE!$G$13</definedName>
    <definedName name="_THW35">[2]CABLE!$G$21</definedName>
    <definedName name="_THW4">'[7]EE PRICE'!$B$8</definedName>
    <definedName name="_THW50">[2]CABLE!$G$20</definedName>
    <definedName name="_THW6">'[7]EE PRICE'!$B$9</definedName>
    <definedName name="_THW70">'[7]EE PRICE'!$B$15</definedName>
    <definedName name="_THW95">'[7]EE PRICE'!$B$16</definedName>
    <definedName name="_TP2">#REF!</definedName>
    <definedName name="_tt1">[6]Cost!$M$14,[6]Cost!#REF!,[6]Cost!#REF!,[6]Cost!#REF!,[6]Cost!#REF!,[6]Cost!#REF!,[6]Cost!#REF!</definedName>
    <definedName name="_twh17">[3]CABLE!$G$23</definedName>
    <definedName name="_Vc1">#REF!</definedName>
    <definedName name="_Vc2">#REF!</definedName>
    <definedName name="_Vc3">#REF!</definedName>
    <definedName name="_Vc4">#REF!</definedName>
    <definedName name="_Vc5">#REF!</definedName>
    <definedName name="_Vc6">#REF!</definedName>
    <definedName name="_Ve1">#REF!</definedName>
    <definedName name="_Ve2">#REF!</definedName>
    <definedName name="_Ve3">#REF!</definedName>
    <definedName name="_Ve4">#REF!</definedName>
    <definedName name="_Ve5">#REF!</definedName>
    <definedName name="A" localSheetId="0">[11]AC!#REF!</definedName>
    <definedName name="a">#REF!</definedName>
    <definedName name="A1Q">#REF!</definedName>
    <definedName name="aa" localSheetId="0" hidden="1">{"'SUMMATION'!$B$2:$I$2"}</definedName>
    <definedName name="aa" localSheetId="1">{"'SUMMATION'!$B$2:$I$2"}</definedName>
    <definedName name="aa" localSheetId="2">{"'SUMMATION'!$B$2:$I$2"}</definedName>
    <definedName name="aa" localSheetId="3">{"'SUMMATION'!$B$2:$I$2"}</definedName>
    <definedName name="aa">{"'SUMMATION'!$B$2:$I$2"}</definedName>
    <definedName name="aaa" localSheetId="0" hidden="1">{"'SUMMATION'!$B$2:$I$2"}</definedName>
    <definedName name="aaa" localSheetId="1">{"'SUMMATION'!$B$2:$I$2"}</definedName>
    <definedName name="aaa" localSheetId="2">{"'SUMMATION'!$B$2:$I$2"}</definedName>
    <definedName name="aaa" localSheetId="3">{"'SUMMATION'!$B$2:$I$2"}</definedName>
    <definedName name="aaa">{"'SUMMATION'!$B$2:$I$2"}</definedName>
    <definedName name="aaaa" localSheetId="0" hidden="1">{"'SUMMATION'!$B$2:$I$2"}</definedName>
    <definedName name="aaaa" localSheetId="1">{"'SUMMATION'!$B$2:$I$2"}</definedName>
    <definedName name="aaaa" localSheetId="2">{"'SUMMATION'!$B$2:$I$2"}</definedName>
    <definedName name="aaaa" localSheetId="3">{"'SUMMATION'!$B$2:$I$2"}</definedName>
    <definedName name="aaaa">{"'SUMMATION'!$B$2:$I$2"}</definedName>
    <definedName name="aaaaaaaa" hidden="1">{#N/A,#N/A,TRUE,"SUM";#N/A,#N/A,TRUE,"EE";#N/A,#N/A,TRUE,"AC";#N/A,#N/A,TRUE,"SN"}</definedName>
    <definedName name="aaag" hidden="1">{#N/A,#N/A,TRUE,"SUM";#N/A,#N/A,TRUE,"EE";#N/A,#N/A,TRUE,"AC";#N/A,#N/A,TRUE,"SN"}</definedName>
    <definedName name="aasd" localSheetId="1">{"'SUMMATION'!$B$2:$I$2"}</definedName>
    <definedName name="aasd" localSheetId="2">{"'SUMMATION'!$B$2:$I$2"}</definedName>
    <definedName name="aasd" localSheetId="3">{"'SUMMATION'!$B$2:$I$2"}</definedName>
    <definedName name="aasd">{"'SUMMATION'!$B$2:$I$2"}</definedName>
    <definedName name="Abbrev">'[12]X-REF'!$B$5:$B$15</definedName>
    <definedName name="AccessDatabase" hidden="1">"C:\My Documents\MRTA\COST\VO\BS\L_subway.mdb"</definedName>
    <definedName name="ad">#REF!</definedName>
    <definedName name="af">#REF!</definedName>
    <definedName name="AreaB">#REF!</definedName>
    <definedName name="as" localSheetId="0">#REF!</definedName>
    <definedName name="as" localSheetId="1">[13]boq!#REF!</definedName>
    <definedName name="as">[13]boq!#REF!</definedName>
    <definedName name="Asphalt">#REF!</definedName>
    <definedName name="AttbName">#REF!</definedName>
    <definedName name="b">'[14]SH-B'!$C$1:$G$482</definedName>
    <definedName name="B1.">#REF!</definedName>
    <definedName name="bb" localSheetId="1">{"'SUMMATION'!$B$2:$I$2"}</definedName>
    <definedName name="bb" localSheetId="2">{"'SUMMATION'!$B$2:$I$2"}</definedName>
    <definedName name="bb" localSheetId="3">{"'SUMMATION'!$B$2:$I$2"}</definedName>
    <definedName name="bb">{"'SUMMATION'!$B$2:$I$2"}</definedName>
    <definedName name="BEGIN">#REF!</definedName>
    <definedName name="bf">#REF!</definedName>
    <definedName name="BILL_NO.1_GENERAL_REQUIREMENTS">#REF!</definedName>
    <definedName name="BILL_NO.10_BN14_SIRINDHORN_STATION">#REF!</definedName>
    <definedName name="BILL_NO.11_BN15_BANG_YI_KHAN_STATION">#REF!</definedName>
    <definedName name="BILL_NO.12_BN16_BANG_KHUN_NON_STATION">#REF!</definedName>
    <definedName name="BILL_NO.13_BN17_YAEK_FAI_CHAI_STATION">#REF!</definedName>
    <definedName name="BILL_NO.14_BN18_CHARAN_SANIT_WONG_13_STATION">#REF!</definedName>
    <definedName name="BILL_NO.15_ROAD_WORKS_AND_DRAINAGE_WORKS">#REF!</definedName>
    <definedName name="BILL_NO.2_ELEVATED_STRUCTURES">#REF!</definedName>
    <definedName name="BILL_NO.3_CHAO_PHRAYA_RIVER_CROSSING">#REF!</definedName>
    <definedName name="BILL_NO.4_BALANCE_CANTILEVER_YEAK_BOROMRATCHONNI">#REF!</definedName>
    <definedName name="BILL_NO.5_BALANCE_CANTILEVER_KLONG_BANGKOK_NOI">#REF!</definedName>
    <definedName name="BILL_NO.6_SPACE_TRUSS_SIRINDHORN_STATION">#REF!</definedName>
    <definedName name="BILL_NO.7_BN11_BANG_PHO_STATION">#REF!</definedName>
    <definedName name="BILL_NO.8_BN12_BANG_OR_STATION">#REF!</definedName>
    <definedName name="BILL_NO.9_BN13_BANG_PHLAT_STATION">#REF!</definedName>
    <definedName name="BINDl">[15]ดัชนีราคา!$G$37</definedName>
    <definedName name="BINDm">[15]ดัชนีราคา!$F$37</definedName>
    <definedName name="Bldg1">'[12]X-REF'!$B$5</definedName>
    <definedName name="BldgDigit">'[12]X-REF'!$A$18</definedName>
    <definedName name="BldgNum">'[12]X-REF'!$K$5</definedName>
    <definedName name="BOQNEW">[16]Cctmst!$R$10:$R$761</definedName>
    <definedName name="built" localSheetId="1">[17]boq!#REF!</definedName>
    <definedName name="built">[17]boq!#REF!</definedName>
    <definedName name="BuiltIn_AutoFilter___6">#REF!</definedName>
    <definedName name="BUSBAR">[12]MCB!$A$4:$E$26</definedName>
    <definedName name="Button_1">"MAT_PRICE_Sheet1_List"</definedName>
    <definedName name="CA" hidden="1">{#N/A,#N/A,TRUE,"SUM";#N/A,#N/A,TRUE,"EE";#N/A,#N/A,TRUE,"AC";#N/A,#N/A,TRUE,"SN"}</definedName>
    <definedName name="CBTypeAT">[18]Cover!#REF!</definedName>
    <definedName name="CBTypeBJ">[18]Cover!#REF!</definedName>
    <definedName name="CBTypeP1">[18]Cover!#REF!</definedName>
    <definedName name="CC">#REF!</definedName>
    <definedName name="CCC">#REF!</definedName>
    <definedName name="CCNEW">[19]Cctmst!$R$10:$R$761</definedName>
    <definedName name="CCTV" localSheetId="0">[13]boq!#REF!</definedName>
    <definedName name="CCTV" localSheetId="1">[20]boq!#REF!</definedName>
    <definedName name="CCTV">[20]boq!#REF!</definedName>
    <definedName name="CHE_TRe">[21]ดัชนีราคา!$H$91</definedName>
    <definedName name="Checkbox">[22]List!$A$6:$A$54,[22]List!$A$58:$A$66,[22]List!$A$70:$A$81,[22]List!$G$6:$G$54,[22]List!$G$58:$G$66,[22]List!$G$70:$G$81</definedName>
    <definedName name="Checker">[22]List!$D$6:$E$54,[22]List!$D$58:$E$65,[22]List!$D$70:$E$81,[22]List!$J$6:$K$54,[22]List!$J$58:$K$66,[22]List!$J$70:$K$81</definedName>
    <definedName name="CHEM_TRe">[23]ดัชนีราคา!$H$103</definedName>
    <definedName name="CHEM_TRl">[23]ดัชนีราคา!$G$103</definedName>
    <definedName name="CHILL">'[24]DETAIL '!#REF!</definedName>
    <definedName name="CLEAN1">[25]ต้นทุน!$E$19</definedName>
    <definedName name="CLEAN2">[25]ต้นทุน!$F$19</definedName>
    <definedName name="cnt">!#REF!</definedName>
    <definedName name="CONC_125l">[15]ดัชนีราคา!$G$82</definedName>
    <definedName name="CONC_24l">[15]ดัชนีราคา!$G$40</definedName>
    <definedName name="CONC_24m">[15]ดัชนีราคา!$F$40</definedName>
    <definedName name="CONC_LEl">[26]ดัชนีราคา!$G$40</definedName>
    <definedName name="CONC_LEm">[26]ดัชนีราคา!$F$40</definedName>
    <definedName name="CONC1">[25]ต้นทุน!$E$17</definedName>
    <definedName name="CONC2">[25]ต้นทุน!$F$17</definedName>
    <definedName name="conlin">#REF!</definedName>
    <definedName name="conline">#REF!</definedName>
    <definedName name="constru">#REF!</definedName>
    <definedName name="constu">#REF!</definedName>
    <definedName name="cont">'[27]cov-estimate'!$B$1:$H$46</definedName>
    <definedName name="Contin">#REF!</definedName>
    <definedName name="CORR_125l">[23]ดัชนีราคา!$G$78</definedName>
    <definedName name="CORR_125m">[15]ดัชนีราคา!$F$84</definedName>
    <definedName name="cost_lab">#REF!</definedName>
    <definedName name="cost_mat">#REF!</definedName>
    <definedName name="cost1" localSheetId="0">[28]UnitCost!$A$3:$E$1022</definedName>
    <definedName name="cost1">#REF!</definedName>
    <definedName name="cost10">#REF!</definedName>
    <definedName name="cost11">#REF!</definedName>
    <definedName name="cost12">#REF!</definedName>
    <definedName name="cost13">#REF!</definedName>
    <definedName name="cost2">#REF!</definedName>
    <definedName name="cost3">#REF!</definedName>
    <definedName name="cost4">#REF!</definedName>
    <definedName name="cost5">#REF!</definedName>
    <definedName name="cost6">#REF!</definedName>
    <definedName name="cost7">#REF!</definedName>
    <definedName name="cost8">#REF!</definedName>
    <definedName name="cost9">#REF!</definedName>
    <definedName name="CostData38">#REF!</definedName>
    <definedName name="COUPL1">[25]ต้นทุน!$E$16</definedName>
    <definedName name="CSODJWO" hidden="1">{#N/A,#N/A,TRUE,"SUM";#N/A,#N/A,TRUE,"EE";#N/A,#N/A,TRUE,"AC";#N/A,#N/A,TRUE,"SN"}</definedName>
    <definedName name="d" localSheetId="0">[29]don_copy!$C$6</definedName>
    <definedName name="d">#REF!</definedName>
    <definedName name="D.2">'[30]2nd'!$BF$10</definedName>
    <definedName name="D.3">'[30]2nd'!$BG$10</definedName>
    <definedName name="D.4">'[30]2nd'!$BH$10</definedName>
    <definedName name="D.5">'[30]2nd'!$BI$10</definedName>
    <definedName name="D.6">'[30]2nd'!$BJ$10</definedName>
    <definedName name="Da">#REF!</definedName>
    <definedName name="data">[31]ข้อมูลงานและราคา!$A$3:$F$500</definedName>
    <definedName name="data10">#REF!</definedName>
    <definedName name="data4">#REF!</definedName>
    <definedName name="data84">'[32]Purchase Order'!$E$40</definedName>
    <definedName name="dataall">#REF!</definedName>
    <definedName name="_xlnm.Database">#REF!</definedName>
    <definedName name="DataTBL">#REF!</definedName>
    <definedName name="date">!#REF!</definedName>
    <definedName name="DB12_30l">[23]ดัชนีราคา!$G$29</definedName>
    <definedName name="DB12_30m">[23]ดัชนีราคา!$F$29</definedName>
    <definedName name="DB12_MM.">#REF!</definedName>
    <definedName name="DB16_30l">[23]ดัชนีราคา!$G$30</definedName>
    <definedName name="DB16_30m">[23]ดัชนีราคา!$F$30</definedName>
    <definedName name="DB16_MM.">#REF!</definedName>
    <definedName name="DB20_30l">[23]ดัชนีราคา!$G$31</definedName>
    <definedName name="DB20_30m">[23]ดัชนีราคา!$F$31</definedName>
    <definedName name="DB20_MM.">#REF!</definedName>
    <definedName name="DB25_30l">[23]ดัชนีราคา!$G$32</definedName>
    <definedName name="DB25_30m">[23]ดัชนีราคา!$F$32</definedName>
    <definedName name="DB25_MM.">#REF!</definedName>
    <definedName name="DB28_MM.">#REF!</definedName>
    <definedName name="DDDD">#REF!</definedName>
    <definedName name="ddddd">[33]อัตราราคางาน!$F$11</definedName>
    <definedName name="Design">#REF!</definedName>
    <definedName name="DetailITระนอง2">#REF!</definedName>
    <definedName name="DEWSLDW" hidden="1">{#N/A,#N/A,TRUE,"SUM";#N/A,#N/A,TRUE,"EE";#N/A,#N/A,TRUE,"AC";#N/A,#N/A,TRUE,"SN"}</definedName>
    <definedName name="df">#REF!</definedName>
    <definedName name="DFDFDS" hidden="1">{#N/A,#N/A,TRUE,"SUM";#N/A,#N/A,TRUE,"EE";#N/A,#N/A,TRUE,"AC";#N/A,#N/A,TRUE,"SN"}</definedName>
    <definedName name="DFDFSDFSD" hidden="1">{#N/A,#N/A,TRUE,"SUM";#N/A,#N/A,TRUE,"EE";#N/A,#N/A,TRUE,"AC";#N/A,#N/A,TRUE,"SN"}</definedName>
    <definedName name="DFF" hidden="1">{#N/A,#N/A,TRUE,"SUM";#N/A,#N/A,TRUE,"EE";#N/A,#N/A,TRUE,"AC";#N/A,#N/A,TRUE,"SN"}</definedName>
    <definedName name="dflt2">'[32]Customize Your Purchase Order'!$F$23</definedName>
    <definedName name="dflt3">'[32]Customize Your Purchase Order'!$F$24</definedName>
    <definedName name="dflt4">'[32]Customize Your Purchase Order'!$E$25</definedName>
    <definedName name="dflt5">'[32]Customize Your Purchase Order'!$F$27</definedName>
    <definedName name="dflt6">'[32]Customize Your Purchase Order'!$F$28</definedName>
    <definedName name="dflt7">'[32]Customize Your Purchase Order'!$E$29</definedName>
    <definedName name="do">#REF!</definedName>
    <definedName name="DSJKLDE" hidden="1">{#N/A,#N/A,TRUE,"SUM";#N/A,#N/A,TRUE,"EE";#N/A,#N/A,TRUE,"AC";#N/A,#N/A,TRUE,"SN"}</definedName>
    <definedName name="DUMP_TRe">[23]ดัชนีราคา!$H$105</definedName>
    <definedName name="DUMP_TRl">[23]ดัชนีราคา!$G$105</definedName>
    <definedName name="DUMP1">[25]ต้นทุน!$E$21</definedName>
    <definedName name="DUMP2">[25]ต้นทุน!$F$21</definedName>
    <definedName name="e" localSheetId="0">'[14]SH-E'!$C$1:$G$600</definedName>
    <definedName name="e">#REF!</definedName>
    <definedName name="eec" localSheetId="0">#REF!</definedName>
    <definedName name="eec">#REF!</definedName>
    <definedName name="ELBO_90160Al">[23]ดัชนีราคา!$G$69</definedName>
    <definedName name="ELEMENT__Sanitary_System">#REF!</definedName>
    <definedName name="EMBLK1">[25]ต้นทุน!$E$10</definedName>
    <definedName name="EMBLK2">[25]ต้นทุน!$F$10</definedName>
    <definedName name="ENGI_l">[21]ดัชนีราคา!$G$117</definedName>
    <definedName name="ENGIl">[23]ดัชนีราคา!$G$185</definedName>
    <definedName name="eqweqwqw">#REF!</definedName>
    <definedName name="EXCA_REl">[15]ดัชนีราคา!$G$10</definedName>
    <definedName name="EXCA_REm">[15]ดัชนีราคา!$F$10</definedName>
    <definedName name="EXCA_SUl">[23]ดัชนีราคา!$G$8</definedName>
    <definedName name="EXCA_SUm">[23]ดัชนีราคา!$F$8</definedName>
    <definedName name="Excel_BuiltIn_Print_Area">#REF!</definedName>
    <definedName name="Excel_BuiltIn_Print_Area_1_1" localSheetId="0">#REF!</definedName>
    <definedName name="Excel_BuiltIn_Print_Area_1_1">#REF!</definedName>
    <definedName name="Excel_BuiltIn_Print_Area_1_1_1">#REF!</definedName>
    <definedName name="Excel_BuiltIn_Print_Area_1_1_1_1">#REF!</definedName>
    <definedName name="Excel_BuiltIn_Print_Area_1_1_1_1_1">#REF!</definedName>
    <definedName name="Excel_BuiltIn_Print_Area_1_1_1_1_1_1">#REF!</definedName>
    <definedName name="Excel_BuiltIn_Print_Area_1_1_1_1_1_1_1">#REF!</definedName>
    <definedName name="Excel_BuiltIn_Print_Area_1_1_1_1_1_1_1_1">#REF!</definedName>
    <definedName name="Excel_BuiltIn_Print_Area_1_1_1_1_1_1_1_1_1">#REF!</definedName>
    <definedName name="Excel_BuiltIn_Print_Area_1_1_1_1_1_1_1_1_1_1">#REF!</definedName>
    <definedName name="Excel_BuiltIn_Print_Area_1_1_1_1_1_1_1_1_1_1_1">#REF!</definedName>
    <definedName name="Excel_BuiltIn_Print_Area_1_1_1_1_1_1_1_1_1_1_1_1">#REF!</definedName>
    <definedName name="Excel_BuiltIn_Print_Area_1_1_1_1_1_1_1_1_1_1_1_1_1">#REF!</definedName>
    <definedName name="Excel_BuiltIn_Print_Area_1_1_1_1_1_1_1_1_1_1_1_1_1_1">#REF!</definedName>
    <definedName name="Excel_BuiltIn_Print_Area_1_1_1_1_1_1_1_1_1_1_1_1_1_1_1">#REF!</definedName>
    <definedName name="Excel_BuiltIn_Print_Area_10_1_1">#REF!</definedName>
    <definedName name="Excel_BuiltIn_Print_Area_10_1_1_1">#REF!</definedName>
    <definedName name="Excel_BuiltIn_Print_Area_10_1_1_1_1">#REF!</definedName>
    <definedName name="Excel_BuiltIn_Print_Area_10_1_1_1_1_1">#REF!</definedName>
    <definedName name="Excel_BuiltIn_Print_Area_11_1_1">#REF!</definedName>
    <definedName name="Excel_BuiltIn_Print_Area_11_1_1_1">#REF!</definedName>
    <definedName name="Excel_BuiltIn_Print_Area_11_1_1_1_1">#REF!</definedName>
    <definedName name="Excel_BuiltIn_Print_Area_11_1_1_1_1_1">#REF!</definedName>
    <definedName name="Excel_BuiltIn_Print_Area_11_1_1_1_1_1_1">#REF!</definedName>
    <definedName name="Excel_BuiltIn_Print_Area_12_1">#REF!</definedName>
    <definedName name="Excel_BuiltIn_Print_Area_12_1_1_1">#REF!</definedName>
    <definedName name="Excel_BuiltIn_Print_Area_12_1_1_1_1">#REF!</definedName>
    <definedName name="Excel_BuiltIn_Print_Area_12_1_1_1_1_1">#REF!</definedName>
    <definedName name="Excel_BuiltIn_Print_Area_12_1_1_1_1_1_1">#REF!</definedName>
    <definedName name="Excel_BuiltIn_Print_Area_12_1_1_1_1_1_1_1">#REF!</definedName>
    <definedName name="Excel_BuiltIn_Print_Area_12_1_1_1_1_1_1_1_1">#REF!</definedName>
    <definedName name="Excel_BuiltIn_Print_Area_13_1_1">#REF!</definedName>
    <definedName name="Excel_BuiltIn_Print_Area_13_1_1_1">#REF!</definedName>
    <definedName name="Excel_BuiltIn_Print_Area_13_1_1_1_1">#REF!</definedName>
    <definedName name="Excel_BuiltIn_Print_Area_13_1_1_1_1_1">#REF!</definedName>
    <definedName name="Excel_BuiltIn_Print_Area_13_1_1_1_1_1_1">#REF!</definedName>
    <definedName name="Excel_BuiltIn_Print_Area_13_1_1_1_1_1_1_1">#REF!</definedName>
    <definedName name="Excel_BuiltIn_Print_Area_13_1_1_1_1_1_1_1_1">#REF!</definedName>
    <definedName name="Excel_BuiltIn_Print_Area_13_1_1_1_1_1_1_1_1_1">#REF!</definedName>
    <definedName name="Excel_BuiltIn_Print_Area_13_1_1_1_1_1_1_1_1_1_1">#REF!</definedName>
    <definedName name="Excel_BuiltIn_Print_Area_13_1_1_1_1_1_1_1_1_1_1_1">#REF!</definedName>
    <definedName name="Excel_BuiltIn_Print_Area_13_1_1_1_1_1_1_1_1_1_1_1_1">#REF!</definedName>
    <definedName name="Excel_BuiltIn_Print_Area_13_1_1_1_1_1_1_1_1_1_1_1_1_1">#REF!</definedName>
    <definedName name="Excel_BuiltIn_Print_Area_13_1_1_1_1_1_1_1_1_1_1_1_1_1_1">#REF!</definedName>
    <definedName name="Excel_BuiltIn_Print_Area_14_1">#REF!</definedName>
    <definedName name="Excel_BuiltIn_Print_Area_14_1_1">#REF!</definedName>
    <definedName name="Excel_BuiltIn_Print_Area_14_1_1_1">#REF!</definedName>
    <definedName name="Excel_BuiltIn_Print_Area_14_1_1_1_1">#REF!</definedName>
    <definedName name="Excel_BuiltIn_Print_Area_14_1_1_1_1_1">#REF!</definedName>
    <definedName name="Excel_BuiltIn_Print_Area_14_1_1_1_1_1_1">#REF!</definedName>
    <definedName name="Excel_BuiltIn_Print_Area_14_1_1_1_1_1_1_1">#REF!</definedName>
    <definedName name="Excel_BuiltIn_Print_Area_14_1_1_1_1_1_1_1_1">#REF!</definedName>
    <definedName name="Excel_BuiltIn_Print_Area_14_1_1_1_1_1_1_1_1_1">#REF!</definedName>
    <definedName name="Excel_BuiltIn_Print_Area_14_1_1_1_1_1_1_1_1_1_1">#REF!</definedName>
    <definedName name="Excel_BuiltIn_Print_Area_14_1_1_1_1_1_1_1_1_1_1_1">#REF!</definedName>
    <definedName name="Excel_BuiltIn_Print_Area_14_1_1_1_1_1_1_1_1_1_1_1_1">#REF!</definedName>
    <definedName name="Excel_BuiltIn_Print_Area_14_1_1_1_1_1_1_1_1_1_1_1_1_1">#REF!</definedName>
    <definedName name="Excel_BuiltIn_Print_Area_14_1_1_1_1_1_1_1_1_1_1_1_1_1_1">#REF!</definedName>
    <definedName name="Excel_BuiltIn_Print_Area_14_1_1_1_1_1_1_1_1_1_1_1_1_1_1_1">#REF!</definedName>
    <definedName name="Excel_BuiltIn_Print_Area_14_1_1_1_1_1_1_1_1_1_1_1_1_1_1_1_1">#REF!</definedName>
    <definedName name="Excel_BuiltIn_Print_Area_14_1_1_1_1_1_1_1_1_1_1_1_1_1_1_1_1_1">#REF!</definedName>
    <definedName name="Excel_BuiltIn_Print_Area_14_1_1_1_1_1_1_1_1_1_1_1_1_1_1_1_1_1_1">#REF!</definedName>
    <definedName name="Excel_BuiltIn_Print_Area_14_1_1_1_1_1_1_1_1_1_1_1_1_1_1_1_1_1_1_1">#REF!</definedName>
    <definedName name="Excel_BuiltIn_Print_Area_15_1">#REF!</definedName>
    <definedName name="Excel_BuiltIn_Print_Area_15_1_1">#REF!</definedName>
    <definedName name="Excel_BuiltIn_Print_Area_15_1_1_1">#REF!</definedName>
    <definedName name="Excel_BuiltIn_Print_Area_15_1_1_1_1">#REF!</definedName>
    <definedName name="Excel_BuiltIn_Print_Area_15_1_1_1_1_1">#REF!</definedName>
    <definedName name="Excel_BuiltIn_Print_Area_15_1_1_1_1_1_1">#REF!</definedName>
    <definedName name="Excel_BuiltIn_Print_Area_15_1_1_1_1_1_1_1">#REF!</definedName>
    <definedName name="Excel_BuiltIn_Print_Area_15_1_1_1_1_1_1_1_1">#REF!</definedName>
    <definedName name="Excel_BuiltIn_Print_Area_16_1">#REF!</definedName>
    <definedName name="Excel_BuiltIn_Print_Area_16_1_1">#REF!</definedName>
    <definedName name="Excel_BuiltIn_Print_Area_17">#REF!</definedName>
    <definedName name="Excel_BuiltIn_Print_Area_17_1">#REF!</definedName>
    <definedName name="Excel_BuiltIn_Print_Area_17_1_1">#REF!</definedName>
    <definedName name="Excel_BuiltIn_Print_Area_17_1_1_1">#REF!</definedName>
    <definedName name="Excel_BuiltIn_Print_Area_17_1_1_1_1">#REF!</definedName>
    <definedName name="Excel_BuiltIn_Print_Area_18_1">#REF!</definedName>
    <definedName name="Excel_BuiltIn_Print_Area_18_1_1">#REF!</definedName>
    <definedName name="Excel_BuiltIn_Print_Area_19_1">#REF!</definedName>
    <definedName name="Excel_BuiltIn_Print_Area_19_1_1">#REF!</definedName>
    <definedName name="Excel_BuiltIn_Print_Area_19_1_1_1">#REF!</definedName>
    <definedName name="Excel_BuiltIn_Print_Area_19_1_1_1_1">#REF!</definedName>
    <definedName name="Excel_BuiltIn_Print_Area_2">#REF!</definedName>
    <definedName name="Excel_BuiltIn_Print_Area_2_1">#REF!</definedName>
    <definedName name="Excel_BuiltIn_Print_Area_2_1_1">#REF!</definedName>
    <definedName name="Excel_BuiltIn_Print_Area_2_1_1_1">#REF!</definedName>
    <definedName name="Excel_BuiltIn_Print_Area_2_1_1_1_1">#REF!</definedName>
    <definedName name="Excel_BuiltIn_Print_Area_2_1_1_1_1_1">#REF!</definedName>
    <definedName name="Excel_BuiltIn_Print_Area_2_1_1_1_1_1_1">#REF!</definedName>
    <definedName name="Excel_BuiltIn_Print_Area_2_1_1_1_1_1_1_1">#REF!</definedName>
    <definedName name="Excel_BuiltIn_Print_Area_2_1_1_1_1_1_1_1_1">#REF!</definedName>
    <definedName name="Excel_BuiltIn_Print_Area_2_1_1_1_1_1_1_1_1_1">#REF!</definedName>
    <definedName name="Excel_BuiltIn_Print_Area_2_1_1_1_1_1_1_1_1_1_1">#REF!</definedName>
    <definedName name="Excel_BuiltIn_Print_Area_2_1_1_1_1_1_1_1_1_1_1_1">#REF!</definedName>
    <definedName name="Excel_BuiltIn_Print_Area_2_1_1_1_1_1_1_1_1_1_1_1_1">#REF!</definedName>
    <definedName name="Excel_BuiltIn_Print_Area_20_1">#REF!</definedName>
    <definedName name="Excel_BuiltIn_Print_Area_21_1">#REF!</definedName>
    <definedName name="Excel_BuiltIn_Print_Area_21_1_1">#REF!</definedName>
    <definedName name="Excel_BuiltIn_Print_Area_22">#REF!</definedName>
    <definedName name="Excel_BuiltIn_Print_Area_23">#REF!</definedName>
    <definedName name="Excel_BuiltIn_Print_Area_24">#REF!</definedName>
    <definedName name="Excel_BuiltIn_Print_Area_24_1">#REF!</definedName>
    <definedName name="Excel_BuiltIn_Print_Area_24_1_1">#REF!</definedName>
    <definedName name="Excel_BuiltIn_Print_Area_24_1_1_1">#REF!</definedName>
    <definedName name="Excel_BuiltIn_Print_Area_24_1_1_1_1">#REF!</definedName>
    <definedName name="Excel_BuiltIn_Print_Area_24_1_1_1_1_1">#REF!</definedName>
    <definedName name="Excel_BuiltIn_Print_Area_24_1_1_1_1_1_1">#REF!</definedName>
    <definedName name="Excel_BuiltIn_Print_Area_25_1">#REF!</definedName>
    <definedName name="Excel_BuiltIn_Print_Area_25_1_1">#REF!</definedName>
    <definedName name="Excel_BuiltIn_Print_Area_25_1_1_1">#REF!</definedName>
    <definedName name="Excel_BuiltIn_Print_Area_25_1_1_1_1">#REF!</definedName>
    <definedName name="Excel_BuiltIn_Print_Area_25_1_1_1_1_1">#REF!</definedName>
    <definedName name="Excel_BuiltIn_Print_Area_25_1_1_1_1_1_1">#REF!</definedName>
    <definedName name="Excel_BuiltIn_Print_Area_25_1_1_1_1_1_1_1">#REF!</definedName>
    <definedName name="Excel_BuiltIn_Print_Area_25_1_1_1_1_1_1_1_1">#REF!</definedName>
    <definedName name="Excel_BuiltIn_Print_Area_25_1_1_1_1_1_1_1_1_1">#REF!</definedName>
    <definedName name="Excel_BuiltIn_Print_Area_25_1_1_1_1_1_1_1_1_1_1">#REF!</definedName>
    <definedName name="Excel_BuiltIn_Print_Area_26">#REF!</definedName>
    <definedName name="Excel_BuiltIn_Print_Area_26_1">#REF!</definedName>
    <definedName name="Excel_BuiltIn_Print_Area_26_1_1">#REF!</definedName>
    <definedName name="Excel_BuiltIn_Print_Area_26_1_1_1">#REF!</definedName>
    <definedName name="Excel_BuiltIn_Print_Area_26_1_1_1_1">#REF!</definedName>
    <definedName name="Excel_BuiltIn_Print_Area_27_1">#REF!</definedName>
    <definedName name="Excel_BuiltIn_Print_Area_27_1_1">#REF!</definedName>
    <definedName name="Excel_BuiltIn_Print_Area_27_1_1_1">#REF!</definedName>
    <definedName name="Excel_BuiltIn_Print_Area_28_1">#REF!</definedName>
    <definedName name="Excel_BuiltIn_Print_Area_3_1_1_1_1_1">#REF!</definedName>
    <definedName name="Excel_BuiltIn_Print_Area_3_1_1_1_1_1_1">#REF!</definedName>
    <definedName name="Excel_BuiltIn_Print_Area_3_1_1_1_1_1_1_1">#REF!</definedName>
    <definedName name="Excel_BuiltIn_Print_Area_3_1_1_1_1_1_1_1_1">#REF!</definedName>
    <definedName name="Excel_BuiltIn_Print_Area_3_1_1_1_1_1_1_1_1_1">#REF!</definedName>
    <definedName name="Excel_BuiltIn_Print_Area_3_1_1_1_1_1_1_1_1_1_1">#REF!</definedName>
    <definedName name="Excel_BuiltIn_Print_Area_4_1">#REF!</definedName>
    <definedName name="Excel_BuiltIn_Print_Area_4_1_1_1_1">#REF!</definedName>
    <definedName name="Excel_BuiltIn_Print_Area_4_1_1_1_1_1">#REF!</definedName>
    <definedName name="Excel_BuiltIn_Print_Area_4_1_1_1_1_1_1">#REF!</definedName>
    <definedName name="Excel_BuiltIn_Print_Area_4_1_1_1_1_1_1_1">#REF!</definedName>
    <definedName name="Excel_BuiltIn_Print_Area_4_1_1_1_1_1_1_1_1">#REF!</definedName>
    <definedName name="Excel_BuiltIn_Print_Area_4_1_1_1_1_1_1_1_1_1">#REF!</definedName>
    <definedName name="Excel_BuiltIn_Print_Area_4_1_1_1_1_1_1_1_1_1_1">#REF!</definedName>
    <definedName name="Excel_BuiltIn_Print_Area_4_1_1_1_1_1_1_1_1_1_1_1">#REF!</definedName>
    <definedName name="Excel_BuiltIn_Print_Area_4_1_1_1_1_1_1_1_1_1_1_1_1">#REF!</definedName>
    <definedName name="Excel_BuiltIn_Print_Area_4_1_1_1_1_1_1_1_1_1_1_1_1_1">#REF!</definedName>
    <definedName name="Excel_BuiltIn_Print_Area_4_1_1_1_1_1_1_1_1_1_1_1_1_1_1">#REF!</definedName>
    <definedName name="Excel_BuiltIn_Print_Area_4_1_1_1_1_1_1_1_1_1_1_1_1_1_1_1">#REF!</definedName>
    <definedName name="Excel_BuiltIn_Print_Area_4_1_1_1_1_1_1_1_1_1_1_1_1_1_1_1_1">#REF!</definedName>
    <definedName name="Excel_BuiltIn_Print_Area_5_1_1">#REF!</definedName>
    <definedName name="Excel_BuiltIn_Print_Area_5_1_1_1_1_1_1_1_1_1_1_1_1">#REF!</definedName>
    <definedName name="Excel_BuiltIn_Print_Area_5_1_1_1_1_1_1_1_1_1_1_1_1_1">#REF!</definedName>
    <definedName name="Excel_BuiltIn_Print_Area_6_1_1">#REF!</definedName>
    <definedName name="Excel_BuiltIn_Print_Area_6_1_1_1">#REF!</definedName>
    <definedName name="Excel_BuiltIn_Print_Area_6_1_1_1_1_1_1_1_1_1">#REF!</definedName>
    <definedName name="Excel_BuiltIn_Print_Area_6_1_1_1_1_1_1_1_1_1_1">#REF!</definedName>
    <definedName name="Excel_BuiltIn_Print_Area_6_1_1_1_1_1_1_1_1_1_1_1">#REF!</definedName>
    <definedName name="Excel_BuiltIn_Print_Area_6_1_1_1_1_1_1_1_1_1_1_1_1">#REF!</definedName>
    <definedName name="Excel_BuiltIn_Print_Area_6_1_1_1_1_1_1_1_1_1_1_1_1_1">#REF!</definedName>
    <definedName name="Excel_BuiltIn_Print_Area_7">#REF!</definedName>
    <definedName name="Excel_BuiltIn_Print_Area_7_1_1">#REF!</definedName>
    <definedName name="Excel_BuiltIn_Print_Area_7_1_1_1_1_1_1_1">#REF!</definedName>
    <definedName name="Excel_BuiltIn_Print_Area_7_1_1_1_1_1_1_1_1">#REF!</definedName>
    <definedName name="Excel_BuiltIn_Print_Area_7_1_1_1_1_1_1_1_1_1">#REF!</definedName>
    <definedName name="Excel_BuiltIn_Print_Area_8_1_1_1_1_1">#REF!</definedName>
    <definedName name="Excel_BuiltIn_Print_Area_8_1_1_1_1_1_1">#REF!</definedName>
    <definedName name="Excel_BuiltIn_Print_Area_8_1_1_1_1_1_1_1">#REF!</definedName>
    <definedName name="Excel_BuiltIn_Print_Area_8_1_1_1_1_1_1_1_1">#REF!</definedName>
    <definedName name="Excel_BuiltIn_Print_Area_8_1_1_1_1_1_1_1_1_1">#REF!</definedName>
    <definedName name="Excel_BuiltIn_Print_Area_9_1">#REF!</definedName>
    <definedName name="Excel_BuiltIn_Print_Area_9_1_1">#REF!</definedName>
    <definedName name="Excel_BuiltIn_Print_Area_9_1_1_1">#REF!</definedName>
    <definedName name="Excel_BuiltIn_Print_Area_9_1_1_1_1">#REF!</definedName>
    <definedName name="Excel_BuiltIn_Print_Area_9_1_1_1_1_1">#REF!</definedName>
    <definedName name="Excel_BuiltIn_Print_Area_9_1_1_1_1_1_1">#REF!</definedName>
    <definedName name="Excel_BuiltIn_Print_Area_9_1_1_1_1_1_1_1">#REF!</definedName>
    <definedName name="Excel_BuiltIn_Print_Titles_1_1">#REF!</definedName>
    <definedName name="Excel_BuiltIn_Print_Titles_1_1_1">#REF!</definedName>
    <definedName name="Excel_BuiltIn_Print_Titles_10">#REF!</definedName>
    <definedName name="Excel_BuiltIn_Print_Titles_11">#REF!</definedName>
    <definedName name="Excel_BuiltIn_Print_Titles_11_1">#REF!</definedName>
    <definedName name="Excel_BuiltIn_Print_Titles_11_1_1">#REF!</definedName>
    <definedName name="Excel_BuiltIn_Print_Titles_11_1_1_1">#REF!</definedName>
    <definedName name="Excel_BuiltIn_Print_Titles_12_1_1">#REF!</definedName>
    <definedName name="Excel_BuiltIn_Print_Titles_13_1_1">#REF!</definedName>
    <definedName name="Excel_BuiltIn_Print_Titles_2_1">#REF!</definedName>
    <definedName name="Excel_BuiltIn_Print_Titles_2_1_1">#REF!</definedName>
    <definedName name="Excel_BuiltIn_Print_Titles_2_1_1_1">#REF!</definedName>
    <definedName name="Excel_BuiltIn_Print_Titles_26">#REF!</definedName>
    <definedName name="Excel_BuiltIn_Print_Titles_3">#REF!</definedName>
    <definedName name="Excel_BuiltIn_Print_Titles_3_1">#REF!</definedName>
    <definedName name="Excel_BuiltIn_Print_Titles_3_1_1" localSheetId="0">#REF!</definedName>
    <definedName name="Excel_BuiltIn_Print_Titles_3_1_1">#REF!</definedName>
    <definedName name="Excel_BuiltIn_Print_Titles_3_1_1_1" localSheetId="0">#REF!</definedName>
    <definedName name="Excel_BuiltIn_Print_Titles_3_1_1_1">#REF!</definedName>
    <definedName name="Excel_BuiltIn_Print_Titles_3_1_1_1_1">#REF!</definedName>
    <definedName name="Excel_BuiltIn_Print_Titles_3_1_1_1_1_1">NA()</definedName>
    <definedName name="Excel_BuiltIn_Print_Titles_4_1_1">#REF!</definedName>
    <definedName name="Excel_BuiltIn_Print_Titles_4_1_1_1">#REF!</definedName>
    <definedName name="Excel_BuiltIn_Print_Titles_4_1_1_1_1">#REF!</definedName>
    <definedName name="Excel_BuiltIn_Print_Titles_4_1_1_1_1_1">#REF!</definedName>
    <definedName name="Excel_BuiltIn_Print_Titles_5">#REF!</definedName>
    <definedName name="Excel_BuiltIn_Print_Titles_5_1">#REF!</definedName>
    <definedName name="Excel_BuiltIn_Print_Titles_5_1_1">#REF!</definedName>
    <definedName name="Excel_BuiltIn_Print_Titles_5_1_1_1">#REF!</definedName>
    <definedName name="Excel_BuiltIn_Print_Titles_6">#REF!</definedName>
    <definedName name="Excel_BuiltIn_Print_Titles_6_1">#REF!</definedName>
    <definedName name="Excel_BuiltIn_Print_Titles_6_1_1">#REF!</definedName>
    <definedName name="Excel_BuiltIn_Print_Titles_6_1_1_1_1_1">#REF!</definedName>
    <definedName name="Excel_BuiltIn_Print_Titles_7">#REF!</definedName>
    <definedName name="Excel_BuiltIn_Print_Titles_7_1">#REF!</definedName>
    <definedName name="Excel_BuiltIn_Print_Titles_7_1_1">#REF!</definedName>
    <definedName name="Excel_BuiltIn_Print_Titles_7_1_1_1">#REF!</definedName>
    <definedName name="Excel_BuiltIn_Print_Titles_8">#REF!</definedName>
    <definedName name="Excel_BuiltIn_Print_Titles_9" localSheetId="1">'[34]ปรับอากาศ(งานตกแต่งภายใน)'!#REF!</definedName>
    <definedName name="Excel_BuiltIn_Print_Titles_9">'[34]ปรับอากาศ(งานตกแต่งภายใน)'!#REF!</definedName>
    <definedName name="Excel_BuiltIn_Print_Titles_9_1_1">#REF!</definedName>
    <definedName name="Excel_BuiltIn_Print_Titles_9_1_1_1">#REF!</definedName>
    <definedName name="Excel_BuiltIn_Print_Titles_9_1_1_1_1">#REF!</definedName>
    <definedName name="F" localSheetId="0">[11]AC!#REF!</definedName>
    <definedName name="f">#REF!</definedName>
    <definedName name="fa">#REF!</definedName>
    <definedName name="FACTOR" localSheetId="0">#REF!</definedName>
    <definedName name="factor">#REF!</definedName>
    <definedName name="factor_db">'[35]Factor F งาน DB.'!$A$6:$F$49</definedName>
    <definedName name="factor_table">#REF!</definedName>
    <definedName name="factype">[19]Cctmst!$Z$10:$Z$761</definedName>
    <definedName name="FDFDSF" hidden="1">{#N/A,#N/A,TRUE,"SUM";#N/A,#N/A,TRUE,"EE";#N/A,#N/A,TRUE,"AC";#N/A,#N/A,TRUE,"SN"}</definedName>
    <definedName name="FDFS">#REF!</definedName>
    <definedName name="FDFSDF">#REF!</definedName>
    <definedName name="fdfsdfs" hidden="1">{#N/A,#N/A,TRUE,"SUM";#N/A,#N/A,TRUE,"EE";#N/A,#N/A,TRUE,"AC";#N/A,#N/A,TRUE,"SN"}</definedName>
    <definedName name="FF" hidden="1">{#N/A,#N/A,TRUE,"SUM";#N/A,#N/A,TRUE,"EE";#N/A,#N/A,TRUE,"AC";#N/A,#N/A,TRUE,"SN"}</definedName>
    <definedName name="ffd">#REF!</definedName>
    <definedName name="fff" localSheetId="0">#REF!</definedName>
    <definedName name="fff">#REF!</definedName>
    <definedName name="fffd">#REF!</definedName>
    <definedName name="ffffd" hidden="1">{#N/A,#N/A,TRUE,"SUM";#N/A,#N/A,TRUE,"EE";#N/A,#N/A,TRUE,"AC";#N/A,#N/A,TRUE,"SN"}</definedName>
    <definedName name="FORMl">[15]ดัชนีราคา!$G$45</definedName>
    <definedName name="FORMm">[15]ดัชนีราคา!$F$45</definedName>
    <definedName name="Formula">#REF!</definedName>
    <definedName name="FORMWK1">[25]ต้นทุน!$E$13</definedName>
    <definedName name="FORMWK2">[25]ต้นทุน!$F$13</definedName>
    <definedName name="FSDFSDF" hidden="1">{#N/A,#N/A,TRUE,"SUM";#N/A,#N/A,TRUE,"EE";#N/A,#N/A,TRUE,"AC";#N/A,#N/A,TRUE,"SN"}</definedName>
    <definedName name="FT">[11]AC!#REF!</definedName>
    <definedName name="G" localSheetId="0">[11]AC!#REF!</definedName>
    <definedName name="g">#REF!</definedName>
    <definedName name="GG" hidden="1">{#N/A,#N/A,TRUE,"SUM";#N/A,#N/A,TRUE,"EE";#N/A,#N/A,TRUE,"AC";#N/A,#N/A,TRUE,"SN"}</definedName>
    <definedName name="ggg">#REF!</definedName>
    <definedName name="gh">#REF!</definedName>
    <definedName name="Google_Sheet_Link_1088544440" hidden="1">TPQ</definedName>
    <definedName name="Google_Sheet_Link_1232905021" hidden="1">PI</definedName>
    <definedName name="Google_Sheet_Link_1397443350" hidden="1">NH</definedName>
    <definedName name="Google_Sheet_Link_1693025807" hidden="1">TPS</definedName>
    <definedName name="Google_Sheet_Link_741833815" hidden="1">STP</definedName>
    <definedName name="Google_Sheet_Link_813021340" hidden="1">PO</definedName>
    <definedName name="Google_Sheet_Link_85904898" hidden="1">NF</definedName>
    <definedName name="Google_Sheet_Link_932536154" hidden="1">PINP</definedName>
    <definedName name="GRAND" localSheetId="0">'[36]Book 1 Summary'!#REF!</definedName>
    <definedName name="grand" localSheetId="1">[37]boq!#REF!</definedName>
    <definedName name="grand">[37]boq!#REF!</definedName>
    <definedName name="GS" hidden="1">{#N/A,#N/A,TRUE,"Str.";#N/A,#N/A,TRUE,"Steel &amp; Roof";#N/A,#N/A,TRUE,"Arc.";#N/A,#N/A,TRUE,"Preliminary";#N/A,#N/A,TRUE,"Sum_Prelim"}</definedName>
    <definedName name="GTYPE">#REF!</definedName>
    <definedName name="GTypeAT">#REF!</definedName>
    <definedName name="GTypeBJ">#REF!</definedName>
    <definedName name="GTypeP1">#REF!</definedName>
    <definedName name="GTypeP2">#REF!</definedName>
    <definedName name="h">[38]don_copy!$C$4</definedName>
    <definedName name="HD_TRe">[23]ดัชนีราคา!$H$104</definedName>
    <definedName name="HD_TRl">[23]ดัชนีราคา!$G$104</definedName>
    <definedName name="HDD_MAe">[23]ดัชนีราคา!$H$146</definedName>
    <definedName name="HDD_MAN_l">[21]ดัชนีราคา!$G$120</definedName>
    <definedName name="HDD_MANl">[23]ดัชนีราคา!$G$190</definedName>
    <definedName name="HDD_TRe">[21]ดัชนีราคา!$H$90</definedName>
    <definedName name="HEADl">[23]ดัชนีราคา!$G$149</definedName>
    <definedName name="HTML_CodePage">874</definedName>
    <definedName name="HTML_Control" localSheetId="0" hidden="1">{"'SUMMATION'!$B$2:$I$2"}</definedName>
    <definedName name="HTML_Control" localSheetId="1">{"'SUMMATION'!$B$2:$I$2"}</definedName>
    <definedName name="HTML_Control" localSheetId="2">{"'SUMMATION'!$B$2:$I$2"}</definedName>
    <definedName name="HTML_Control" localSheetId="3">{"'SUMMATION'!$B$2:$I$2"}</definedName>
    <definedName name="HTML_Control">{"'SUMMATION'!$B$2:$I$2"}</definedName>
    <definedName name="HTML_Description">""</definedName>
    <definedName name="HTML_Email">""</definedName>
    <definedName name="HTML_Header">"SUMMATION"</definedName>
    <definedName name="HTML_LastUpdate">"21/3/02"</definedName>
    <definedName name="HTML_LineAfter">FALSE</definedName>
    <definedName name="HTML_LineBefore">FALSE</definedName>
    <definedName name="HTML_Name">"Estimate_5"</definedName>
    <definedName name="HTML_OBDlg2">TRUE</definedName>
    <definedName name="HTML_OBDlg3" hidden="1">TRUE</definedName>
    <definedName name="HTML_OBDlg4">TRUE</definedName>
    <definedName name="HTML_OS">0</definedName>
    <definedName name="HTML_PathFile">"C:\SAni.htm"</definedName>
    <definedName name="HTML_PathTemplate" hidden="1">"C:\My Documents\HTMLTemp.htm"</definedName>
    <definedName name="HTML_Title">"อาคารเรียนรวม"</definedName>
    <definedName name="I" localSheetId="0">[11]AC!#REF!</definedName>
    <definedName name="i">[39]cover!$L$6</definedName>
    <definedName name="i7y">#REF!</definedName>
    <definedName name="ie" localSheetId="0">#REF!</definedName>
    <definedName name="ie">#REF!</definedName>
    <definedName name="ii">#REF!</definedName>
    <definedName name="ipp18188t">[10]แหล่งวัสดุงานเสาเข็ม!$E$16</definedName>
    <definedName name="ipp1818c">[10]แหล่งวัสดุงานเสาเข็ม!$F$16</definedName>
    <definedName name="JCBe">[23]ดัชนีราคา!$H$130</definedName>
    <definedName name="JCBl">[23]ดัชนีราคา!$G$130</definedName>
    <definedName name="jhfuh">#REF!</definedName>
    <definedName name="JJJJJJJJJJJJJJJJ">#REF!</definedName>
    <definedName name="jk">#REF!</definedName>
    <definedName name="JKDFSJCSDKJ" hidden="1">{#N/A,#N/A,TRUE,"SUM";#N/A,#N/A,TRUE,"EE";#N/A,#N/A,TRUE,"AC";#N/A,#N/A,TRUE,"SN"}</definedName>
    <definedName name="jt" localSheetId="1">[40]LITF!#REF!</definedName>
    <definedName name="jt">[40]LITF!#REF!</definedName>
    <definedName name="jy">#REF!</definedName>
    <definedName name="k" localSheetId="0">[29]don_copy!$C$5</definedName>
    <definedName name="k">#REF!</definedName>
    <definedName name="KITCHEN">'[24]DETAIL '!#REF!</definedName>
    <definedName name="KOUNT">#REF!</definedName>
    <definedName name="ku">#REF!</definedName>
    <definedName name="l" localSheetId="0">[38]don_copy!$C$5</definedName>
    <definedName name="l">#REF!</definedName>
    <definedName name="L_UNIT">#REF!</definedName>
    <definedName name="LABOUR_l">[21]ดัชนีราคา!$G$121</definedName>
    <definedName name="LABOURl">[23]ดัชนีราคา!$G$151</definedName>
    <definedName name="LEAN1">[25]ต้นทุน!$E$12</definedName>
    <definedName name="LEAN2">[25]ต้นทุน!$F$12</definedName>
    <definedName name="li">#REF!</definedName>
    <definedName name="LLOOO">#REF!</definedName>
    <definedName name="local">[41]HVAC!$T$4</definedName>
    <definedName name="local2">[42]HVAC!#REF!</definedName>
    <definedName name="LT1.5">'[5]EE PRICE'!$C$6</definedName>
    <definedName name="LT2.5">'[5]EE PRICE'!$C$7</definedName>
    <definedName name="M">[11]AC!#REF!</definedName>
    <definedName name="M_UNIT">#REF!</definedName>
    <definedName name="Materials___Steel">#REF!</definedName>
    <definedName name="MATV" localSheetId="0">[13]boq!#REF!</definedName>
    <definedName name="MATV" localSheetId="1">[20]boq!#REF!</definedName>
    <definedName name="MATV">[20]boq!#REF!</definedName>
    <definedName name="MATV1" localSheetId="0">[13]boq!#REF!</definedName>
    <definedName name="MATV1" localSheetId="1">[20]boq!#REF!</definedName>
    <definedName name="MATV1">[20]boq!#REF!</definedName>
    <definedName name="MCB">[12]MCB!$A$4:$B$26</definedName>
    <definedName name="MCB_L1">#REF!</definedName>
    <definedName name="Meinhardt__Thailand__Ltd.">#REF!</definedName>
    <definedName name="MLPART">#REF!</definedName>
    <definedName name="MP">#REF!</definedName>
    <definedName name="MRACC">[19]Cctmst!$H$10:$H$761</definedName>
    <definedName name="NAILl">[15]ดัชนีราคา!$G$46</definedName>
    <definedName name="NAILm">[15]ดัชนีราคา!$F$46</definedName>
    <definedName name="ncc">#REF!</definedName>
    <definedName name="NF">#REF!</definedName>
    <definedName name="NH">#REF!</definedName>
    <definedName name="NUMBER">#REF!</definedName>
    <definedName name="O">[11]AC!#REF!</definedName>
    <definedName name="op">#REF!</definedName>
    <definedName name="P">#REF!</definedName>
    <definedName name="P415_3Ml">[23]ดัชนีราคา!$G$17</definedName>
    <definedName name="P415_3Mm">[23]ดัชนีราคา!$F$17</definedName>
    <definedName name="P415_4Ml">[23]ดัชนีราคา!$G$18</definedName>
    <definedName name="P415_4Mm">[23]ดัชนีราคา!$F$18</definedName>
    <definedName name="P415_5Ml">[23]ดัชนีราคา!$G$19</definedName>
    <definedName name="P415_5Mm">[23]ดัชนีราคา!$F$19</definedName>
    <definedName name="P615_4Ml">[23]ดัชนีราคา!$G$15</definedName>
    <definedName name="P615_4Mm">[23]ดัชนีราคา!$F$15</definedName>
    <definedName name="pageonetotal">#REF!</definedName>
    <definedName name="pagethreetotal">#REF!</definedName>
    <definedName name="pagetwototal">#REF!</definedName>
    <definedName name="PART">[43]Sheet1!#REF!</definedName>
    <definedName name="PBNUM1">[44]EQUIP_LIST!$C$5:$C$1300</definedName>
    <definedName name="PBNUM10">0</definedName>
    <definedName name="PBNUM11">0</definedName>
    <definedName name="PBNUM2">0</definedName>
    <definedName name="PBNUM3">0</definedName>
    <definedName name="PBNUM4">0</definedName>
    <definedName name="PBNUM5">0</definedName>
    <definedName name="PBNUM6">0</definedName>
    <definedName name="PBNUM7">0</definedName>
    <definedName name="PBNUM8">0</definedName>
    <definedName name="PBNUM9">0</definedName>
    <definedName name="PBTBL1">[44]EQUIP_LIST!$C$5:$T$1300</definedName>
    <definedName name="PBTBL10">0</definedName>
    <definedName name="PBTBL11">0</definedName>
    <definedName name="PBTBL2">0</definedName>
    <definedName name="PBTBL3">0</definedName>
    <definedName name="PBTBL4">0</definedName>
    <definedName name="PBTBL5">0</definedName>
    <definedName name="PBTBL6">0</definedName>
    <definedName name="PBTBL7">0</definedName>
    <definedName name="PBTBL8">0</definedName>
    <definedName name="PBTBL9">0</definedName>
    <definedName name="PER_HDDa">[23]ดัชนีราคา!$F$197</definedName>
    <definedName name="PI">#REF!</definedName>
    <definedName name="PI18_8Ml">[23]ดัชนีราคา!$G$21</definedName>
    <definedName name="PI18_8Mm">[23]ดัชนีราคา!$F$21</definedName>
    <definedName name="PICK_UPe">[23]ดัชนีราคา!$H$100</definedName>
    <definedName name="PICK_UPl">[23]ดัชนีราคา!$G$100</definedName>
    <definedName name="PINP">#REF!</definedName>
    <definedName name="PLAT_25m">[23]ดัชนีราคา!$F$89</definedName>
    <definedName name="PO">#REF!</definedName>
    <definedName name="pod">[10]แหล่งวัสดุงานเสาเข็ม!$D$9</definedName>
    <definedName name="PP" localSheetId="0">#REF!</definedName>
    <definedName name="pp" localSheetId="1">{"'SUMMATION'!$B$2:$I$2"}</definedName>
    <definedName name="pp" localSheetId="2">{"'SUMMATION'!$B$2:$I$2"}</definedName>
    <definedName name="pp" localSheetId="3">{"'SUMMATION'!$B$2:$I$2"}</definedName>
    <definedName name="pp">{"'SUMMATION'!$B$2:$I$2"}</definedName>
    <definedName name="PRINT">#REF!</definedName>
    <definedName name="_xlnm.Print_Area" localSheetId="0">'Blank BOQ'!$A$1:$H$1976</definedName>
    <definedName name="_xlnm.Print_Area">#REF!</definedName>
    <definedName name="Print_Area_MI" localSheetId="0">#REF!</definedName>
    <definedName name="PRINT_AREA_MI">#REF!</definedName>
    <definedName name="_xlnm.Print_Titles" localSheetId="0">'Blank BOQ'!$1:$6</definedName>
    <definedName name="_xlnm.Print_Titles">[45]splinkler!$1:$6</definedName>
    <definedName name="PRINT_TITLES_MI" localSheetId="0">#REF!</definedName>
    <definedName name="Print_Titles_MI">#REF!</definedName>
    <definedName name="print_unit_cost">#REF!</definedName>
    <definedName name="PROCES">'[24]DETAIL '!#REF!</definedName>
    <definedName name="Profit">#REF!</definedName>
    <definedName name="PROJECT_NAME____Capsugel_Relocation_Project">#REF!</definedName>
    <definedName name="PUMP_WAe">[23]ดัชนีราคา!$H$143</definedName>
    <definedName name="PUMP1">[25]ต้นทุน!$E$22</definedName>
    <definedName name="PUMP2">[25]ต้นทุน!$F$22</definedName>
    <definedName name="Q" hidden="1">{#N/A,#N/A,TRUE,"SUM";#N/A,#N/A,TRUE,"EE";#N/A,#N/A,TRUE,"AC";#N/A,#N/A,TRUE,"SN"}</definedName>
    <definedName name="q_ty">#REF!</definedName>
    <definedName name="qas" localSheetId="1">{"'SUMMATION'!$B$2:$I$2"}</definedName>
    <definedName name="qas" localSheetId="2">{"'SUMMATION'!$B$2:$I$2"}</definedName>
    <definedName name="qas" localSheetId="3">{"'SUMMATION'!$B$2:$I$2"}</definedName>
    <definedName name="qas">{"'SUMMATION'!$B$2:$I$2"}</definedName>
    <definedName name="qqq">#REF!</definedName>
    <definedName name="qty">#REF!</definedName>
    <definedName name="qweqweqw">#REF!</definedName>
    <definedName name="R_UNIT">#REF!</definedName>
    <definedName name="RATE">[23]ดัชนีราคา!$I$207</definedName>
    <definedName name="RB06_24l">[15]ดัชนีราคา!$G$23</definedName>
    <definedName name="RB06_24m">[15]ดัชนีราคา!$F$23</definedName>
    <definedName name="RB09_24l">[26]ดัชนีราคา!$G$24</definedName>
    <definedName name="RB09_24m">[26]ดัชนีราคา!$F$24</definedName>
    <definedName name="RB12_24l">[23]ดัชนีราคา!$G$25</definedName>
    <definedName name="RB12_24m">[23]ดัชนีราคา!$F$25</definedName>
    <definedName name="RB15_24l">[26]ดัชนีราคา!$G$26</definedName>
    <definedName name="RB15_24m">[26]ดัชนีราคา!$F$26</definedName>
    <definedName name="RB19_24l">[23]ดัชนีราคา!$G$27</definedName>
    <definedName name="RB19_24m">[23]ดัชนีราคา!$F$27</definedName>
    <definedName name="RB25_24l">[23]ดัชนีราคา!$G$28</definedName>
    <definedName name="RB25_24m">[23]ดัชนีราคา!$F$28</definedName>
    <definedName name="rec">'[46]SAN REDUCED 1'!#REF!</definedName>
    <definedName name="record">#REF!</definedName>
    <definedName name="REIN">#REF!</definedName>
    <definedName name="reinunit">#REF!</definedName>
    <definedName name="rg">#REF!</definedName>
    <definedName name="RNAME">#REF!</definedName>
    <definedName name="Roofing_PLot_13_total">'[47]QUANTITY COMPARISON'!#REF!</definedName>
    <definedName name="ROPE_m">[23]ดัชนีราคา!$F$176</definedName>
    <definedName name="ROUND">#REF!</definedName>
    <definedName name="rrwre">#REF!</definedName>
    <definedName name="RTRC_127l">[26]ดัชนีราคา!$G$55</definedName>
    <definedName name="RTRC_127m">[26]ดัชนีราคา!$F$55</definedName>
    <definedName name="RTRC1">[25]ต้นทุน!$E$15</definedName>
    <definedName name="RTRC2">[25]ต้นทุน!$F$15</definedName>
    <definedName name="rung" localSheetId="1">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</definedName>
    <definedName name="rung">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</definedName>
    <definedName name="rw">#REF!</definedName>
    <definedName name="s" localSheetId="0">[48]UnitCost!$A$3:$E$1001</definedName>
    <definedName name="s">#REF!</definedName>
    <definedName name="S.1">#REF!</definedName>
    <definedName name="S.2">#REF!</definedName>
    <definedName name="sa" localSheetId="1">[13]boq!#REF!</definedName>
    <definedName name="sa">[13]boq!#REF!</definedName>
    <definedName name="SAM">#REF!</definedName>
    <definedName name="SAND_BAl">[15]ดัชนีราคา!$G$11</definedName>
    <definedName name="SAND_BAm">[15]ดัชนีราคา!$F$11</definedName>
    <definedName name="SAND_COl">[15]ดัชนีราคา!$G$12</definedName>
    <definedName name="SAND_COm">[15]ดัชนีราคา!$F$12</definedName>
    <definedName name="SAND1">[25]ต้นทุน!$E$11</definedName>
    <definedName name="SAND2">[25]ต้นทุน!$F$11</definedName>
    <definedName name="SAVE">#REF!</definedName>
    <definedName name="sd30db12">#REF!</definedName>
    <definedName name="sd30db16">#REF!</definedName>
    <definedName name="sd30db20">#REF!</definedName>
    <definedName name="sd30db25">#REF!</definedName>
    <definedName name="sd40db12">#REF!</definedName>
    <definedName name="sd40db16">#REF!</definedName>
    <definedName name="sd40db20">#REF!</definedName>
    <definedName name="sd40db25">#REF!</definedName>
    <definedName name="sf">#REF!</definedName>
    <definedName name="sheet325">#REF!</definedName>
    <definedName name="sheettitle">#REF!</definedName>
    <definedName name="SIN">[41]HVAC!$R$4</definedName>
    <definedName name="SinglePh">[12]MCB!$Q$14</definedName>
    <definedName name="so" hidden="1">{#N/A,#N/A,TRUE,"SUM";#N/A,#N/A,TRUE,"EE";#N/A,#N/A,TRUE,"AC";#N/A,#N/A,TRUE,"SN"}</definedName>
    <definedName name="sp0.250.514">[10]แหล่งวัสดุงานเสาเข็ม!$D$5</definedName>
    <definedName name="sp0.250.514c">[10]แหล่งวัสดุงานเสาเข็ม!$F$5</definedName>
    <definedName name="sp0.250.514t">[10]แหล่งวัสดุงานเสาเข็ม!$E$5</definedName>
    <definedName name="sp0300516c">[10]แหล่งวัสดุงานเสาเข็ม!$F$9</definedName>
    <definedName name="sp0300516t">[10]แหล่งวัสดุงานเสาเข็ม!$E$9</definedName>
    <definedName name="sr24rb6">#REF!</definedName>
    <definedName name="sr24rb9">#REF!</definedName>
    <definedName name="ss" hidden="1">{#N/A,#N/A,TRUE,"SUM";#N/A,#N/A,TRUE,"EE";#N/A,#N/A,TRUE,"AC";#N/A,#N/A,TRUE,"SN"}</definedName>
    <definedName name="ssp">[10]แหล่งวัสดุงานเสาเข็ม!$D$11</definedName>
    <definedName name="sspt">[10]แหล่งวัสดุงานเสาเข็ม!$E$11</definedName>
    <definedName name="sss">#REF!</definedName>
    <definedName name="START2">#REF!</definedName>
    <definedName name="STEEL1">[25]ต้นทุน!$E$14</definedName>
    <definedName name="STEEL2">[25]ต้นทุน!$F$14</definedName>
    <definedName name="STP">#REF!</definedName>
    <definedName name="STR_INDEX">[12]MCB!$P$6:$Q$13</definedName>
    <definedName name="SUM" localSheetId="0">#REF!</definedName>
    <definedName name="SUM" localSheetId="1">{"'SUMMATION'!$B$2:$I$2"}</definedName>
    <definedName name="SUM" localSheetId="2">{"'SUMMATION'!$B$2:$I$2"}</definedName>
    <definedName name="SUM" localSheetId="3">{"'SUMMATION'!$B$2:$I$2"}</definedName>
    <definedName name="SUM">{"'SUMMATION'!$B$2:$I$2"}</definedName>
    <definedName name="SV">#REF!</definedName>
    <definedName name="t">[38]don_copy!$C$7</definedName>
    <definedName name="T.">#N/A</definedName>
    <definedName name="TECH_ASSl">[23]ดัชนีราคา!$G$188</definedName>
    <definedName name="TECH_l">[21]ดัชนีราคา!$G$118</definedName>
    <definedName name="ThreePh">[12]MCB!$Q$15</definedName>
    <definedName name="THW1.5">'[5]EE PRICE'!$B$6</definedName>
    <definedName name="THW2.5">'[5]EE PRICE'!$B$7</definedName>
    <definedName name="thw2.6">[3]CABLE!$G$27</definedName>
    <definedName name="TitleName">#REF!</definedName>
    <definedName name="tmpcon">#REF!</definedName>
    <definedName name="tot">#REF!</definedName>
    <definedName name="Total">#REF!</definedName>
    <definedName name="total_lab">#REF!</definedName>
    <definedName name="total_mat">#REF!</definedName>
    <definedName name="Total3">#REF!</definedName>
    <definedName name="TPQ">#REF!</definedName>
    <definedName name="TPS">#REF!</definedName>
    <definedName name="TRANSP1">[25]ต้นทุน!$E$20</definedName>
    <definedName name="TRANSP2">[25]ต้นทุน!$F$20</definedName>
    <definedName name="TT1.1">'[36]Book 1 Summary'!#REF!</definedName>
    <definedName name="TT1.2">'[36]Book 1 Summary'!#REF!</definedName>
    <definedName name="TT1.3">'[36]Book 1 Summary'!#REF!</definedName>
    <definedName name="TT1.4">'[36]Book 1 Summary'!#REF!</definedName>
    <definedName name="TT1.5">'[36]Book 1 Summary'!#REF!</definedName>
    <definedName name="TT1.6">'[36]Book 1 Summary'!#REF!</definedName>
    <definedName name="TT1.7">'[36]Book 1 Summary'!#REF!</definedName>
    <definedName name="TT1.8">'[36]Book 1 Summary'!#REF!</definedName>
    <definedName name="TT1.9">'[36]Book 1 Summary'!#REF!</definedName>
    <definedName name="ty">#REF!</definedName>
    <definedName name="U_lab">#REF!</definedName>
    <definedName name="U_mat">#REF!</definedName>
    <definedName name="UC">#REF!</definedName>
    <definedName name="unit_lab">#REF!</definedName>
    <definedName name="unit_mat">#REF!</definedName>
    <definedName name="unit_total">#REF!</definedName>
    <definedName name="US">[41]HVAC!$Q$4</definedName>
    <definedName name="utyu">#REF!</definedName>
    <definedName name="uy">#REF!</definedName>
    <definedName name="V">[11]AC!#REF!</definedName>
    <definedName name="Vat">#REF!</definedName>
    <definedName name="VEN" hidden="1">{#N/A,#N/A,TRUE,"SUM";#N/A,#N/A,TRUE,"EE";#N/A,#N/A,TRUE,"AC";#N/A,#N/A,TRUE,"SN"}</definedName>
    <definedName name="w" localSheetId="0">[38]don_copy!$C$6</definedName>
    <definedName name="w" localSheetId="1">[20]boq!#REF!</definedName>
    <definedName name="w">[20]boq!#REF!</definedName>
    <definedName name="W.1">'[30]2nd'!$BE$18</definedName>
    <definedName name="W.4">'[30]2nd'!$BH$18</definedName>
    <definedName name="W.5">'[30]2nd'!$BI$18</definedName>
    <definedName name="W.6">'[30]2nd'!$BJ$18</definedName>
    <definedName name="WALL" localSheetId="1">{"'SUMMATION'!$B$2:$I$2"}</definedName>
    <definedName name="WALL" localSheetId="3">{"'SUMMATION'!$B$2:$I$2"}</definedName>
    <definedName name="WALL">{"'SUMMATION'!$B$2:$I$2"}</definedName>
    <definedName name="WD" localSheetId="1">'[49]back up(1st)'!#REF!</definedName>
    <definedName name="WD">'[49]back up(1st)'!#REF!</definedName>
    <definedName name="we">#REF!</definedName>
    <definedName name="WEIGHT">#REF!</definedName>
    <definedName name="wrn.A." hidden="1">{#N/A,#N/A,TRUE,"SUM";#N/A,#N/A,TRUE,"EE";#N/A,#N/A,TRUE,"AC";#N/A,#N/A,TRUE,"SN"}</definedName>
    <definedName name="wrn.BILLS._.OF._.QUANTITY." hidden="1">{#N/A,#N/A,TRUE,"Str.";#N/A,#N/A,TRUE,"Steel &amp; Roof";#N/A,#N/A,TRUE,"Arc.";#N/A,#N/A,TRUE,"Preliminary";#N/A,#N/A,TRUE,"Sum_Prelim"}</definedName>
    <definedName name="wrn.BOOK11." hidden="1">{"SUM",#N/A,FALSE,"summary";"BOOK11-1",#N/A,FALSE,"1CityGarden";"BOOK11-2",#N/A,FALSE,"2CountryGarden";"BOOK11-3",#N/A,FALSE,"3JUNGLE";"BOOK11-4CIVIL",#N/A,FALSE,"CIVIL"}</definedName>
    <definedName name="x" localSheetId="0" hidden="1">{"'SUMMATION'!$B$2:$I$2"}</definedName>
    <definedName name="x" localSheetId="1">{"'SUMMATION'!$B$2:$I$2"}</definedName>
    <definedName name="x" localSheetId="2">{"'SUMMATION'!$B$2:$I$2"}</definedName>
    <definedName name="x" localSheetId="3">{"'SUMMATION'!$B$2:$I$2"}</definedName>
    <definedName name="x">{"'SUMMATION'!$B$2:$I$2"}</definedName>
    <definedName name="XREFTBL">'[12]X-REF'!$B$25:$F$35</definedName>
    <definedName name="YEAR">[23]ดัชนีราคา!$I$208</definedName>
    <definedName name="yen">[41]HVAC!$S$4</definedName>
    <definedName name="z">'[14]SH-C'!$C$1:$G$600</definedName>
    <definedName name="เ">#REF!</definedName>
    <definedName name="เตรียมพื้นที่เพื่อการก่อสร้างพร้อมรื้อย้ายอุปสรรคอื่นๆ">#REF!</definedName>
    <definedName name="เฟอร_น_เจอร_" localSheetId="1">{"'SUMMATION'!$B$2:$I$2"}</definedName>
    <definedName name="เฟอร_น_เจอร_">{"'SUMMATION'!$B$2:$I$2"}</definedName>
    <definedName name="เสา___Column___รวม_Anchor_Frame">#REF!</definedName>
    <definedName name="แ">#REF!</definedName>
    <definedName name="แก">#REF!</definedName>
    <definedName name="แผนงาน">#REF!</definedName>
    <definedName name="แสง" localSheetId="0">[13]boq!#REF!</definedName>
    <definedName name="แสง" localSheetId="1">[20]boq!#REF!</definedName>
    <definedName name="แสง">[20]boq!#REF!</definedName>
    <definedName name="แสงสว_างห_องประช_ม" localSheetId="1">[50]boq!#REF!</definedName>
    <definedName name="แสงสว_างห_องประช_ม">[50]boq!#REF!</definedName>
    <definedName name="แสงสว่างห้องประชุม">[13]boq!#REF!</definedName>
    <definedName name="ใช_">#REF!</definedName>
    <definedName name="ใบ" localSheetId="1">{"'SUMMATION'!$B$2:$I$2"}</definedName>
    <definedName name="ใบ" localSheetId="3">{"'SUMMATION'!$B$2:$I$2"}</definedName>
    <definedName name="ใบ">{"'SUMMATION'!$B$2:$I$2"}</definedName>
    <definedName name="ไม้กระบาก">[10]แหล่งวัสดุ!$J$84</definedName>
    <definedName name="ไม้คร่าว">[10]แหล่งวัสดุ!$J$82</definedName>
    <definedName name="ไม้คิ้ว">[10]แหล่งวัสดุ!$J$81</definedName>
    <definedName name="ก_ปญ">#REF!</definedName>
    <definedName name="ก3">#REF!</definedName>
    <definedName name="กเ">#REF!</definedName>
    <definedName name="กกกกก">#REF!</definedName>
    <definedName name="กราวน์">[13]boq!#REF!</definedName>
    <definedName name="กราวน_" localSheetId="1">[50]boq!#REF!</definedName>
    <definedName name="กราวน_">[50]boq!#REF!</definedName>
    <definedName name="กสาเวสกหเ" localSheetId="1">{"'SUMMATION'!$B$2:$I$2"}</definedName>
    <definedName name="กสาเวสกหเ" localSheetId="2">{"'SUMMATION'!$B$2:$I$2"}</definedName>
    <definedName name="กสาเวสกหเ" localSheetId="3">{"'SUMMATION'!$B$2:$I$2"}</definedName>
    <definedName name="กสาเวสกหเ">{"'SUMMATION'!$B$2:$I$2"}</definedName>
    <definedName name="ค1">#REF!</definedName>
    <definedName name="ค2">#REF!</definedName>
    <definedName name="ค3">#REF!</definedName>
    <definedName name="ค4">#REF!</definedName>
    <definedName name="คด1">[51]อัตราราคางาน!$F$12</definedName>
    <definedName name="คย1">[51]อัตราราคางาน!$F$11</definedName>
    <definedName name="คสล1">[51]อัตราราคางาน!$F$10</definedName>
    <definedName name="คานขวาง___Cross_Beam">#REF!</definedName>
    <definedName name="คานทางยาวรูปตัวไอ___I___Girder___รวม_Diaphragm">#REF!</definedName>
    <definedName name="คำบรรยาย">#REF!</definedName>
    <definedName name="ง">#REF!</definedName>
    <definedName name="งวดงาน">#REF!</definedName>
    <definedName name="งาน_Asphalt">#REF!</definedName>
    <definedName name="งาน_Bridge_Accessories">#REF!</definedName>
    <definedName name="งาน_Deck_Slab">#REF!</definedName>
    <definedName name="งานโครงสร้างเชิงลาดทางยกระดับ___Elevated_Approach">#REF!</definedName>
    <definedName name="งานโครงสร้างอื่นๆ">#REF!</definedName>
    <definedName name="งานไฟฟ้าแสงสว่าง">#REF!</definedName>
    <definedName name="งานไฟฟ้าแสงสว่างบนสะพาน">#REF!</definedName>
    <definedName name="งานคันหินทางเท้าและราวกันชน">#REF!</definedName>
    <definedName name="งานจราจรสงเคราะห์">#REF!</definedName>
    <definedName name="งานดินและงานทาง">#REF!</definedName>
    <definedName name="งานถนน">#REF!</definedName>
    <definedName name="งานท__วไป" localSheetId="1">[52]ภูมิทัศน์!#REF!</definedName>
    <definedName name="งานท__วไป">[52]ภูมิทัศน์!#REF!</definedName>
    <definedName name="งานบ_วเช_งผน_ง" localSheetId="1">[52]ภูมิทัศน์!#REF!</definedName>
    <definedName name="งานบ_วเช_งผน_ง">[52]ภูมิทัศน์!#REF!</definedName>
    <definedName name="งานประต_หน_าต_าง" localSheetId="1">[52]ภูมิทัศน์!#REF!</definedName>
    <definedName name="งานประต_หน_าต_าง">[52]ภูมิทัศน์!#REF!</definedName>
    <definedName name="งานผน_ง" localSheetId="1">[52]ภูมิทัศน์!#REF!</definedName>
    <definedName name="งานผน_ง">[52]ภูมิทัศน์!#REF!</definedName>
    <definedName name="งานฝ_าเพดาน" localSheetId="1">[52]ภูมิทัศน์!#REF!</definedName>
    <definedName name="งานฝ_าเพดาน">[52]ภูมิทัศน์!#REF!</definedName>
    <definedName name="งานพ__น" localSheetId="1">[52]ภูมิทัศน์!#REF!</definedName>
    <definedName name="งานพ__น">[52]ภูมิทัศน์!#REF!</definedName>
    <definedName name="งานระบบระบายน้ำ_At_Grade">#REF!</definedName>
    <definedName name="งานระบายน้ำบนสะพาน">#REF!</definedName>
    <definedName name="งานราวกันชน">#REF!</definedName>
    <definedName name="งานส_ขภ_ณฑ_" localSheetId="1">[52]ภูมิทัศน์!#REF!</definedName>
    <definedName name="งานส_ขภ_ณฑ_">[52]ภูมิทัศน์!#REF!</definedName>
    <definedName name="งานหล_งคา" localSheetId="1">[52]ภูมิทัศน์!#REF!</definedName>
    <definedName name="งานหล_งคา">[52]ภูมิทัศน์!#REF!</definedName>
    <definedName name="จ_ดสร_าง">#REF!</definedName>
    <definedName name="ชื่องาน">'[53]ราคากลาง 2'!$A$2</definedName>
    <definedName name="ฐานราก___Footing">#REF!</definedName>
    <definedName name="ด" localSheetId="1">{"'SUMMATION'!$B$2:$I$2"}</definedName>
    <definedName name="ด" localSheetId="2">{"'SUMMATION'!$B$2:$I$2"}</definedName>
    <definedName name="ด" localSheetId="3">{"'SUMMATION'!$B$2:$I$2"}</definedName>
    <definedName name="ด">{"'SUMMATION'!$B$2:$I$2"}</definedName>
    <definedName name="ด5f">[54]รายละเอียด!$E$5</definedName>
    <definedName name="ดเ">#REF!</definedName>
    <definedName name="ดด">#REF!</definedName>
    <definedName name="ตะปู">[10]แหล่งวัสดุ!$J$91</definedName>
    <definedName name="ทย">[55]ท่อส่งน้ำ!$P$51</definedName>
    <definedName name="น10">#REF!</definedName>
    <definedName name="น11">#REF!</definedName>
    <definedName name="น12">#REF!</definedName>
    <definedName name="น4">#REF!</definedName>
    <definedName name="น5">#REF!</definedName>
    <definedName name="น5_">#REF!</definedName>
    <definedName name="น6">#REF!</definedName>
    <definedName name="น7">#REF!</definedName>
    <definedName name="น8">#REF!</definedName>
    <definedName name="ป">#REF!</definedName>
    <definedName name="ปก32" localSheetId="0" hidden="1">{"'SUMMATION'!$B$2:$I$2"}</definedName>
    <definedName name="ปก32" localSheetId="1">{"'SUMMATION'!$B$2:$I$2"}</definedName>
    <definedName name="ปก32" localSheetId="2">{"'SUMMATION'!$B$2:$I$2"}</definedName>
    <definedName name="ปก32" localSheetId="3">{"'SUMMATION'!$B$2:$I$2"}</definedName>
    <definedName name="ปก32">{"'SUMMATION'!$B$2:$I$2"}</definedName>
    <definedName name="ปปป" localSheetId="1">[56]boq!#REF!</definedName>
    <definedName name="ปปป">[56]boq!#REF!</definedName>
    <definedName name="ปร.4" localSheetId="1">{"'SUMMATION'!$B$2:$I$2"}</definedName>
    <definedName name="ปร.4" localSheetId="2">{"'SUMMATION'!$B$2:$I$2"}</definedName>
    <definedName name="ปร.4" localSheetId="3">{"'SUMMATION'!$B$2:$I$2"}</definedName>
    <definedName name="ปร.4">{"'SUMMATION'!$B$2:$I$2"}</definedName>
    <definedName name="พ222">#REF!</definedName>
    <definedName name="ฟ">'[57]SH-A'!$C$1:$G$600</definedName>
    <definedName name="ฟ1">#REF!</definedName>
    <definedName name="ฟ700" localSheetId="1">[40]LITF!#REF!</definedName>
    <definedName name="ฟ700">[40]LITF!#REF!</definedName>
    <definedName name="ฟฟ" localSheetId="1">{"'SUMMATION'!$B$2:$I$2"}</definedName>
    <definedName name="ฟฟ" localSheetId="2">{"'SUMMATION'!$B$2:$I$2"}</definedName>
    <definedName name="ฟฟ" localSheetId="3">{"'SUMMATION'!$B$2:$I$2"}</definedName>
    <definedName name="ฟฟ">{"'SUMMATION'!$B$2:$I$2"}</definedName>
    <definedName name="ฟห">'[58]SH-F'!$C$1:$G$600</definedName>
    <definedName name="ภาพและเส_ยง" localSheetId="1">[50]boq!#REF!</definedName>
    <definedName name="ภาพและเส_ยง">[50]boq!#REF!</definedName>
    <definedName name="ภาพและเสียง">[13]boq!#REF!</definedName>
    <definedName name="ม.3">#REF!</definedName>
    <definedName name="มบ1">#REF!</definedName>
    <definedName name="มบ2">#REF!</definedName>
    <definedName name="มบ3">#REF!</definedName>
    <definedName name="ย_ปญ">#REF!</definedName>
    <definedName name="ย_รฝ">#REF!</definedName>
    <definedName name="ย_รฝ1">#REF!</definedName>
    <definedName name="ย_รฝ2">#REF!</definedName>
    <definedName name="ย10">#REF!</definedName>
    <definedName name="ย11">#REF!</definedName>
    <definedName name="ย3">[59]ทำนบดิน!$DH$16</definedName>
    <definedName name="ย5">#REF!</definedName>
    <definedName name="ย6">#REF!</definedName>
    <definedName name="ย7">#REF!</definedName>
    <definedName name="ย8">#REF!</definedName>
    <definedName name="ย9">#REF!</definedName>
    <definedName name="ร5">#REF!</definedName>
    <definedName name="ร6">#REF!</definedName>
    <definedName name="รวมทุกงาน">[13]boq!#REF!</definedName>
    <definedName name="ระยะทาง">[10]INPUT!$F$26</definedName>
    <definedName name="ราคา">#REF!</definedName>
    <definedName name="ราคากลาง">#REF!</definedName>
    <definedName name="ราคาต่อหน่วย">#REF!</definedName>
    <definedName name="ราคาต่อหน่วยน็อต">#REF!</definedName>
    <definedName name="ราคาต่อหน่วยสตัด">#REF!</definedName>
    <definedName name="ราย" localSheetId="1">{"'ค่าแรงช่าง'!$A$1:$H$57"}</definedName>
    <definedName name="ราย" localSheetId="3">{"'ค่าแรงช่าง'!$A$1:$H$57"}</definedName>
    <definedName name="ราย">{"'ค่าแรงช่าง'!$A$1:$H$57"}</definedName>
    <definedName name="ลวดผูกเหล็ก">[10]แหล่งวัสดุ!$J$53</definedName>
    <definedName name="วววววววว">#REF!</definedName>
    <definedName name="ววววววววว">#REF!</definedName>
    <definedName name="วันที่">!#REF!</definedName>
    <definedName name="ศาลปกครอง">#REF!</definedName>
    <definedName name="ส6">#REF!</definedName>
    <definedName name="ส7">#REF!</definedName>
    <definedName name="ส8">#REF!</definedName>
    <definedName name="ส9">#REF!</definedName>
    <definedName name="สถานที่">'[53]งานซ๋อมพื้นคอนกรีต 1'!$N$2</definedName>
    <definedName name="สรุปค่าก่อสร้าง3">[13]boq!#REF!</definedName>
    <definedName name="ส่วนต่าง" hidden="1">[8]PL!#REF!</definedName>
    <definedName name="ห">#REF!</definedName>
    <definedName name="หค1">#REF!</definedName>
    <definedName name="หท1">[51]อัตราราคางาน!$F$16</definedName>
    <definedName name="หร1">[51]อัตราราคางาน!$F$15</definedName>
    <definedName name="หหาหหา" localSheetId="1">[9]PL!#REF!</definedName>
    <definedName name="หหาหหา" localSheetId="3">[9]PL!#REF!</definedName>
    <definedName name="หหาหหา">[9]PL!#REF!</definedName>
  </definedNames>
  <calcPr calcId="162913"/>
  <extLst>
    <ext uri="GoogleSheetsCustomDataVersion1">
      <go:sheetsCustomData xmlns:go="http://customooxmlschemas.google.com/" r:id="rId89" roundtripDataSignature="AMtx7miSeUIaIznL6Vyj1Sn2PtGPw0wkJw=="/>
    </ext>
  </extLst>
</workbook>
</file>

<file path=xl/calcChain.xml><?xml version="1.0" encoding="utf-8"?>
<calcChain xmlns="http://schemas.openxmlformats.org/spreadsheetml/2006/main">
  <c r="H25" i="16" l="1"/>
  <c r="H13" i="16" s="1"/>
  <c r="F25" i="16"/>
  <c r="F13" i="16" s="1"/>
  <c r="F23" i="16"/>
  <c r="I23" i="16" s="1"/>
  <c r="I22" i="16"/>
  <c r="F22" i="16"/>
  <c r="I21" i="16"/>
  <c r="F21" i="16"/>
  <c r="I20" i="16"/>
  <c r="I25" i="16" s="1"/>
  <c r="F20" i="16"/>
  <c r="A7" i="16"/>
  <c r="I20" i="15"/>
  <c r="H20" i="15"/>
  <c r="H23" i="15" s="1"/>
  <c r="H13" i="15" s="1"/>
  <c r="H15" i="15" s="1"/>
  <c r="F20" i="15"/>
  <c r="H19" i="15"/>
  <c r="F19" i="15"/>
  <c r="A8" i="15"/>
  <c r="A7" i="15"/>
  <c r="A6" i="15"/>
  <c r="A5" i="15"/>
  <c r="A4" i="15"/>
  <c r="H163" i="14"/>
  <c r="F163" i="14"/>
  <c r="I163" i="14" s="1"/>
  <c r="H162" i="14"/>
  <c r="F162" i="14"/>
  <c r="I162" i="14" s="1"/>
  <c r="H161" i="14"/>
  <c r="I161" i="14" s="1"/>
  <c r="F161" i="14"/>
  <c r="H160" i="14"/>
  <c r="F160" i="14"/>
  <c r="I160" i="14" s="1"/>
  <c r="H159" i="14"/>
  <c r="F159" i="14"/>
  <c r="I159" i="14" s="1"/>
  <c r="H158" i="14"/>
  <c r="F158" i="14"/>
  <c r="I158" i="14" s="1"/>
  <c r="H157" i="14"/>
  <c r="I157" i="14" s="1"/>
  <c r="F157" i="14"/>
  <c r="H156" i="14"/>
  <c r="F156" i="14"/>
  <c r="I156" i="14" s="1"/>
  <c r="H153" i="14"/>
  <c r="F153" i="14"/>
  <c r="I153" i="14" s="1"/>
  <c r="H152" i="14"/>
  <c r="F152" i="14"/>
  <c r="H151" i="14"/>
  <c r="I151" i="14" s="1"/>
  <c r="F151" i="14"/>
  <c r="I150" i="14"/>
  <c r="H150" i="14"/>
  <c r="F150" i="14"/>
  <c r="H149" i="14"/>
  <c r="F149" i="14"/>
  <c r="I149" i="14" s="1"/>
  <c r="H148" i="14"/>
  <c r="F148" i="14"/>
  <c r="I148" i="14" s="1"/>
  <c r="I147" i="14"/>
  <c r="H147" i="14"/>
  <c r="F147" i="14"/>
  <c r="I146" i="14"/>
  <c r="H146" i="14"/>
  <c r="F146" i="14"/>
  <c r="H145" i="14"/>
  <c r="F145" i="14"/>
  <c r="I145" i="14" s="1"/>
  <c r="H144" i="14"/>
  <c r="F144" i="14"/>
  <c r="I144" i="14" s="1"/>
  <c r="H143" i="14"/>
  <c r="I143" i="14" s="1"/>
  <c r="F143" i="14"/>
  <c r="H142" i="14"/>
  <c r="F142" i="14"/>
  <c r="I142" i="14" s="1"/>
  <c r="H141" i="14"/>
  <c r="F141" i="14"/>
  <c r="I141" i="14" s="1"/>
  <c r="H138" i="14"/>
  <c r="F138" i="14"/>
  <c r="I138" i="14" s="1"/>
  <c r="H137" i="14"/>
  <c r="I137" i="14" s="1"/>
  <c r="F137" i="14"/>
  <c r="H136" i="14"/>
  <c r="I136" i="14" s="1"/>
  <c r="F136" i="14"/>
  <c r="H135" i="14"/>
  <c r="F135" i="14"/>
  <c r="I135" i="14" s="1"/>
  <c r="H134" i="14"/>
  <c r="F134" i="14"/>
  <c r="I134" i="14" s="1"/>
  <c r="H133" i="14"/>
  <c r="I133" i="14" s="1"/>
  <c r="F133" i="14"/>
  <c r="H132" i="14"/>
  <c r="F132" i="14"/>
  <c r="I132" i="14" s="1"/>
  <c r="H131" i="14"/>
  <c r="F131" i="14"/>
  <c r="I131" i="14" s="1"/>
  <c r="H130" i="14"/>
  <c r="F130" i="14"/>
  <c r="I130" i="14" s="1"/>
  <c r="H129" i="14"/>
  <c r="I129" i="14" s="1"/>
  <c r="F129" i="14"/>
  <c r="H128" i="14"/>
  <c r="F128" i="14"/>
  <c r="I128" i="14" s="1"/>
  <c r="H127" i="14"/>
  <c r="F127" i="14"/>
  <c r="I127" i="14" s="1"/>
  <c r="H126" i="14"/>
  <c r="F126" i="14"/>
  <c r="H125" i="14"/>
  <c r="I125" i="14" s="1"/>
  <c r="F125" i="14"/>
  <c r="I122" i="14"/>
  <c r="H122" i="14"/>
  <c r="F122" i="14"/>
  <c r="H121" i="14"/>
  <c r="F121" i="14"/>
  <c r="I121" i="14" s="1"/>
  <c r="H120" i="14"/>
  <c r="F120" i="14"/>
  <c r="I120" i="14" s="1"/>
  <c r="I116" i="14"/>
  <c r="H116" i="14"/>
  <c r="F116" i="14"/>
  <c r="I115" i="14"/>
  <c r="H115" i="14"/>
  <c r="F115" i="14"/>
  <c r="H114" i="14"/>
  <c r="F114" i="14"/>
  <c r="I114" i="14" s="1"/>
  <c r="H113" i="14"/>
  <c r="F113" i="14"/>
  <c r="I113" i="14" s="1"/>
  <c r="H112" i="14"/>
  <c r="I112" i="14" s="1"/>
  <c r="F112" i="14"/>
  <c r="H111" i="14"/>
  <c r="F111" i="14"/>
  <c r="I111" i="14" s="1"/>
  <c r="H110" i="14"/>
  <c r="F110" i="14"/>
  <c r="I110" i="14" s="1"/>
  <c r="H109" i="14"/>
  <c r="F109" i="14"/>
  <c r="I109" i="14" s="1"/>
  <c r="H108" i="14"/>
  <c r="I108" i="14" s="1"/>
  <c r="F108" i="14"/>
  <c r="I107" i="14"/>
  <c r="H107" i="14"/>
  <c r="F107" i="14"/>
  <c r="H105" i="14"/>
  <c r="F105" i="14"/>
  <c r="I105" i="14" s="1"/>
  <c r="H104" i="14"/>
  <c r="F104" i="14"/>
  <c r="I104" i="14" s="1"/>
  <c r="H103" i="14"/>
  <c r="I103" i="14" s="1"/>
  <c r="F103" i="14"/>
  <c r="H102" i="14"/>
  <c r="F102" i="14"/>
  <c r="I102" i="14" s="1"/>
  <c r="H101" i="14"/>
  <c r="F101" i="14"/>
  <c r="I101" i="14" s="1"/>
  <c r="H98" i="14"/>
  <c r="F98" i="14"/>
  <c r="I98" i="14" s="1"/>
  <c r="H97" i="14"/>
  <c r="I97" i="14" s="1"/>
  <c r="F97" i="14"/>
  <c r="H96" i="14"/>
  <c r="F96" i="14"/>
  <c r="I96" i="14" s="1"/>
  <c r="H95" i="14"/>
  <c r="F95" i="14"/>
  <c r="I95" i="14" s="1"/>
  <c r="H94" i="14"/>
  <c r="F94" i="14"/>
  <c r="H93" i="14"/>
  <c r="I93" i="14" s="1"/>
  <c r="F93" i="14"/>
  <c r="I92" i="14"/>
  <c r="H92" i="14"/>
  <c r="F92" i="14"/>
  <c r="H91" i="14"/>
  <c r="F91" i="14"/>
  <c r="I91" i="14" s="1"/>
  <c r="H90" i="14"/>
  <c r="F90" i="14"/>
  <c r="I90" i="14" s="1"/>
  <c r="I89" i="14"/>
  <c r="H89" i="14"/>
  <c r="F89" i="14"/>
  <c r="I88" i="14"/>
  <c r="H88" i="14"/>
  <c r="F88" i="14"/>
  <c r="H86" i="14"/>
  <c r="F86" i="14"/>
  <c r="I86" i="14" s="1"/>
  <c r="H85" i="14"/>
  <c r="F85" i="14"/>
  <c r="I85" i="14" s="1"/>
  <c r="H84" i="14"/>
  <c r="I84" i="14" s="1"/>
  <c r="F84" i="14"/>
  <c r="H83" i="14"/>
  <c r="F83" i="14"/>
  <c r="I83" i="14" s="1"/>
  <c r="H82" i="14"/>
  <c r="F82" i="14"/>
  <c r="I82" i="14" s="1"/>
  <c r="H81" i="14"/>
  <c r="F81" i="14"/>
  <c r="I81" i="14" s="1"/>
  <c r="H78" i="14"/>
  <c r="I78" i="14" s="1"/>
  <c r="F78" i="14"/>
  <c r="I77" i="14"/>
  <c r="H77" i="14"/>
  <c r="F77" i="14"/>
  <c r="H76" i="14"/>
  <c r="F76" i="14"/>
  <c r="I76" i="14" s="1"/>
  <c r="H75" i="14"/>
  <c r="F75" i="14"/>
  <c r="I75" i="14" s="1"/>
  <c r="H74" i="14"/>
  <c r="I74" i="14" s="1"/>
  <c r="F74" i="14"/>
  <c r="H73" i="14"/>
  <c r="F73" i="14"/>
  <c r="I73" i="14" s="1"/>
  <c r="H72" i="14"/>
  <c r="F72" i="14"/>
  <c r="I72" i="14" s="1"/>
  <c r="H71" i="14"/>
  <c r="F71" i="14"/>
  <c r="I71" i="14" s="1"/>
  <c r="H70" i="14"/>
  <c r="I70" i="14" s="1"/>
  <c r="F70" i="14"/>
  <c r="H69" i="14"/>
  <c r="F69" i="14"/>
  <c r="I69" i="14" s="1"/>
  <c r="H68" i="14"/>
  <c r="F68" i="14"/>
  <c r="I68" i="14" s="1"/>
  <c r="H67" i="14"/>
  <c r="F67" i="14"/>
  <c r="H64" i="14"/>
  <c r="I64" i="14" s="1"/>
  <c r="F64" i="14"/>
  <c r="I63" i="14"/>
  <c r="H63" i="14"/>
  <c r="F63" i="14"/>
  <c r="H62" i="14"/>
  <c r="F62" i="14"/>
  <c r="I62" i="14" s="1"/>
  <c r="H60" i="14"/>
  <c r="F60" i="14"/>
  <c r="I60" i="14" s="1"/>
  <c r="I59" i="14"/>
  <c r="H59" i="14"/>
  <c r="F59" i="14"/>
  <c r="I58" i="14"/>
  <c r="H58" i="14"/>
  <c r="F58" i="14"/>
  <c r="H57" i="14"/>
  <c r="F57" i="14"/>
  <c r="I57" i="14" s="1"/>
  <c r="H56" i="14"/>
  <c r="F56" i="14"/>
  <c r="I56" i="14" s="1"/>
  <c r="H55" i="14"/>
  <c r="I55" i="14" s="1"/>
  <c r="F55" i="14"/>
  <c r="H54" i="14"/>
  <c r="F54" i="14"/>
  <c r="H53" i="14"/>
  <c r="F53" i="14"/>
  <c r="I53" i="14" s="1"/>
  <c r="H45" i="14"/>
  <c r="I45" i="14" s="1"/>
  <c r="F45" i="14"/>
  <c r="H44" i="14"/>
  <c r="I44" i="14" s="1"/>
  <c r="F44" i="14"/>
  <c r="H43" i="14"/>
  <c r="F43" i="14"/>
  <c r="I43" i="14" s="1"/>
  <c r="H40" i="14"/>
  <c r="F40" i="14"/>
  <c r="I40" i="14" s="1"/>
  <c r="H39" i="14"/>
  <c r="I39" i="14" s="1"/>
  <c r="F39" i="14"/>
  <c r="H38" i="14"/>
  <c r="F38" i="14"/>
  <c r="I38" i="14" s="1"/>
  <c r="H37" i="14"/>
  <c r="F37" i="14"/>
  <c r="H34" i="14"/>
  <c r="F34" i="14"/>
  <c r="I34" i="14" s="1"/>
  <c r="H33" i="14"/>
  <c r="I33" i="14" s="1"/>
  <c r="F33" i="14"/>
  <c r="H32" i="14"/>
  <c r="H47" i="14" s="1"/>
  <c r="F32" i="14"/>
  <c r="H25" i="14"/>
  <c r="H27" i="14" s="1"/>
  <c r="F25" i="14"/>
  <c r="I23" i="14"/>
  <c r="H23" i="14"/>
  <c r="F23" i="14"/>
  <c r="H15" i="14"/>
  <c r="H14" i="14"/>
  <c r="A8" i="14"/>
  <c r="A7" i="14"/>
  <c r="A6" i="14"/>
  <c r="A5" i="14"/>
  <c r="A4" i="14"/>
  <c r="H1362" i="13"/>
  <c r="H1364" i="13" s="1"/>
  <c r="F1362" i="13"/>
  <c r="F1364" i="13" s="1"/>
  <c r="H1359" i="13"/>
  <c r="G16" i="13" s="1"/>
  <c r="H16" i="13" s="1"/>
  <c r="H1357" i="13"/>
  <c r="F1357" i="13"/>
  <c r="I1357" i="13" s="1"/>
  <c r="I1356" i="13"/>
  <c r="H1356" i="13"/>
  <c r="F1356" i="13"/>
  <c r="H1355" i="13"/>
  <c r="I1355" i="13" s="1"/>
  <c r="F1355" i="13"/>
  <c r="H1354" i="13"/>
  <c r="F1354" i="13"/>
  <c r="I1353" i="13"/>
  <c r="H1353" i="13"/>
  <c r="F1353" i="13"/>
  <c r="I1352" i="13"/>
  <c r="H1352" i="13"/>
  <c r="F1352" i="13"/>
  <c r="H1351" i="13"/>
  <c r="I1351" i="13" s="1"/>
  <c r="F1351" i="13"/>
  <c r="H1350" i="13"/>
  <c r="F1350" i="13"/>
  <c r="I1349" i="13"/>
  <c r="H1349" i="13"/>
  <c r="F1349" i="13"/>
  <c r="H1348" i="13"/>
  <c r="F1348" i="13"/>
  <c r="I1348" i="13" s="1"/>
  <c r="I1347" i="13"/>
  <c r="H1347" i="13"/>
  <c r="F1347" i="13"/>
  <c r="H1346" i="13"/>
  <c r="F1346" i="13"/>
  <c r="H1345" i="13"/>
  <c r="F1345" i="13"/>
  <c r="I1345" i="13" s="1"/>
  <c r="H1344" i="13"/>
  <c r="F1344" i="13"/>
  <c r="I1344" i="13" s="1"/>
  <c r="H1343" i="13"/>
  <c r="I1343" i="13" s="1"/>
  <c r="F1343" i="13"/>
  <c r="H1342" i="13"/>
  <c r="F1342" i="13"/>
  <c r="H1341" i="13"/>
  <c r="F1341" i="13"/>
  <c r="I1341" i="13" s="1"/>
  <c r="I1340" i="13"/>
  <c r="H1340" i="13"/>
  <c r="F1340" i="13"/>
  <c r="I1339" i="13"/>
  <c r="H1339" i="13"/>
  <c r="F1339" i="13"/>
  <c r="H1338" i="13"/>
  <c r="F1338" i="13"/>
  <c r="H1337" i="13"/>
  <c r="F1337" i="13"/>
  <c r="I1337" i="13" s="1"/>
  <c r="I1336" i="13"/>
  <c r="H1336" i="13"/>
  <c r="F1336" i="13"/>
  <c r="H1335" i="13"/>
  <c r="I1335" i="13" s="1"/>
  <c r="F1335" i="13"/>
  <c r="H1334" i="13"/>
  <c r="I1334" i="13" s="1"/>
  <c r="F1334" i="13"/>
  <c r="H1333" i="13"/>
  <c r="F1333" i="13"/>
  <c r="I1333" i="13" s="1"/>
  <c r="H1332" i="13"/>
  <c r="F1332" i="13"/>
  <c r="I1332" i="13" s="1"/>
  <c r="H1331" i="13"/>
  <c r="F1331" i="13"/>
  <c r="I1331" i="13" s="1"/>
  <c r="H1330" i="13"/>
  <c r="F1330" i="13"/>
  <c r="H1329" i="13"/>
  <c r="I1329" i="13" s="1"/>
  <c r="F1329" i="13"/>
  <c r="H1328" i="13"/>
  <c r="F1328" i="13"/>
  <c r="I1328" i="13" s="1"/>
  <c r="I1327" i="13"/>
  <c r="H1327" i="13"/>
  <c r="F1327" i="13"/>
  <c r="H1326" i="13"/>
  <c r="I1326" i="13" s="1"/>
  <c r="F1326" i="13"/>
  <c r="I1325" i="13"/>
  <c r="H1325" i="13"/>
  <c r="F1325" i="13"/>
  <c r="H1324" i="13"/>
  <c r="F1324" i="13"/>
  <c r="I1324" i="13" s="1"/>
  <c r="I1323" i="13"/>
  <c r="H1323" i="13"/>
  <c r="F1323" i="13"/>
  <c r="H1322" i="13"/>
  <c r="F1322" i="13"/>
  <c r="H1321" i="13"/>
  <c r="I1321" i="13" s="1"/>
  <c r="F1321" i="13"/>
  <c r="H1320" i="13"/>
  <c r="F1320" i="13"/>
  <c r="I1320" i="13" s="1"/>
  <c r="H1319" i="13"/>
  <c r="I1319" i="13" s="1"/>
  <c r="F1319" i="13"/>
  <c r="H1318" i="13"/>
  <c r="I1318" i="13" s="1"/>
  <c r="F1318" i="13"/>
  <c r="I1317" i="13"/>
  <c r="H1317" i="13"/>
  <c r="F1317" i="13"/>
  <c r="H1316" i="13"/>
  <c r="F1316" i="13"/>
  <c r="I1316" i="13" s="1"/>
  <c r="H1315" i="13"/>
  <c r="F1315" i="13"/>
  <c r="H1314" i="13"/>
  <c r="I1314" i="13" s="1"/>
  <c r="F1314" i="13"/>
  <c r="H1313" i="13"/>
  <c r="I1313" i="13" s="1"/>
  <c r="F1313" i="13"/>
  <c r="I1312" i="13"/>
  <c r="H1312" i="13"/>
  <c r="F1312" i="13"/>
  <c r="H1311" i="13"/>
  <c r="I1311" i="13" s="1"/>
  <c r="F1311" i="13"/>
  <c r="H1310" i="13"/>
  <c r="F1310" i="13"/>
  <c r="H1309" i="13"/>
  <c r="F1309" i="13"/>
  <c r="I1309" i="13" s="1"/>
  <c r="I1308" i="13"/>
  <c r="H1308" i="13"/>
  <c r="F1308" i="13"/>
  <c r="H1307" i="13"/>
  <c r="I1307" i="13" s="1"/>
  <c r="F1307" i="13"/>
  <c r="H1306" i="13"/>
  <c r="F1306" i="13"/>
  <c r="I1305" i="13"/>
  <c r="H1305" i="13"/>
  <c r="F1305" i="13"/>
  <c r="I1304" i="13"/>
  <c r="H1304" i="13"/>
  <c r="F1304" i="13"/>
  <c r="H1303" i="13"/>
  <c r="I1303" i="13" s="1"/>
  <c r="F1303" i="13"/>
  <c r="H1302" i="13"/>
  <c r="F1302" i="13"/>
  <c r="H1301" i="13"/>
  <c r="I1301" i="13" s="1"/>
  <c r="F1301" i="13"/>
  <c r="H1300" i="13"/>
  <c r="F1300" i="13"/>
  <c r="I1300" i="13" s="1"/>
  <c r="I1299" i="13"/>
  <c r="H1299" i="13"/>
  <c r="F1299" i="13"/>
  <c r="H1298" i="13"/>
  <c r="F1298" i="13"/>
  <c r="H1297" i="13"/>
  <c r="I1297" i="13" s="1"/>
  <c r="F1297" i="13"/>
  <c r="H1296" i="13"/>
  <c r="F1296" i="13"/>
  <c r="I1296" i="13" s="1"/>
  <c r="H1295" i="13"/>
  <c r="I1295" i="13" s="1"/>
  <c r="F1295" i="13"/>
  <c r="H1294" i="13"/>
  <c r="F1294" i="13"/>
  <c r="H1293" i="13"/>
  <c r="F1293" i="13"/>
  <c r="I1292" i="13"/>
  <c r="H1292" i="13"/>
  <c r="F1292" i="13"/>
  <c r="I1291" i="13"/>
  <c r="H1291" i="13"/>
  <c r="F1291" i="13"/>
  <c r="H1290" i="13"/>
  <c r="F1290" i="13"/>
  <c r="H1289" i="13"/>
  <c r="I1289" i="13" s="1"/>
  <c r="F1289" i="13"/>
  <c r="I1288" i="13"/>
  <c r="H1288" i="13"/>
  <c r="F1288" i="13"/>
  <c r="H1287" i="13"/>
  <c r="I1287" i="13" s="1"/>
  <c r="F1287" i="13"/>
  <c r="H1286" i="13"/>
  <c r="I1286" i="13" s="1"/>
  <c r="F1286" i="13"/>
  <c r="H1285" i="13"/>
  <c r="I1285" i="13" s="1"/>
  <c r="F1285" i="13"/>
  <c r="H1284" i="13"/>
  <c r="F1284" i="13"/>
  <c r="I1284" i="13" s="1"/>
  <c r="H1283" i="13"/>
  <c r="F1283" i="13"/>
  <c r="I1283" i="13" s="1"/>
  <c r="H1282" i="13"/>
  <c r="F1282" i="13"/>
  <c r="H1281" i="13"/>
  <c r="I1281" i="13" s="1"/>
  <c r="F1281" i="13"/>
  <c r="H1280" i="13"/>
  <c r="F1280" i="13"/>
  <c r="I1280" i="13" s="1"/>
  <c r="I1279" i="13"/>
  <c r="H1279" i="13"/>
  <c r="F1279" i="13"/>
  <c r="H1278" i="13"/>
  <c r="I1278" i="13" s="1"/>
  <c r="F1278" i="13"/>
  <c r="I1277" i="13"/>
  <c r="H1277" i="13"/>
  <c r="F1277" i="13"/>
  <c r="H1276" i="13"/>
  <c r="F1276" i="13"/>
  <c r="I1276" i="13" s="1"/>
  <c r="I1275" i="13"/>
  <c r="H1275" i="13"/>
  <c r="F1275" i="13"/>
  <c r="H1274" i="13"/>
  <c r="F1274" i="13"/>
  <c r="H1273" i="13"/>
  <c r="I1273" i="13" s="1"/>
  <c r="F1273" i="13"/>
  <c r="H1272" i="13"/>
  <c r="F1272" i="13"/>
  <c r="I1272" i="13" s="1"/>
  <c r="H1271" i="13"/>
  <c r="F1271" i="13"/>
  <c r="H1270" i="13"/>
  <c r="I1270" i="13" s="1"/>
  <c r="F1270" i="13"/>
  <c r="I1269" i="13"/>
  <c r="H1269" i="13"/>
  <c r="F1269" i="13"/>
  <c r="H1268" i="13"/>
  <c r="F1268" i="13"/>
  <c r="I1268" i="13" s="1"/>
  <c r="H1267" i="13"/>
  <c r="I1267" i="13" s="1"/>
  <c r="F1267" i="13"/>
  <c r="H1266" i="13"/>
  <c r="I1266" i="13" s="1"/>
  <c r="F1266" i="13"/>
  <c r="H1265" i="13"/>
  <c r="I1265" i="13" s="1"/>
  <c r="F1265" i="13"/>
  <c r="I1264" i="13"/>
  <c r="H1264" i="13"/>
  <c r="F1264" i="13"/>
  <c r="H1263" i="13"/>
  <c r="I1263" i="13" s="1"/>
  <c r="F1263" i="13"/>
  <c r="H1262" i="13"/>
  <c r="F1262" i="13"/>
  <c r="H1261" i="13"/>
  <c r="F1261" i="13"/>
  <c r="I1261" i="13" s="1"/>
  <c r="I1260" i="13"/>
  <c r="H1260" i="13"/>
  <c r="F1260" i="13"/>
  <c r="H1259" i="13"/>
  <c r="I1259" i="13" s="1"/>
  <c r="F1259" i="13"/>
  <c r="H1258" i="13"/>
  <c r="F1258" i="13"/>
  <c r="I1257" i="13"/>
  <c r="H1257" i="13"/>
  <c r="F1257" i="13"/>
  <c r="I1256" i="13"/>
  <c r="H1256" i="13"/>
  <c r="F1256" i="13"/>
  <c r="H1255" i="13"/>
  <c r="I1255" i="13" s="1"/>
  <c r="F1255" i="13"/>
  <c r="H1254" i="13"/>
  <c r="F1254" i="13"/>
  <c r="H1253" i="13"/>
  <c r="I1253" i="13" s="1"/>
  <c r="F1253" i="13"/>
  <c r="H1252" i="13"/>
  <c r="F1252" i="13"/>
  <c r="I1252" i="13" s="1"/>
  <c r="I1251" i="13"/>
  <c r="H1251" i="13"/>
  <c r="F1251" i="13"/>
  <c r="H1250" i="13"/>
  <c r="F1250" i="13"/>
  <c r="H1249" i="13"/>
  <c r="I1249" i="13" s="1"/>
  <c r="F1249" i="13"/>
  <c r="H1248" i="13"/>
  <c r="F1248" i="13"/>
  <c r="I1248" i="13" s="1"/>
  <c r="H1247" i="13"/>
  <c r="I1247" i="13" s="1"/>
  <c r="F1247" i="13"/>
  <c r="H1246" i="13"/>
  <c r="I1246" i="13" s="1"/>
  <c r="F1246" i="13"/>
  <c r="H1245" i="13"/>
  <c r="I1245" i="13" s="1"/>
  <c r="F1245" i="13"/>
  <c r="H1244" i="13"/>
  <c r="F1244" i="13"/>
  <c r="I1244" i="13" s="1"/>
  <c r="H1243" i="13"/>
  <c r="I1243" i="13" s="1"/>
  <c r="F1243" i="13"/>
  <c r="H1242" i="13"/>
  <c r="I1242" i="13" s="1"/>
  <c r="F1242" i="13"/>
  <c r="H1241" i="13"/>
  <c r="F1241" i="13"/>
  <c r="H1240" i="13"/>
  <c r="F1240" i="13"/>
  <c r="I1240" i="13" s="1"/>
  <c r="H1239" i="13"/>
  <c r="I1239" i="13" s="1"/>
  <c r="F1239" i="13"/>
  <c r="H1238" i="13"/>
  <c r="I1238" i="13" s="1"/>
  <c r="F1238" i="13"/>
  <c r="H1237" i="13"/>
  <c r="I1237" i="13" s="1"/>
  <c r="F1237" i="13"/>
  <c r="H1236" i="13"/>
  <c r="F1236" i="13"/>
  <c r="I1236" i="13" s="1"/>
  <c r="H1235" i="13"/>
  <c r="I1235" i="13" s="1"/>
  <c r="F1235" i="13"/>
  <c r="H1234" i="13"/>
  <c r="I1234" i="13" s="1"/>
  <c r="F1234" i="13"/>
  <c r="H1233" i="13"/>
  <c r="I1233" i="13" s="1"/>
  <c r="F1233" i="13"/>
  <c r="H1232" i="13"/>
  <c r="F1232" i="13"/>
  <c r="I1232" i="13" s="1"/>
  <c r="H1231" i="13"/>
  <c r="I1231" i="13" s="1"/>
  <c r="F1231" i="13"/>
  <c r="H1230" i="13"/>
  <c r="I1230" i="13" s="1"/>
  <c r="F1230" i="13"/>
  <c r="H1229" i="13"/>
  <c r="F1229" i="13"/>
  <c r="H1228" i="13"/>
  <c r="F1228" i="13"/>
  <c r="I1228" i="13" s="1"/>
  <c r="H1227" i="13"/>
  <c r="I1227" i="13" s="1"/>
  <c r="F1227" i="13"/>
  <c r="H1226" i="13"/>
  <c r="I1226" i="13" s="1"/>
  <c r="F1226" i="13"/>
  <c r="H1225" i="13"/>
  <c r="F1225" i="13"/>
  <c r="I1224" i="13"/>
  <c r="H1224" i="13"/>
  <c r="F1224" i="13"/>
  <c r="H1223" i="13"/>
  <c r="I1223" i="13" s="1"/>
  <c r="F1223" i="13"/>
  <c r="H1222" i="13"/>
  <c r="I1222" i="13" s="1"/>
  <c r="F1222" i="13"/>
  <c r="H1221" i="13"/>
  <c r="F1221" i="13"/>
  <c r="H1219" i="13"/>
  <c r="F1219" i="13"/>
  <c r="I1219" i="13" s="1"/>
  <c r="H1218" i="13"/>
  <c r="I1218" i="13" s="1"/>
  <c r="F1218" i="13"/>
  <c r="H1217" i="13"/>
  <c r="I1217" i="13" s="1"/>
  <c r="F1217" i="13"/>
  <c r="H1216" i="13"/>
  <c r="F1216" i="13"/>
  <c r="H1215" i="13"/>
  <c r="F1215" i="13"/>
  <c r="I1215" i="13" s="1"/>
  <c r="H1214" i="13"/>
  <c r="I1214" i="13" s="1"/>
  <c r="F1214" i="13"/>
  <c r="H1213" i="13"/>
  <c r="I1213" i="13" s="1"/>
  <c r="F1213" i="13"/>
  <c r="H1212" i="13"/>
  <c r="F1212" i="13"/>
  <c r="H1211" i="13"/>
  <c r="F1211" i="13"/>
  <c r="I1211" i="13" s="1"/>
  <c r="H1210" i="13"/>
  <c r="I1210" i="13" s="1"/>
  <c r="F1210" i="13"/>
  <c r="H1209" i="13"/>
  <c r="I1209" i="13" s="1"/>
  <c r="F1209" i="13"/>
  <c r="H1208" i="13"/>
  <c r="F1208" i="13"/>
  <c r="I1207" i="13"/>
  <c r="H1207" i="13"/>
  <c r="F1207" i="13"/>
  <c r="H1206" i="13"/>
  <c r="I1206" i="13" s="1"/>
  <c r="F1206" i="13"/>
  <c r="H1205" i="13"/>
  <c r="I1205" i="13" s="1"/>
  <c r="F1205" i="13"/>
  <c r="H1204" i="13"/>
  <c r="I1204" i="13" s="1"/>
  <c r="F1204" i="13"/>
  <c r="H1203" i="13"/>
  <c r="F1203" i="13"/>
  <c r="I1203" i="13" s="1"/>
  <c r="H1202" i="13"/>
  <c r="I1202" i="13" s="1"/>
  <c r="F1202" i="13"/>
  <c r="H1201" i="13"/>
  <c r="I1201" i="13" s="1"/>
  <c r="F1201" i="13"/>
  <c r="I1200" i="13"/>
  <c r="H1200" i="13"/>
  <c r="F1200" i="13"/>
  <c r="I1199" i="13"/>
  <c r="H1199" i="13"/>
  <c r="F1199" i="13"/>
  <c r="H1198" i="13"/>
  <c r="I1198" i="13" s="1"/>
  <c r="F1198" i="13"/>
  <c r="H1197" i="13"/>
  <c r="I1197" i="13" s="1"/>
  <c r="F1197" i="13"/>
  <c r="H1196" i="13"/>
  <c r="F1196" i="13"/>
  <c r="I1196" i="13" s="1"/>
  <c r="H1195" i="13"/>
  <c r="F1195" i="13"/>
  <c r="I1195" i="13" s="1"/>
  <c r="H1194" i="13"/>
  <c r="I1194" i="13" s="1"/>
  <c r="F1194" i="13"/>
  <c r="H1193" i="13"/>
  <c r="I1193" i="13" s="1"/>
  <c r="F1193" i="13"/>
  <c r="H1192" i="13"/>
  <c r="I1192" i="13" s="1"/>
  <c r="F1192" i="13"/>
  <c r="H1191" i="13"/>
  <c r="F1191" i="13"/>
  <c r="I1191" i="13" s="1"/>
  <c r="H1190" i="13"/>
  <c r="I1190" i="13" s="1"/>
  <c r="F1190" i="13"/>
  <c r="H1188" i="13"/>
  <c r="I1188" i="13" s="1"/>
  <c r="F1188" i="13"/>
  <c r="H1187" i="13"/>
  <c r="I1187" i="13" s="1"/>
  <c r="F1187" i="13"/>
  <c r="I1186" i="13"/>
  <c r="H1186" i="13"/>
  <c r="F1186" i="13"/>
  <c r="H1185" i="13"/>
  <c r="I1185" i="13" s="1"/>
  <c r="F1185" i="13"/>
  <c r="H1184" i="13"/>
  <c r="I1184" i="13" s="1"/>
  <c r="F1184" i="13"/>
  <c r="H1183" i="13"/>
  <c r="F1183" i="13"/>
  <c r="I1183" i="13" s="1"/>
  <c r="I1182" i="13"/>
  <c r="H1182" i="13"/>
  <c r="F1182" i="13"/>
  <c r="H1181" i="13"/>
  <c r="I1181" i="13" s="1"/>
  <c r="F1181" i="13"/>
  <c r="H1180" i="13"/>
  <c r="I1180" i="13" s="1"/>
  <c r="F1180" i="13"/>
  <c r="H1179" i="13"/>
  <c r="I1179" i="13" s="1"/>
  <c r="F1179" i="13"/>
  <c r="H1178" i="13"/>
  <c r="F1178" i="13"/>
  <c r="I1178" i="13" s="1"/>
  <c r="H1177" i="13"/>
  <c r="I1177" i="13" s="1"/>
  <c r="F1177" i="13"/>
  <c r="H1176" i="13"/>
  <c r="I1176" i="13" s="1"/>
  <c r="F1176" i="13"/>
  <c r="I1175" i="13"/>
  <c r="H1175" i="13"/>
  <c r="F1175" i="13"/>
  <c r="I1174" i="13"/>
  <c r="H1174" i="13"/>
  <c r="F1174" i="13"/>
  <c r="H1173" i="13"/>
  <c r="I1173" i="13" s="1"/>
  <c r="F1173" i="13"/>
  <c r="H1172" i="13"/>
  <c r="I1172" i="13" s="1"/>
  <c r="F1172" i="13"/>
  <c r="H1171" i="13"/>
  <c r="F1171" i="13"/>
  <c r="I1171" i="13" s="1"/>
  <c r="H1170" i="13"/>
  <c r="F1170" i="13"/>
  <c r="I1170" i="13" s="1"/>
  <c r="H1169" i="13"/>
  <c r="I1169" i="13" s="1"/>
  <c r="F1169" i="13"/>
  <c r="H1168" i="13"/>
  <c r="I1168" i="13" s="1"/>
  <c r="F1168" i="13"/>
  <c r="H1167" i="13"/>
  <c r="I1167" i="13" s="1"/>
  <c r="F1167" i="13"/>
  <c r="H1166" i="13"/>
  <c r="F1166" i="13"/>
  <c r="I1166" i="13" s="1"/>
  <c r="H1165" i="13"/>
  <c r="I1165" i="13" s="1"/>
  <c r="F1165" i="13"/>
  <c r="H1164" i="13"/>
  <c r="I1164" i="13" s="1"/>
  <c r="F1164" i="13"/>
  <c r="H1163" i="13"/>
  <c r="I1163" i="13" s="1"/>
  <c r="F1163" i="13"/>
  <c r="I1162" i="13"/>
  <c r="H1162" i="13"/>
  <c r="F1162" i="13"/>
  <c r="H1161" i="13"/>
  <c r="I1161" i="13" s="1"/>
  <c r="F1161" i="13"/>
  <c r="H1160" i="13"/>
  <c r="I1160" i="13" s="1"/>
  <c r="F1160" i="13"/>
  <c r="H1159" i="13"/>
  <c r="F1159" i="13"/>
  <c r="I1159" i="13" s="1"/>
  <c r="I1158" i="13"/>
  <c r="H1158" i="13"/>
  <c r="F1158" i="13"/>
  <c r="H1157" i="13"/>
  <c r="I1157" i="13" s="1"/>
  <c r="F1157" i="13"/>
  <c r="H1156" i="13"/>
  <c r="I1156" i="13" s="1"/>
  <c r="F1156" i="13"/>
  <c r="H1155" i="13"/>
  <c r="I1155" i="13" s="1"/>
  <c r="F1155" i="13"/>
  <c r="H1154" i="13"/>
  <c r="F1154" i="13"/>
  <c r="I1154" i="13" s="1"/>
  <c r="H1152" i="13"/>
  <c r="I1152" i="13" s="1"/>
  <c r="F1152" i="13"/>
  <c r="H1151" i="13"/>
  <c r="I1151" i="13" s="1"/>
  <c r="F1151" i="13"/>
  <c r="I1150" i="13"/>
  <c r="H1150" i="13"/>
  <c r="F1150" i="13"/>
  <c r="I1149" i="13"/>
  <c r="H1149" i="13"/>
  <c r="F1149" i="13"/>
  <c r="H1148" i="13"/>
  <c r="I1148" i="13" s="1"/>
  <c r="F1148" i="13"/>
  <c r="H1147" i="13"/>
  <c r="I1147" i="13" s="1"/>
  <c r="F1147" i="13"/>
  <c r="H1146" i="13"/>
  <c r="F1146" i="13"/>
  <c r="I1146" i="13" s="1"/>
  <c r="H1145" i="13"/>
  <c r="F1145" i="13"/>
  <c r="I1145" i="13" s="1"/>
  <c r="H1144" i="13"/>
  <c r="I1144" i="13" s="1"/>
  <c r="F1144" i="13"/>
  <c r="H1143" i="13"/>
  <c r="I1143" i="13" s="1"/>
  <c r="F1143" i="13"/>
  <c r="H1142" i="13"/>
  <c r="I1142" i="13" s="1"/>
  <c r="F1142" i="13"/>
  <c r="H1141" i="13"/>
  <c r="F1141" i="13"/>
  <c r="I1141" i="13" s="1"/>
  <c r="H1140" i="13"/>
  <c r="I1140" i="13" s="1"/>
  <c r="F1140" i="13"/>
  <c r="H1139" i="13"/>
  <c r="I1139" i="13" s="1"/>
  <c r="F1139" i="13"/>
  <c r="H1138" i="13"/>
  <c r="I1138" i="13" s="1"/>
  <c r="F1138" i="13"/>
  <c r="I1137" i="13"/>
  <c r="H1137" i="13"/>
  <c r="F1137" i="13"/>
  <c r="H1136" i="13"/>
  <c r="I1136" i="13" s="1"/>
  <c r="F1136" i="13"/>
  <c r="H1135" i="13"/>
  <c r="I1135" i="13" s="1"/>
  <c r="F1135" i="13"/>
  <c r="H1134" i="13"/>
  <c r="F1134" i="13"/>
  <c r="I1134" i="13" s="1"/>
  <c r="I1133" i="13"/>
  <c r="H1133" i="13"/>
  <c r="F1133" i="13"/>
  <c r="H1132" i="13"/>
  <c r="I1132" i="13" s="1"/>
  <c r="F1132" i="13"/>
  <c r="H1131" i="13"/>
  <c r="I1131" i="13" s="1"/>
  <c r="F1131" i="13"/>
  <c r="H1130" i="13"/>
  <c r="I1130" i="13" s="1"/>
  <c r="F1130" i="13"/>
  <c r="H1129" i="13"/>
  <c r="F1129" i="13"/>
  <c r="I1129" i="13" s="1"/>
  <c r="H1128" i="13"/>
  <c r="I1128" i="13" s="1"/>
  <c r="F1128" i="13"/>
  <c r="H1127" i="13"/>
  <c r="I1127" i="13" s="1"/>
  <c r="F1127" i="13"/>
  <c r="I1126" i="13"/>
  <c r="H1126" i="13"/>
  <c r="F1126" i="13"/>
  <c r="I1125" i="13"/>
  <c r="H1125" i="13"/>
  <c r="F1125" i="13"/>
  <c r="H1124" i="13"/>
  <c r="I1124" i="13" s="1"/>
  <c r="F1124" i="13"/>
  <c r="H1123" i="13"/>
  <c r="I1123" i="13" s="1"/>
  <c r="F1123" i="13"/>
  <c r="H1122" i="13"/>
  <c r="F1122" i="13"/>
  <c r="I1122" i="13" s="1"/>
  <c r="H1121" i="13"/>
  <c r="F1121" i="13"/>
  <c r="I1121" i="13" s="1"/>
  <c r="H1120" i="13"/>
  <c r="I1120" i="13" s="1"/>
  <c r="F1120" i="13"/>
  <c r="H1116" i="13"/>
  <c r="I1116" i="13" s="1"/>
  <c r="F1116" i="13"/>
  <c r="H1115" i="13"/>
  <c r="I1115" i="13" s="1"/>
  <c r="F1115" i="13"/>
  <c r="H1114" i="13"/>
  <c r="F1114" i="13"/>
  <c r="I1114" i="13" s="1"/>
  <c r="H1113" i="13"/>
  <c r="I1113" i="13" s="1"/>
  <c r="F1113" i="13"/>
  <c r="H1109" i="13"/>
  <c r="I1109" i="13" s="1"/>
  <c r="F1109" i="13"/>
  <c r="H1108" i="13"/>
  <c r="I1108" i="13" s="1"/>
  <c r="F1108" i="13"/>
  <c r="I1107" i="13"/>
  <c r="H1107" i="13"/>
  <c r="F1107" i="13"/>
  <c r="H1103" i="13"/>
  <c r="I1103" i="13" s="1"/>
  <c r="F1103" i="13"/>
  <c r="H1102" i="13"/>
  <c r="I1102" i="13" s="1"/>
  <c r="F1102" i="13"/>
  <c r="H1101" i="13"/>
  <c r="F1101" i="13"/>
  <c r="I1101" i="13" s="1"/>
  <c r="I1100" i="13"/>
  <c r="H1100" i="13"/>
  <c r="F1100" i="13"/>
  <c r="H1099" i="13"/>
  <c r="I1099" i="13" s="1"/>
  <c r="F1099" i="13"/>
  <c r="H1098" i="13"/>
  <c r="I1098" i="13" s="1"/>
  <c r="F1098" i="13"/>
  <c r="H1097" i="13"/>
  <c r="I1097" i="13" s="1"/>
  <c r="F1097" i="13"/>
  <c r="H1096" i="13"/>
  <c r="F1096" i="13"/>
  <c r="I1096" i="13" s="1"/>
  <c r="H1095" i="13"/>
  <c r="I1095" i="13" s="1"/>
  <c r="F1095" i="13"/>
  <c r="H1094" i="13"/>
  <c r="I1094" i="13" s="1"/>
  <c r="F1094" i="13"/>
  <c r="I1093" i="13"/>
  <c r="H1093" i="13"/>
  <c r="F1093" i="13"/>
  <c r="I1092" i="13"/>
  <c r="H1092" i="13"/>
  <c r="F1092" i="13"/>
  <c r="H1091" i="13"/>
  <c r="I1091" i="13" s="1"/>
  <c r="F1091" i="13"/>
  <c r="H1090" i="13"/>
  <c r="I1090" i="13" s="1"/>
  <c r="F1090" i="13"/>
  <c r="H1089" i="13"/>
  <c r="F1089" i="13"/>
  <c r="I1089" i="13" s="1"/>
  <c r="H1088" i="13"/>
  <c r="F1088" i="13"/>
  <c r="I1088" i="13" s="1"/>
  <c r="H1084" i="13"/>
  <c r="I1084" i="13" s="1"/>
  <c r="F1084" i="13"/>
  <c r="H1083" i="13"/>
  <c r="I1083" i="13" s="1"/>
  <c r="F1083" i="13"/>
  <c r="H1082" i="13"/>
  <c r="I1082" i="13" s="1"/>
  <c r="F1082" i="13"/>
  <c r="H1078" i="13"/>
  <c r="F1078" i="13"/>
  <c r="I1078" i="13" s="1"/>
  <c r="H1077" i="13"/>
  <c r="I1077" i="13" s="1"/>
  <c r="F1077" i="13"/>
  <c r="H1076" i="13"/>
  <c r="I1076" i="13" s="1"/>
  <c r="F1076" i="13"/>
  <c r="H1075" i="13"/>
  <c r="I1075" i="13" s="1"/>
  <c r="F1075" i="13"/>
  <c r="I1074" i="13"/>
  <c r="H1074" i="13"/>
  <c r="F1074" i="13"/>
  <c r="H1073" i="13"/>
  <c r="I1073" i="13" s="1"/>
  <c r="F1073" i="13"/>
  <c r="H1072" i="13"/>
  <c r="I1072" i="13" s="1"/>
  <c r="F1072" i="13"/>
  <c r="H1071" i="13"/>
  <c r="F1071" i="13"/>
  <c r="I1071" i="13" s="1"/>
  <c r="I1070" i="13"/>
  <c r="H1070" i="13"/>
  <c r="F1070" i="13"/>
  <c r="H1069" i="13"/>
  <c r="I1069" i="13" s="1"/>
  <c r="F1069" i="13"/>
  <c r="H1068" i="13"/>
  <c r="I1068" i="13" s="1"/>
  <c r="F1068" i="13"/>
  <c r="H1067" i="13"/>
  <c r="I1067" i="13" s="1"/>
  <c r="F1067" i="13"/>
  <c r="H1066" i="13"/>
  <c r="F1066" i="13"/>
  <c r="I1066" i="13" s="1"/>
  <c r="H1065" i="13"/>
  <c r="I1065" i="13" s="1"/>
  <c r="F1065" i="13"/>
  <c r="H1064" i="13"/>
  <c r="I1064" i="13" s="1"/>
  <c r="F1064" i="13"/>
  <c r="I1063" i="13"/>
  <c r="H1063" i="13"/>
  <c r="F1063" i="13"/>
  <c r="I1062" i="13"/>
  <c r="H1062" i="13"/>
  <c r="F1062" i="13"/>
  <c r="H1061" i="13"/>
  <c r="I1061" i="13" s="1"/>
  <c r="F1061" i="13"/>
  <c r="H1060" i="13"/>
  <c r="I1060" i="13" s="1"/>
  <c r="F1060" i="13"/>
  <c r="H1059" i="13"/>
  <c r="F1059" i="13"/>
  <c r="I1059" i="13" s="1"/>
  <c r="H1058" i="13"/>
  <c r="F1058" i="13"/>
  <c r="I1058" i="13" s="1"/>
  <c r="H1057" i="13"/>
  <c r="I1057" i="13" s="1"/>
  <c r="F1057" i="13"/>
  <c r="H1056" i="13"/>
  <c r="I1056" i="13" s="1"/>
  <c r="F1056" i="13"/>
  <c r="H1055" i="13"/>
  <c r="I1055" i="13" s="1"/>
  <c r="F1055" i="13"/>
  <c r="H1054" i="13"/>
  <c r="F1054" i="13"/>
  <c r="I1054" i="13" s="1"/>
  <c r="H1053" i="13"/>
  <c r="I1053" i="13" s="1"/>
  <c r="F1053" i="13"/>
  <c r="H1052" i="13"/>
  <c r="I1052" i="13" s="1"/>
  <c r="F1052" i="13"/>
  <c r="H1051" i="13"/>
  <c r="I1051" i="13" s="1"/>
  <c r="F1051" i="13"/>
  <c r="I1050" i="13"/>
  <c r="H1050" i="13"/>
  <c r="F1050" i="13"/>
  <c r="H1049" i="13"/>
  <c r="I1049" i="13" s="1"/>
  <c r="F1049" i="13"/>
  <c r="H1048" i="13"/>
  <c r="I1048" i="13" s="1"/>
  <c r="F1048" i="13"/>
  <c r="H1047" i="13"/>
  <c r="F1047" i="13"/>
  <c r="I1047" i="13" s="1"/>
  <c r="I1046" i="13"/>
  <c r="H1046" i="13"/>
  <c r="F1046" i="13"/>
  <c r="H1045" i="13"/>
  <c r="I1045" i="13" s="1"/>
  <c r="F1045" i="13"/>
  <c r="H1044" i="13"/>
  <c r="I1044" i="13" s="1"/>
  <c r="F1044" i="13"/>
  <c r="H1043" i="13"/>
  <c r="I1043" i="13" s="1"/>
  <c r="F1043" i="13"/>
  <c r="H1042" i="13"/>
  <c r="F1042" i="13"/>
  <c r="I1042" i="13" s="1"/>
  <c r="H1041" i="13"/>
  <c r="I1041" i="13" s="1"/>
  <c r="F1041" i="13"/>
  <c r="H1040" i="13"/>
  <c r="I1040" i="13" s="1"/>
  <c r="F1040" i="13"/>
  <c r="I1039" i="13"/>
  <c r="H1039" i="13"/>
  <c r="F1039" i="13"/>
  <c r="I1038" i="13"/>
  <c r="H1038" i="13"/>
  <c r="F1038" i="13"/>
  <c r="H1037" i="13"/>
  <c r="I1037" i="13" s="1"/>
  <c r="F1037" i="13"/>
  <c r="H1036" i="13"/>
  <c r="I1036" i="13" s="1"/>
  <c r="F1036" i="13"/>
  <c r="H1035" i="13"/>
  <c r="F1035" i="13"/>
  <c r="I1035" i="13" s="1"/>
  <c r="H1034" i="13"/>
  <c r="F1034" i="13"/>
  <c r="I1034" i="13" s="1"/>
  <c r="H1033" i="13"/>
  <c r="I1033" i="13" s="1"/>
  <c r="F1033" i="13"/>
  <c r="H1032" i="13"/>
  <c r="I1032" i="13" s="1"/>
  <c r="F1032" i="13"/>
  <c r="H1031" i="13"/>
  <c r="I1031" i="13" s="1"/>
  <c r="F1031" i="13"/>
  <c r="H1030" i="13"/>
  <c r="F1030" i="13"/>
  <c r="I1030" i="13" s="1"/>
  <c r="H1029" i="13"/>
  <c r="I1029" i="13" s="1"/>
  <c r="F1029" i="13"/>
  <c r="H1028" i="13"/>
  <c r="I1028" i="13" s="1"/>
  <c r="F1028" i="13"/>
  <c r="H1027" i="13"/>
  <c r="I1027" i="13" s="1"/>
  <c r="F1027" i="13"/>
  <c r="I1026" i="13"/>
  <c r="H1026" i="13"/>
  <c r="F1026" i="13"/>
  <c r="H1025" i="13"/>
  <c r="I1025" i="13" s="1"/>
  <c r="F1025" i="13"/>
  <c r="H1024" i="13"/>
  <c r="I1024" i="13" s="1"/>
  <c r="F1024" i="13"/>
  <c r="H1023" i="13"/>
  <c r="F1023" i="13"/>
  <c r="I1023" i="13" s="1"/>
  <c r="I1022" i="13"/>
  <c r="H1022" i="13"/>
  <c r="F1022" i="13"/>
  <c r="H1021" i="13"/>
  <c r="I1021" i="13" s="1"/>
  <c r="F1021" i="13"/>
  <c r="H1020" i="13"/>
  <c r="I1020" i="13" s="1"/>
  <c r="F1020" i="13"/>
  <c r="H1019" i="13"/>
  <c r="I1019" i="13" s="1"/>
  <c r="F1019" i="13"/>
  <c r="H1018" i="13"/>
  <c r="F1018" i="13"/>
  <c r="I1018" i="13" s="1"/>
  <c r="H1017" i="13"/>
  <c r="I1017" i="13" s="1"/>
  <c r="F1017" i="13"/>
  <c r="H1016" i="13"/>
  <c r="I1016" i="13" s="1"/>
  <c r="F1016" i="13"/>
  <c r="I1015" i="13"/>
  <c r="H1015" i="13"/>
  <c r="F1015" i="13"/>
  <c r="I1014" i="13"/>
  <c r="H1014" i="13"/>
  <c r="F1014" i="13"/>
  <c r="H1013" i="13"/>
  <c r="I1013" i="13" s="1"/>
  <c r="F1013" i="13"/>
  <c r="H1012" i="13"/>
  <c r="I1012" i="13" s="1"/>
  <c r="F1012" i="13"/>
  <c r="H1010" i="13"/>
  <c r="F1010" i="13"/>
  <c r="I1010" i="13" s="1"/>
  <c r="H1009" i="13"/>
  <c r="F1009" i="13"/>
  <c r="I1009" i="13" s="1"/>
  <c r="H1008" i="13"/>
  <c r="I1008" i="13" s="1"/>
  <c r="F1008" i="13"/>
  <c r="H1007" i="13"/>
  <c r="I1007" i="13" s="1"/>
  <c r="F1007" i="13"/>
  <c r="H1006" i="13"/>
  <c r="I1006" i="13" s="1"/>
  <c r="F1006" i="13"/>
  <c r="H1005" i="13"/>
  <c r="F1005" i="13"/>
  <c r="I1005" i="13" s="1"/>
  <c r="H1004" i="13"/>
  <c r="I1004" i="13" s="1"/>
  <c r="F1004" i="13"/>
  <c r="H1003" i="13"/>
  <c r="I1003" i="13" s="1"/>
  <c r="F1003" i="13"/>
  <c r="H1002" i="13"/>
  <c r="I1002" i="13" s="1"/>
  <c r="F1002" i="13"/>
  <c r="I1001" i="13"/>
  <c r="H1001" i="13"/>
  <c r="F1001" i="13"/>
  <c r="H1000" i="13"/>
  <c r="I1000" i="13" s="1"/>
  <c r="F1000" i="13"/>
  <c r="H999" i="13"/>
  <c r="I999" i="13" s="1"/>
  <c r="F999" i="13"/>
  <c r="H998" i="13"/>
  <c r="F998" i="13"/>
  <c r="I998" i="13" s="1"/>
  <c r="I997" i="13"/>
  <c r="H997" i="13"/>
  <c r="F997" i="13"/>
  <c r="H996" i="13"/>
  <c r="I996" i="13" s="1"/>
  <c r="F996" i="13"/>
  <c r="H995" i="13"/>
  <c r="I995" i="13" s="1"/>
  <c r="F995" i="13"/>
  <c r="H994" i="13"/>
  <c r="I994" i="13" s="1"/>
  <c r="F994" i="13"/>
  <c r="H993" i="13"/>
  <c r="F993" i="13"/>
  <c r="I993" i="13" s="1"/>
  <c r="H992" i="13"/>
  <c r="I992" i="13" s="1"/>
  <c r="F992" i="13"/>
  <c r="H991" i="13"/>
  <c r="I991" i="13" s="1"/>
  <c r="F991" i="13"/>
  <c r="I990" i="13"/>
  <c r="H990" i="13"/>
  <c r="F990" i="13"/>
  <c r="I989" i="13"/>
  <c r="H989" i="13"/>
  <c r="F989" i="13"/>
  <c r="H988" i="13"/>
  <c r="I988" i="13" s="1"/>
  <c r="F988" i="13"/>
  <c r="H987" i="13"/>
  <c r="F987" i="13"/>
  <c r="H986" i="13"/>
  <c r="F986" i="13"/>
  <c r="I986" i="13" s="1"/>
  <c r="H985" i="13"/>
  <c r="F985" i="13"/>
  <c r="I985" i="13" s="1"/>
  <c r="H984" i="13"/>
  <c r="I984" i="13" s="1"/>
  <c r="F984" i="13"/>
  <c r="H983" i="13"/>
  <c r="F983" i="13"/>
  <c r="H982" i="13"/>
  <c r="I982" i="13" s="1"/>
  <c r="F982" i="13"/>
  <c r="I981" i="13"/>
  <c r="H981" i="13"/>
  <c r="F981" i="13"/>
  <c r="H980" i="13"/>
  <c r="I980" i="13" s="1"/>
  <c r="F980" i="13"/>
  <c r="H979" i="13"/>
  <c r="I979" i="13" s="1"/>
  <c r="F979" i="13"/>
  <c r="H978" i="13"/>
  <c r="I978" i="13" s="1"/>
  <c r="F978" i="13"/>
  <c r="I977" i="13"/>
  <c r="H977" i="13"/>
  <c r="F977" i="13"/>
  <c r="H973" i="13"/>
  <c r="I973" i="13" s="1"/>
  <c r="F973" i="13"/>
  <c r="H972" i="13"/>
  <c r="I972" i="13" s="1"/>
  <c r="F972" i="13"/>
  <c r="H971" i="13"/>
  <c r="F971" i="13"/>
  <c r="H970" i="13"/>
  <c r="F970" i="13"/>
  <c r="I970" i="13" s="1"/>
  <c r="H969" i="13"/>
  <c r="I969" i="13" s="1"/>
  <c r="F969" i="13"/>
  <c r="H968" i="13"/>
  <c r="I968" i="13" s="1"/>
  <c r="F968" i="13"/>
  <c r="H967" i="13"/>
  <c r="I967" i="13" s="1"/>
  <c r="F967" i="13"/>
  <c r="H966" i="13"/>
  <c r="F966" i="13"/>
  <c r="I966" i="13" s="1"/>
  <c r="H965" i="13"/>
  <c r="I965" i="13" s="1"/>
  <c r="F965" i="13"/>
  <c r="H964" i="13"/>
  <c r="I964" i="13" s="1"/>
  <c r="F964" i="13"/>
  <c r="H963" i="13"/>
  <c r="F963" i="13"/>
  <c r="H962" i="13"/>
  <c r="F962" i="13"/>
  <c r="I962" i="13" s="1"/>
  <c r="H961" i="13"/>
  <c r="I961" i="13" s="1"/>
  <c r="F961" i="13"/>
  <c r="H960" i="13"/>
  <c r="I960" i="13" s="1"/>
  <c r="F960" i="13"/>
  <c r="H959" i="13"/>
  <c r="F959" i="13"/>
  <c r="H958" i="13"/>
  <c r="F958" i="13"/>
  <c r="I958" i="13" s="1"/>
  <c r="H957" i="13"/>
  <c r="I957" i="13" s="1"/>
  <c r="F957" i="13"/>
  <c r="H956" i="13"/>
  <c r="I956" i="13" s="1"/>
  <c r="F956" i="13"/>
  <c r="H955" i="13"/>
  <c r="I955" i="13" s="1"/>
  <c r="F955" i="13"/>
  <c r="H954" i="13"/>
  <c r="F954" i="13"/>
  <c r="I954" i="13" s="1"/>
  <c r="H953" i="13"/>
  <c r="I953" i="13" s="1"/>
  <c r="F953" i="13"/>
  <c r="H952" i="13"/>
  <c r="I952" i="13" s="1"/>
  <c r="F952" i="13"/>
  <c r="H948" i="13"/>
  <c r="F948" i="13"/>
  <c r="H947" i="13"/>
  <c r="F947" i="13"/>
  <c r="I947" i="13" s="1"/>
  <c r="H946" i="13"/>
  <c r="I946" i="13" s="1"/>
  <c r="F946" i="13"/>
  <c r="H945" i="13"/>
  <c r="I945" i="13" s="1"/>
  <c r="F945" i="13"/>
  <c r="H944" i="13"/>
  <c r="F944" i="13"/>
  <c r="H943" i="13"/>
  <c r="F943" i="13"/>
  <c r="I943" i="13" s="1"/>
  <c r="H942" i="13"/>
  <c r="I942" i="13" s="1"/>
  <c r="F942" i="13"/>
  <c r="H941" i="13"/>
  <c r="I941" i="13" s="1"/>
  <c r="F941" i="13"/>
  <c r="H940" i="13"/>
  <c r="I940" i="13" s="1"/>
  <c r="F940" i="13"/>
  <c r="H937" i="13"/>
  <c r="F937" i="13"/>
  <c r="I937" i="13" s="1"/>
  <c r="H936" i="13"/>
  <c r="I936" i="13" s="1"/>
  <c r="F936" i="13"/>
  <c r="H935" i="13"/>
  <c r="I935" i="13" s="1"/>
  <c r="F935" i="13"/>
  <c r="H934" i="13"/>
  <c r="F934" i="13"/>
  <c r="H932" i="13"/>
  <c r="F932" i="13"/>
  <c r="I932" i="13" s="1"/>
  <c r="H931" i="13"/>
  <c r="I931" i="13" s="1"/>
  <c r="F931" i="13"/>
  <c r="H930" i="13"/>
  <c r="I930" i="13" s="1"/>
  <c r="F930" i="13"/>
  <c r="H929" i="13"/>
  <c r="F929" i="13"/>
  <c r="H928" i="13"/>
  <c r="F928" i="13"/>
  <c r="I928" i="13" s="1"/>
  <c r="H927" i="13"/>
  <c r="I927" i="13" s="1"/>
  <c r="F927" i="13"/>
  <c r="H926" i="13"/>
  <c r="I926" i="13" s="1"/>
  <c r="F926" i="13"/>
  <c r="H922" i="13"/>
  <c r="I922" i="13" s="1"/>
  <c r="F922" i="13"/>
  <c r="H921" i="13"/>
  <c r="F921" i="13"/>
  <c r="I921" i="13" s="1"/>
  <c r="H920" i="13"/>
  <c r="I920" i="13" s="1"/>
  <c r="F920" i="13"/>
  <c r="H919" i="13"/>
  <c r="I919" i="13" s="1"/>
  <c r="F919" i="13"/>
  <c r="H918" i="13"/>
  <c r="F918" i="13"/>
  <c r="H917" i="13"/>
  <c r="F917" i="13"/>
  <c r="I917" i="13" s="1"/>
  <c r="H916" i="13"/>
  <c r="I916" i="13" s="1"/>
  <c r="F916" i="13"/>
  <c r="H915" i="13"/>
  <c r="I915" i="13" s="1"/>
  <c r="F915" i="13"/>
  <c r="H914" i="13"/>
  <c r="F914" i="13"/>
  <c r="H911" i="13"/>
  <c r="I911" i="13" s="1"/>
  <c r="F911" i="13"/>
  <c r="H910" i="13"/>
  <c r="I910" i="13" s="1"/>
  <c r="F910" i="13"/>
  <c r="H909" i="13"/>
  <c r="I909" i="13" s="1"/>
  <c r="F909" i="13"/>
  <c r="H908" i="13"/>
  <c r="I908" i="13" s="1"/>
  <c r="F908" i="13"/>
  <c r="H906" i="13"/>
  <c r="I906" i="13" s="1"/>
  <c r="F906" i="13"/>
  <c r="H905" i="13"/>
  <c r="I905" i="13" s="1"/>
  <c r="F905" i="13"/>
  <c r="H904" i="13"/>
  <c r="I904" i="13" s="1"/>
  <c r="F904" i="13"/>
  <c r="H903" i="13"/>
  <c r="F903" i="13"/>
  <c r="H902" i="13"/>
  <c r="I902" i="13" s="1"/>
  <c r="F902" i="13"/>
  <c r="H901" i="13"/>
  <c r="I901" i="13" s="1"/>
  <c r="F901" i="13"/>
  <c r="H900" i="13"/>
  <c r="I900" i="13" s="1"/>
  <c r="F900" i="13"/>
  <c r="H899" i="13"/>
  <c r="F899" i="13"/>
  <c r="H898" i="13"/>
  <c r="I898" i="13" s="1"/>
  <c r="F898" i="13"/>
  <c r="H897" i="13"/>
  <c r="I897" i="13" s="1"/>
  <c r="F897" i="13"/>
  <c r="H896" i="13"/>
  <c r="I896" i="13" s="1"/>
  <c r="F896" i="13"/>
  <c r="H895" i="13"/>
  <c r="I895" i="13" s="1"/>
  <c r="F895" i="13"/>
  <c r="H894" i="13"/>
  <c r="I894" i="13" s="1"/>
  <c r="F894" i="13"/>
  <c r="H893" i="13"/>
  <c r="I893" i="13" s="1"/>
  <c r="F893" i="13"/>
  <c r="H892" i="13"/>
  <c r="I892" i="13" s="1"/>
  <c r="F892" i="13"/>
  <c r="H891" i="13"/>
  <c r="F891" i="13"/>
  <c r="H887" i="13"/>
  <c r="I887" i="13" s="1"/>
  <c r="F887" i="13"/>
  <c r="H886" i="13"/>
  <c r="I886" i="13" s="1"/>
  <c r="F886" i="13"/>
  <c r="H885" i="13"/>
  <c r="I885" i="13" s="1"/>
  <c r="F885" i="13"/>
  <c r="H884" i="13"/>
  <c r="F884" i="13"/>
  <c r="H883" i="13"/>
  <c r="I883" i="13" s="1"/>
  <c r="F883" i="13"/>
  <c r="H882" i="13"/>
  <c r="I882" i="13" s="1"/>
  <c r="F882" i="13"/>
  <c r="H881" i="13"/>
  <c r="I881" i="13" s="1"/>
  <c r="F881" i="13"/>
  <c r="H880" i="13"/>
  <c r="I880" i="13" s="1"/>
  <c r="F880" i="13"/>
  <c r="H879" i="13"/>
  <c r="I879" i="13" s="1"/>
  <c r="F879" i="13"/>
  <c r="H875" i="13"/>
  <c r="I875" i="13" s="1"/>
  <c r="F875" i="13"/>
  <c r="H874" i="13"/>
  <c r="I874" i="13" s="1"/>
  <c r="F874" i="13"/>
  <c r="H873" i="13"/>
  <c r="F873" i="13"/>
  <c r="H869" i="13"/>
  <c r="I869" i="13" s="1"/>
  <c r="F869" i="13"/>
  <c r="H868" i="13"/>
  <c r="I868" i="13" s="1"/>
  <c r="F868" i="13"/>
  <c r="H867" i="13"/>
  <c r="I867" i="13" s="1"/>
  <c r="F867" i="13"/>
  <c r="H863" i="13"/>
  <c r="F863" i="13"/>
  <c r="H862" i="13"/>
  <c r="I862" i="13" s="1"/>
  <c r="F862" i="13"/>
  <c r="H861" i="13"/>
  <c r="I861" i="13" s="1"/>
  <c r="F861" i="13"/>
  <c r="H860" i="13"/>
  <c r="I860" i="13" s="1"/>
  <c r="F860" i="13"/>
  <c r="H859" i="13"/>
  <c r="I859" i="13" s="1"/>
  <c r="F859" i="13"/>
  <c r="H858" i="13"/>
  <c r="I858" i="13" s="1"/>
  <c r="F858" i="13"/>
  <c r="H857" i="13"/>
  <c r="I857" i="13" s="1"/>
  <c r="F857" i="13"/>
  <c r="H856" i="13"/>
  <c r="I856" i="13" s="1"/>
  <c r="F856" i="13"/>
  <c r="H855" i="13"/>
  <c r="F855" i="13"/>
  <c r="H854" i="13"/>
  <c r="I854" i="13" s="1"/>
  <c r="F854" i="13"/>
  <c r="H853" i="13"/>
  <c r="I853" i="13" s="1"/>
  <c r="F853" i="13"/>
  <c r="H852" i="13"/>
  <c r="I852" i="13" s="1"/>
  <c r="F852" i="13"/>
  <c r="H851" i="13"/>
  <c r="F851" i="13"/>
  <c r="H850" i="13"/>
  <c r="I850" i="13" s="1"/>
  <c r="F850" i="13"/>
  <c r="H849" i="13"/>
  <c r="I849" i="13" s="1"/>
  <c r="F849" i="13"/>
  <c r="H848" i="13"/>
  <c r="I848" i="13" s="1"/>
  <c r="F848" i="13"/>
  <c r="H847" i="13"/>
  <c r="I847" i="13" s="1"/>
  <c r="F847" i="13"/>
  <c r="H846" i="13"/>
  <c r="I846" i="13" s="1"/>
  <c r="F846" i="13"/>
  <c r="H845" i="13"/>
  <c r="I845" i="13" s="1"/>
  <c r="F845" i="13"/>
  <c r="H844" i="13"/>
  <c r="I844" i="13" s="1"/>
  <c r="F844" i="13"/>
  <c r="H843" i="13"/>
  <c r="F843" i="13"/>
  <c r="H842" i="13"/>
  <c r="I842" i="13" s="1"/>
  <c r="F842" i="13"/>
  <c r="H841" i="13"/>
  <c r="I841" i="13" s="1"/>
  <c r="F841" i="13"/>
  <c r="H840" i="13"/>
  <c r="I840" i="13" s="1"/>
  <c r="F840" i="13"/>
  <c r="H839" i="13"/>
  <c r="F839" i="13"/>
  <c r="H838" i="13"/>
  <c r="I838" i="13" s="1"/>
  <c r="F838" i="13"/>
  <c r="H837" i="13"/>
  <c r="I837" i="13" s="1"/>
  <c r="F837" i="13"/>
  <c r="H836" i="13"/>
  <c r="I836" i="13" s="1"/>
  <c r="F836" i="13"/>
  <c r="H835" i="13"/>
  <c r="I835" i="13" s="1"/>
  <c r="F835" i="13"/>
  <c r="H834" i="13"/>
  <c r="I834" i="13" s="1"/>
  <c r="F834" i="13"/>
  <c r="H833" i="13"/>
  <c r="I833" i="13" s="1"/>
  <c r="F833" i="13"/>
  <c r="H832" i="13"/>
  <c r="I832" i="13" s="1"/>
  <c r="F832" i="13"/>
  <c r="H831" i="13"/>
  <c r="F831" i="13"/>
  <c r="H830" i="13"/>
  <c r="I830" i="13" s="1"/>
  <c r="F830" i="13"/>
  <c r="H826" i="13"/>
  <c r="I826" i="13" s="1"/>
  <c r="F826" i="13"/>
  <c r="H825" i="13"/>
  <c r="I825" i="13" s="1"/>
  <c r="F825" i="13"/>
  <c r="H824" i="13"/>
  <c r="F824" i="13"/>
  <c r="H823" i="13"/>
  <c r="I823" i="13" s="1"/>
  <c r="F823" i="13"/>
  <c r="H820" i="13"/>
  <c r="I820" i="13" s="1"/>
  <c r="F820" i="13"/>
  <c r="H819" i="13"/>
  <c r="I819" i="13" s="1"/>
  <c r="F819" i="13"/>
  <c r="H818" i="13"/>
  <c r="I818" i="13" s="1"/>
  <c r="F818" i="13"/>
  <c r="H817" i="13"/>
  <c r="I817" i="13" s="1"/>
  <c r="F817" i="13"/>
  <c r="H816" i="13"/>
  <c r="I816" i="13" s="1"/>
  <c r="F816" i="13"/>
  <c r="H812" i="13"/>
  <c r="I812" i="13" s="1"/>
  <c r="F812" i="13"/>
  <c r="H811" i="13"/>
  <c r="F811" i="13"/>
  <c r="H810" i="13"/>
  <c r="I810" i="13" s="1"/>
  <c r="F810" i="13"/>
  <c r="H809" i="13"/>
  <c r="I809" i="13" s="1"/>
  <c r="F809" i="13"/>
  <c r="H808" i="13"/>
  <c r="I808" i="13" s="1"/>
  <c r="F808" i="13"/>
  <c r="H805" i="13"/>
  <c r="F805" i="13"/>
  <c r="H804" i="13"/>
  <c r="I804" i="13" s="1"/>
  <c r="F804" i="13"/>
  <c r="H803" i="13"/>
  <c r="I803" i="13" s="1"/>
  <c r="F803" i="13"/>
  <c r="H802" i="13"/>
  <c r="I802" i="13" s="1"/>
  <c r="F802" i="13"/>
  <c r="H801" i="13"/>
  <c r="I801" i="13" s="1"/>
  <c r="F801" i="13"/>
  <c r="H800" i="13"/>
  <c r="I800" i="13" s="1"/>
  <c r="F800" i="13"/>
  <c r="H799" i="13"/>
  <c r="I799" i="13" s="1"/>
  <c r="F799" i="13"/>
  <c r="H798" i="13"/>
  <c r="I798" i="13" s="1"/>
  <c r="F798" i="13"/>
  <c r="I791" i="13"/>
  <c r="H791" i="13"/>
  <c r="F791" i="13"/>
  <c r="H790" i="13"/>
  <c r="F790" i="13"/>
  <c r="I790" i="13" s="1"/>
  <c r="H789" i="13"/>
  <c r="F789" i="13"/>
  <c r="I789" i="13" s="1"/>
  <c r="H786" i="13"/>
  <c r="F786" i="13"/>
  <c r="I786" i="13" s="1"/>
  <c r="I785" i="13"/>
  <c r="H785" i="13"/>
  <c r="F785" i="13"/>
  <c r="H784" i="13"/>
  <c r="F784" i="13"/>
  <c r="I784" i="13" s="1"/>
  <c r="H783" i="13"/>
  <c r="F783" i="13"/>
  <c r="I783" i="13" s="1"/>
  <c r="H782" i="13"/>
  <c r="F782" i="13"/>
  <c r="I782" i="13" s="1"/>
  <c r="I781" i="13"/>
  <c r="H781" i="13"/>
  <c r="F781" i="13"/>
  <c r="H780" i="13"/>
  <c r="F780" i="13"/>
  <c r="I780" i="13" s="1"/>
  <c r="H779" i="13"/>
  <c r="F779" i="13"/>
  <c r="I779" i="13" s="1"/>
  <c r="H778" i="13"/>
  <c r="F778" i="13"/>
  <c r="I778" i="13" s="1"/>
  <c r="I777" i="13"/>
  <c r="H777" i="13"/>
  <c r="F777" i="13"/>
  <c r="H776" i="13"/>
  <c r="F776" i="13"/>
  <c r="I776" i="13" s="1"/>
  <c r="H775" i="13"/>
  <c r="F775" i="13"/>
  <c r="I775" i="13" s="1"/>
  <c r="H774" i="13"/>
  <c r="F774" i="13"/>
  <c r="I774" i="13" s="1"/>
  <c r="I773" i="13"/>
  <c r="H773" i="13"/>
  <c r="F773" i="13"/>
  <c r="H772" i="13"/>
  <c r="F772" i="13"/>
  <c r="I772" i="13" s="1"/>
  <c r="H771" i="13"/>
  <c r="F771" i="13"/>
  <c r="I771" i="13" s="1"/>
  <c r="H770" i="13"/>
  <c r="F770" i="13"/>
  <c r="I770" i="13" s="1"/>
  <c r="I769" i="13"/>
  <c r="H769" i="13"/>
  <c r="F769" i="13"/>
  <c r="H768" i="13"/>
  <c r="F768" i="13"/>
  <c r="I768" i="13" s="1"/>
  <c r="H767" i="13"/>
  <c r="F767" i="13"/>
  <c r="I767" i="13" s="1"/>
  <c r="H764" i="13"/>
  <c r="F764" i="13"/>
  <c r="I764" i="13" s="1"/>
  <c r="I763" i="13"/>
  <c r="H763" i="13"/>
  <c r="F763" i="13"/>
  <c r="H762" i="13"/>
  <c r="F762" i="13"/>
  <c r="I762" i="13" s="1"/>
  <c r="H761" i="13"/>
  <c r="F761" i="13"/>
  <c r="I761" i="13" s="1"/>
  <c r="H760" i="13"/>
  <c r="F760" i="13"/>
  <c r="I760" i="13" s="1"/>
  <c r="I759" i="13"/>
  <c r="H759" i="13"/>
  <c r="F759" i="13"/>
  <c r="H758" i="13"/>
  <c r="F758" i="13"/>
  <c r="I758" i="13" s="1"/>
  <c r="H757" i="13"/>
  <c r="F757" i="13"/>
  <c r="I757" i="13" s="1"/>
  <c r="H756" i="13"/>
  <c r="F756" i="13"/>
  <c r="I756" i="13" s="1"/>
  <c r="I755" i="13"/>
  <c r="H755" i="13"/>
  <c r="F755" i="13"/>
  <c r="H754" i="13"/>
  <c r="F754" i="13"/>
  <c r="I754" i="13" s="1"/>
  <c r="H753" i="13"/>
  <c r="F753" i="13"/>
  <c r="I753" i="13" s="1"/>
  <c r="H752" i="13"/>
  <c r="F752" i="13"/>
  <c r="I752" i="13" s="1"/>
  <c r="I751" i="13"/>
  <c r="H751" i="13"/>
  <c r="F751" i="13"/>
  <c r="H750" i="13"/>
  <c r="F750" i="13"/>
  <c r="I750" i="13" s="1"/>
  <c r="H749" i="13"/>
  <c r="F749" i="13"/>
  <c r="I749" i="13" s="1"/>
  <c r="H748" i="13"/>
  <c r="F748" i="13"/>
  <c r="I748" i="13" s="1"/>
  <c r="I747" i="13"/>
  <c r="H747" i="13"/>
  <c r="F747" i="13"/>
  <c r="H746" i="13"/>
  <c r="F746" i="13"/>
  <c r="I746" i="13" s="1"/>
  <c r="H745" i="13"/>
  <c r="F745" i="13"/>
  <c r="I745" i="13" s="1"/>
  <c r="H744" i="13"/>
  <c r="F744" i="13"/>
  <c r="I744" i="13" s="1"/>
  <c r="I743" i="13"/>
  <c r="H743" i="13"/>
  <c r="F743" i="13"/>
  <c r="H742" i="13"/>
  <c r="F742" i="13"/>
  <c r="I742" i="13" s="1"/>
  <c r="H741" i="13"/>
  <c r="F741" i="13"/>
  <c r="I741" i="13" s="1"/>
  <c r="I740" i="13"/>
  <c r="H740" i="13"/>
  <c r="F740" i="13"/>
  <c r="I739" i="13"/>
  <c r="H739" i="13"/>
  <c r="F739" i="13"/>
  <c r="H738" i="13"/>
  <c r="F738" i="13"/>
  <c r="I738" i="13" s="1"/>
  <c r="H737" i="13"/>
  <c r="F737" i="13"/>
  <c r="I737" i="13" s="1"/>
  <c r="I734" i="13"/>
  <c r="H734" i="13"/>
  <c r="F734" i="13"/>
  <c r="I733" i="13"/>
  <c r="H733" i="13"/>
  <c r="F733" i="13"/>
  <c r="H732" i="13"/>
  <c r="F732" i="13"/>
  <c r="I732" i="13" s="1"/>
  <c r="H731" i="13"/>
  <c r="F731" i="13"/>
  <c r="I731" i="13" s="1"/>
  <c r="I730" i="13"/>
  <c r="H730" i="13"/>
  <c r="F730" i="13"/>
  <c r="I729" i="13"/>
  <c r="H729" i="13"/>
  <c r="F729" i="13"/>
  <c r="H728" i="13"/>
  <c r="F728" i="13"/>
  <c r="I728" i="13" s="1"/>
  <c r="H727" i="13"/>
  <c r="F727" i="13"/>
  <c r="I727" i="13" s="1"/>
  <c r="I726" i="13"/>
  <c r="H726" i="13"/>
  <c r="F726" i="13"/>
  <c r="I725" i="13"/>
  <c r="H725" i="13"/>
  <c r="F725" i="13"/>
  <c r="H724" i="13"/>
  <c r="F724" i="13"/>
  <c r="I724" i="13" s="1"/>
  <c r="H723" i="13"/>
  <c r="F723" i="13"/>
  <c r="I723" i="13" s="1"/>
  <c r="I722" i="13"/>
  <c r="H722" i="13"/>
  <c r="F722" i="13"/>
  <c r="I721" i="13"/>
  <c r="H721" i="13"/>
  <c r="F721" i="13"/>
  <c r="H720" i="13"/>
  <c r="F720" i="13"/>
  <c r="I720" i="13" s="1"/>
  <c r="H719" i="13"/>
  <c r="F719" i="13"/>
  <c r="I719" i="13" s="1"/>
  <c r="I718" i="13"/>
  <c r="H718" i="13"/>
  <c r="F718" i="13"/>
  <c r="I717" i="13"/>
  <c r="H717" i="13"/>
  <c r="F717" i="13"/>
  <c r="H716" i="13"/>
  <c r="F716" i="13"/>
  <c r="I716" i="13" s="1"/>
  <c r="H715" i="13"/>
  <c r="F715" i="13"/>
  <c r="I715" i="13" s="1"/>
  <c r="I712" i="13"/>
  <c r="H712" i="13"/>
  <c r="F712" i="13"/>
  <c r="I711" i="13"/>
  <c r="H711" i="13"/>
  <c r="F711" i="13"/>
  <c r="H710" i="13"/>
  <c r="F710" i="13"/>
  <c r="I710" i="13" s="1"/>
  <c r="H709" i="13"/>
  <c r="F709" i="13"/>
  <c r="I709" i="13" s="1"/>
  <c r="I708" i="13"/>
  <c r="H708" i="13"/>
  <c r="F708" i="13"/>
  <c r="I707" i="13"/>
  <c r="H707" i="13"/>
  <c r="F707" i="13"/>
  <c r="H706" i="13"/>
  <c r="F706" i="13"/>
  <c r="I706" i="13" s="1"/>
  <c r="H705" i="13"/>
  <c r="F705" i="13"/>
  <c r="I705" i="13" s="1"/>
  <c r="I704" i="13"/>
  <c r="H704" i="13"/>
  <c r="F704" i="13"/>
  <c r="I703" i="13"/>
  <c r="H703" i="13"/>
  <c r="F703" i="13"/>
  <c r="H702" i="13"/>
  <c r="F702" i="13"/>
  <c r="I702" i="13" s="1"/>
  <c r="H701" i="13"/>
  <c r="F701" i="13"/>
  <c r="I701" i="13" s="1"/>
  <c r="I700" i="13"/>
  <c r="H700" i="13"/>
  <c r="F700" i="13"/>
  <c r="I699" i="13"/>
  <c r="H699" i="13"/>
  <c r="F699" i="13"/>
  <c r="H698" i="13"/>
  <c r="F698" i="13"/>
  <c r="I698" i="13" s="1"/>
  <c r="H697" i="13"/>
  <c r="F697" i="13"/>
  <c r="I697" i="13" s="1"/>
  <c r="I696" i="13"/>
  <c r="H696" i="13"/>
  <c r="F696" i="13"/>
  <c r="I695" i="13"/>
  <c r="H695" i="13"/>
  <c r="F695" i="13"/>
  <c r="H694" i="13"/>
  <c r="F694" i="13"/>
  <c r="I694" i="13" s="1"/>
  <c r="H693" i="13"/>
  <c r="F693" i="13"/>
  <c r="I693" i="13" s="1"/>
  <c r="I692" i="13"/>
  <c r="H692" i="13"/>
  <c r="F692" i="13"/>
  <c r="I689" i="13"/>
  <c r="H689" i="13"/>
  <c r="F689" i="13"/>
  <c r="H688" i="13"/>
  <c r="F688" i="13"/>
  <c r="I688" i="13" s="1"/>
  <c r="H687" i="13"/>
  <c r="F687" i="13"/>
  <c r="I687" i="13" s="1"/>
  <c r="I686" i="13"/>
  <c r="H686" i="13"/>
  <c r="F686" i="13"/>
  <c r="I685" i="13"/>
  <c r="H685" i="13"/>
  <c r="F685" i="13"/>
  <c r="H684" i="13"/>
  <c r="F684" i="13"/>
  <c r="I684" i="13" s="1"/>
  <c r="H683" i="13"/>
  <c r="F683" i="13"/>
  <c r="I683" i="13" s="1"/>
  <c r="I682" i="13"/>
  <c r="H682" i="13"/>
  <c r="F682" i="13"/>
  <c r="I681" i="13"/>
  <c r="H681" i="13"/>
  <c r="F681" i="13"/>
  <c r="H680" i="13"/>
  <c r="F680" i="13"/>
  <c r="I680" i="13" s="1"/>
  <c r="H679" i="13"/>
  <c r="F679" i="13"/>
  <c r="I679" i="13" s="1"/>
  <c r="I678" i="13"/>
  <c r="H678" i="13"/>
  <c r="F678" i="13"/>
  <c r="I677" i="13"/>
  <c r="H677" i="13"/>
  <c r="F677" i="13"/>
  <c r="H676" i="13"/>
  <c r="F676" i="13"/>
  <c r="I676" i="13" s="1"/>
  <c r="H675" i="13"/>
  <c r="F675" i="13"/>
  <c r="I675" i="13" s="1"/>
  <c r="I674" i="13"/>
  <c r="H674" i="13"/>
  <c r="F674" i="13"/>
  <c r="I673" i="13"/>
  <c r="H673" i="13"/>
  <c r="F673" i="13"/>
  <c r="H672" i="13"/>
  <c r="F672" i="13"/>
  <c r="I672" i="13" s="1"/>
  <c r="H671" i="13"/>
  <c r="F671" i="13"/>
  <c r="I671" i="13" s="1"/>
  <c r="I670" i="13"/>
  <c r="H670" i="13"/>
  <c r="F670" i="13"/>
  <c r="I669" i="13"/>
  <c r="H669" i="13"/>
  <c r="F669" i="13"/>
  <c r="H666" i="13"/>
  <c r="F666" i="13"/>
  <c r="I666" i="13" s="1"/>
  <c r="H665" i="13"/>
  <c r="F665" i="13"/>
  <c r="I665" i="13" s="1"/>
  <c r="I664" i="13"/>
  <c r="H664" i="13"/>
  <c r="F664" i="13"/>
  <c r="I663" i="13"/>
  <c r="H663" i="13"/>
  <c r="F663" i="13"/>
  <c r="H662" i="13"/>
  <c r="F662" i="13"/>
  <c r="I662" i="13" s="1"/>
  <c r="H661" i="13"/>
  <c r="F661" i="13"/>
  <c r="I661" i="13" s="1"/>
  <c r="I660" i="13"/>
  <c r="H660" i="13"/>
  <c r="F660" i="13"/>
  <c r="I659" i="13"/>
  <c r="H659" i="13"/>
  <c r="F659" i="13"/>
  <c r="H658" i="13"/>
  <c r="F658" i="13"/>
  <c r="I658" i="13" s="1"/>
  <c r="H657" i="13"/>
  <c r="F657" i="13"/>
  <c r="I657" i="13" s="1"/>
  <c r="I656" i="13"/>
  <c r="H656" i="13"/>
  <c r="F656" i="13"/>
  <c r="I655" i="13"/>
  <c r="H655" i="13"/>
  <c r="F655" i="13"/>
  <c r="H654" i="13"/>
  <c r="F654" i="13"/>
  <c r="I654" i="13" s="1"/>
  <c r="H653" i="13"/>
  <c r="F653" i="13"/>
  <c r="I653" i="13" s="1"/>
  <c r="I652" i="13"/>
  <c r="H652" i="13"/>
  <c r="F652" i="13"/>
  <c r="I651" i="13"/>
  <c r="H651" i="13"/>
  <c r="F651" i="13"/>
  <c r="H650" i="13"/>
  <c r="F650" i="13"/>
  <c r="I650" i="13" s="1"/>
  <c r="H649" i="13"/>
  <c r="F649" i="13"/>
  <c r="I649" i="13" s="1"/>
  <c r="I648" i="13"/>
  <c r="H648" i="13"/>
  <c r="F648" i="13"/>
  <c r="I645" i="13"/>
  <c r="H645" i="13"/>
  <c r="F645" i="13"/>
  <c r="H644" i="13"/>
  <c r="F644" i="13"/>
  <c r="I644" i="13" s="1"/>
  <c r="H643" i="13"/>
  <c r="F643" i="13"/>
  <c r="I643" i="13" s="1"/>
  <c r="I642" i="13"/>
  <c r="H642" i="13"/>
  <c r="F642" i="13"/>
  <c r="I641" i="13"/>
  <c r="H641" i="13"/>
  <c r="F641" i="13"/>
  <c r="H640" i="13"/>
  <c r="F640" i="13"/>
  <c r="I640" i="13" s="1"/>
  <c r="H639" i="13"/>
  <c r="F639" i="13"/>
  <c r="I639" i="13" s="1"/>
  <c r="I638" i="13"/>
  <c r="H638" i="13"/>
  <c r="F638" i="13"/>
  <c r="I637" i="13"/>
  <c r="H637" i="13"/>
  <c r="F637" i="13"/>
  <c r="H636" i="13"/>
  <c r="F636" i="13"/>
  <c r="I636" i="13" s="1"/>
  <c r="H635" i="13"/>
  <c r="F635" i="13"/>
  <c r="I635" i="13" s="1"/>
  <c r="I634" i="13"/>
  <c r="H634" i="13"/>
  <c r="F634" i="13"/>
  <c r="I633" i="13"/>
  <c r="H633" i="13"/>
  <c r="F633" i="13"/>
  <c r="H632" i="13"/>
  <c r="F632" i="13"/>
  <c r="I632" i="13" s="1"/>
  <c r="H631" i="13"/>
  <c r="F631" i="13"/>
  <c r="I631" i="13" s="1"/>
  <c r="I630" i="13"/>
  <c r="H630" i="13"/>
  <c r="F630" i="13"/>
  <c r="I629" i="13"/>
  <c r="H629" i="13"/>
  <c r="F629" i="13"/>
  <c r="H626" i="13"/>
  <c r="F626" i="13"/>
  <c r="I626" i="13" s="1"/>
  <c r="H625" i="13"/>
  <c r="F625" i="13"/>
  <c r="I625" i="13" s="1"/>
  <c r="I624" i="13"/>
  <c r="H624" i="13"/>
  <c r="F624" i="13"/>
  <c r="I623" i="13"/>
  <c r="H623" i="13"/>
  <c r="F623" i="13"/>
  <c r="H622" i="13"/>
  <c r="F622" i="13"/>
  <c r="I622" i="13" s="1"/>
  <c r="H621" i="13"/>
  <c r="F621" i="13"/>
  <c r="I621" i="13" s="1"/>
  <c r="I620" i="13"/>
  <c r="H620" i="13"/>
  <c r="F620" i="13"/>
  <c r="I619" i="13"/>
  <c r="H619" i="13"/>
  <c r="F619" i="13"/>
  <c r="H618" i="13"/>
  <c r="F618" i="13"/>
  <c r="I618" i="13" s="1"/>
  <c r="H617" i="13"/>
  <c r="F617" i="13"/>
  <c r="I617" i="13" s="1"/>
  <c r="I616" i="13"/>
  <c r="H616" i="13"/>
  <c r="F616" i="13"/>
  <c r="I615" i="13"/>
  <c r="H615" i="13"/>
  <c r="F615" i="13"/>
  <c r="H614" i="13"/>
  <c r="F614" i="13"/>
  <c r="I614" i="13" s="1"/>
  <c r="H613" i="13"/>
  <c r="F613" i="13"/>
  <c r="I613" i="13" s="1"/>
  <c r="I612" i="13"/>
  <c r="H612" i="13"/>
  <c r="F612" i="13"/>
  <c r="I611" i="13"/>
  <c r="H611" i="13"/>
  <c r="F611" i="13"/>
  <c r="H610" i="13"/>
  <c r="F610" i="13"/>
  <c r="I610" i="13" s="1"/>
  <c r="H609" i="13"/>
  <c r="F609" i="13"/>
  <c r="I609" i="13" s="1"/>
  <c r="I608" i="13"/>
  <c r="H608" i="13"/>
  <c r="F608" i="13"/>
  <c r="I607" i="13"/>
  <c r="H607" i="13"/>
  <c r="F607" i="13"/>
  <c r="H606" i="13"/>
  <c r="F606" i="13"/>
  <c r="I606" i="13" s="1"/>
  <c r="H605" i="13"/>
  <c r="F605" i="13"/>
  <c r="I605" i="13" s="1"/>
  <c r="I604" i="13"/>
  <c r="H604" i="13"/>
  <c r="F604" i="13"/>
  <c r="I603" i="13"/>
  <c r="H603" i="13"/>
  <c r="F603" i="13"/>
  <c r="H602" i="13"/>
  <c r="F602" i="13"/>
  <c r="I602" i="13" s="1"/>
  <c r="H601" i="13"/>
  <c r="F601" i="13"/>
  <c r="I601" i="13" s="1"/>
  <c r="I600" i="13"/>
  <c r="H600" i="13"/>
  <c r="F600" i="13"/>
  <c r="I599" i="13"/>
  <c r="H599" i="13"/>
  <c r="F599" i="13"/>
  <c r="H598" i="13"/>
  <c r="F598" i="13"/>
  <c r="I598" i="13" s="1"/>
  <c r="H597" i="13"/>
  <c r="F597" i="13"/>
  <c r="I597" i="13" s="1"/>
  <c r="I596" i="13"/>
  <c r="H596" i="13"/>
  <c r="F596" i="13"/>
  <c r="I595" i="13"/>
  <c r="H595" i="13"/>
  <c r="F595" i="13"/>
  <c r="H594" i="13"/>
  <c r="F594" i="13"/>
  <c r="I594" i="13" s="1"/>
  <c r="H593" i="13"/>
  <c r="F593" i="13"/>
  <c r="I593" i="13" s="1"/>
  <c r="I592" i="13"/>
  <c r="H592" i="13"/>
  <c r="F592" i="13"/>
  <c r="I591" i="13"/>
  <c r="H591" i="13"/>
  <c r="F591" i="13"/>
  <c r="H590" i="13"/>
  <c r="F590" i="13"/>
  <c r="I590" i="13" s="1"/>
  <c r="H589" i="13"/>
  <c r="F589" i="13"/>
  <c r="I589" i="13" s="1"/>
  <c r="H588" i="13"/>
  <c r="F588" i="13"/>
  <c r="I588" i="13" s="1"/>
  <c r="I587" i="13"/>
  <c r="H587" i="13"/>
  <c r="F587" i="13"/>
  <c r="H586" i="13"/>
  <c r="F586" i="13"/>
  <c r="I586" i="13" s="1"/>
  <c r="H585" i="13"/>
  <c r="F585" i="13"/>
  <c r="I585" i="13" s="1"/>
  <c r="H584" i="13"/>
  <c r="F584" i="13"/>
  <c r="I584" i="13" s="1"/>
  <c r="I583" i="13"/>
  <c r="H583" i="13"/>
  <c r="F583" i="13"/>
  <c r="H582" i="13"/>
  <c r="F582" i="13"/>
  <c r="I582" i="13" s="1"/>
  <c r="H581" i="13"/>
  <c r="F581" i="13"/>
  <c r="I581" i="13" s="1"/>
  <c r="H580" i="13"/>
  <c r="F580" i="13"/>
  <c r="I580" i="13" s="1"/>
  <c r="I579" i="13"/>
  <c r="H579" i="13"/>
  <c r="F579" i="13"/>
  <c r="H578" i="13"/>
  <c r="F578" i="13"/>
  <c r="I578" i="13" s="1"/>
  <c r="H577" i="13"/>
  <c r="F577" i="13"/>
  <c r="I577" i="13" s="1"/>
  <c r="I576" i="13"/>
  <c r="H576" i="13"/>
  <c r="F576" i="13"/>
  <c r="I575" i="13"/>
  <c r="H575" i="13"/>
  <c r="F575" i="13"/>
  <c r="H573" i="13"/>
  <c r="F573" i="13"/>
  <c r="I573" i="13" s="1"/>
  <c r="H572" i="13"/>
  <c r="F572" i="13"/>
  <c r="I572" i="13" s="1"/>
  <c r="I571" i="13"/>
  <c r="H571" i="13"/>
  <c r="F571" i="13"/>
  <c r="I570" i="13"/>
  <c r="H570" i="13"/>
  <c r="F570" i="13"/>
  <c r="H569" i="13"/>
  <c r="F569" i="13"/>
  <c r="I569" i="13" s="1"/>
  <c r="H568" i="13"/>
  <c r="F568" i="13"/>
  <c r="I568" i="13" s="1"/>
  <c r="H567" i="13"/>
  <c r="F567" i="13"/>
  <c r="I567" i="13" s="1"/>
  <c r="I566" i="13"/>
  <c r="H566" i="13"/>
  <c r="F566" i="13"/>
  <c r="H565" i="13"/>
  <c r="F565" i="13"/>
  <c r="I565" i="13" s="1"/>
  <c r="H564" i="13"/>
  <c r="F564" i="13"/>
  <c r="I564" i="13" s="1"/>
  <c r="H563" i="13"/>
  <c r="F563" i="13"/>
  <c r="I563" i="13" s="1"/>
  <c r="I562" i="13"/>
  <c r="H562" i="13"/>
  <c r="F562" i="13"/>
  <c r="H561" i="13"/>
  <c r="F561" i="13"/>
  <c r="I561" i="13" s="1"/>
  <c r="H560" i="13"/>
  <c r="F560" i="13"/>
  <c r="I560" i="13" s="1"/>
  <c r="H559" i="13"/>
  <c r="F559" i="13"/>
  <c r="I559" i="13" s="1"/>
  <c r="I558" i="13"/>
  <c r="H558" i="13"/>
  <c r="F558" i="13"/>
  <c r="H557" i="13"/>
  <c r="F557" i="13"/>
  <c r="I557" i="13" s="1"/>
  <c r="H556" i="13"/>
  <c r="F556" i="13"/>
  <c r="I556" i="13" s="1"/>
  <c r="H553" i="13"/>
  <c r="F553" i="13"/>
  <c r="I553" i="13" s="1"/>
  <c r="I552" i="13"/>
  <c r="H552" i="13"/>
  <c r="F552" i="13"/>
  <c r="H551" i="13"/>
  <c r="F551" i="13"/>
  <c r="I551" i="13" s="1"/>
  <c r="H550" i="13"/>
  <c r="F550" i="13"/>
  <c r="I550" i="13" s="1"/>
  <c r="I549" i="13"/>
  <c r="H549" i="13"/>
  <c r="F549" i="13"/>
  <c r="I548" i="13"/>
  <c r="H548" i="13"/>
  <c r="F548" i="13"/>
  <c r="H547" i="13"/>
  <c r="F547" i="13"/>
  <c r="I547" i="13" s="1"/>
  <c r="H546" i="13"/>
  <c r="F546" i="13"/>
  <c r="I546" i="13" s="1"/>
  <c r="I545" i="13"/>
  <c r="H545" i="13"/>
  <c r="F545" i="13"/>
  <c r="I544" i="13"/>
  <c r="H544" i="13"/>
  <c r="F544" i="13"/>
  <c r="H543" i="13"/>
  <c r="F543" i="13"/>
  <c r="I543" i="13" s="1"/>
  <c r="H542" i="13"/>
  <c r="F542" i="13"/>
  <c r="I542" i="13" s="1"/>
  <c r="H541" i="13"/>
  <c r="F541" i="13"/>
  <c r="I541" i="13" s="1"/>
  <c r="I540" i="13"/>
  <c r="H540" i="13"/>
  <c r="F540" i="13"/>
  <c r="H539" i="13"/>
  <c r="F539" i="13"/>
  <c r="I539" i="13" s="1"/>
  <c r="H538" i="13"/>
  <c r="F538" i="13"/>
  <c r="I538" i="13" s="1"/>
  <c r="H537" i="13"/>
  <c r="F537" i="13"/>
  <c r="I537" i="13" s="1"/>
  <c r="I536" i="13"/>
  <c r="H536" i="13"/>
  <c r="F536" i="13"/>
  <c r="H534" i="13"/>
  <c r="F534" i="13"/>
  <c r="I534" i="13" s="1"/>
  <c r="H533" i="13"/>
  <c r="F533" i="13"/>
  <c r="I533" i="13" s="1"/>
  <c r="H532" i="13"/>
  <c r="F532" i="13"/>
  <c r="I532" i="13" s="1"/>
  <c r="I531" i="13"/>
  <c r="H531" i="13"/>
  <c r="F531" i="13"/>
  <c r="H530" i="13"/>
  <c r="F530" i="13"/>
  <c r="I530" i="13" s="1"/>
  <c r="H529" i="13"/>
  <c r="F529" i="13"/>
  <c r="I529" i="13" s="1"/>
  <c r="H528" i="13"/>
  <c r="F528" i="13"/>
  <c r="I528" i="13" s="1"/>
  <c r="I527" i="13"/>
  <c r="H527" i="13"/>
  <c r="F527" i="13"/>
  <c r="H526" i="13"/>
  <c r="F526" i="13"/>
  <c r="I526" i="13" s="1"/>
  <c r="H525" i="13"/>
  <c r="F525" i="13"/>
  <c r="I525" i="13" s="1"/>
  <c r="I524" i="13"/>
  <c r="H524" i="13"/>
  <c r="F524" i="13"/>
  <c r="I523" i="13"/>
  <c r="H523" i="13"/>
  <c r="F523" i="13"/>
  <c r="H522" i="13"/>
  <c r="F522" i="13"/>
  <c r="I522" i="13" s="1"/>
  <c r="H521" i="13"/>
  <c r="F521" i="13"/>
  <c r="I521" i="13" s="1"/>
  <c r="I520" i="13"/>
  <c r="H520" i="13"/>
  <c r="F520" i="13"/>
  <c r="I519" i="13"/>
  <c r="H519" i="13"/>
  <c r="F519" i="13"/>
  <c r="H518" i="13"/>
  <c r="F518" i="13"/>
  <c r="I518" i="13" s="1"/>
  <c r="H517" i="13"/>
  <c r="F517" i="13"/>
  <c r="I517" i="13" s="1"/>
  <c r="H516" i="13"/>
  <c r="F516" i="13"/>
  <c r="I516" i="13" s="1"/>
  <c r="I515" i="13"/>
  <c r="H515" i="13"/>
  <c r="F515" i="13"/>
  <c r="H514" i="13"/>
  <c r="F514" i="13"/>
  <c r="I514" i="13" s="1"/>
  <c r="H513" i="13"/>
  <c r="F513" i="13"/>
  <c r="I513" i="13" s="1"/>
  <c r="H512" i="13"/>
  <c r="F512" i="13"/>
  <c r="I512" i="13" s="1"/>
  <c r="I511" i="13"/>
  <c r="H511" i="13"/>
  <c r="F511" i="13"/>
  <c r="H510" i="13"/>
  <c r="F510" i="13"/>
  <c r="I510" i="13" s="1"/>
  <c r="H509" i="13"/>
  <c r="F509" i="13"/>
  <c r="I509" i="13" s="1"/>
  <c r="H506" i="13"/>
  <c r="F506" i="13"/>
  <c r="I506" i="13" s="1"/>
  <c r="I505" i="13"/>
  <c r="H505" i="13"/>
  <c r="F505" i="13"/>
  <c r="H504" i="13"/>
  <c r="F504" i="13"/>
  <c r="I504" i="13" s="1"/>
  <c r="H503" i="13"/>
  <c r="F503" i="13"/>
  <c r="I503" i="13" s="1"/>
  <c r="H502" i="13"/>
  <c r="F502" i="13"/>
  <c r="I502" i="13" s="1"/>
  <c r="I501" i="13"/>
  <c r="H501" i="13"/>
  <c r="F501" i="13"/>
  <c r="H500" i="13"/>
  <c r="F500" i="13"/>
  <c r="I500" i="13" s="1"/>
  <c r="H499" i="13"/>
  <c r="F499" i="13"/>
  <c r="I499" i="13" s="1"/>
  <c r="I498" i="13"/>
  <c r="H498" i="13"/>
  <c r="F498" i="13"/>
  <c r="I497" i="13"/>
  <c r="H497" i="13"/>
  <c r="F497" i="13"/>
  <c r="H496" i="13"/>
  <c r="F496" i="13"/>
  <c r="I496" i="13" s="1"/>
  <c r="H495" i="13"/>
  <c r="F495" i="13"/>
  <c r="I495" i="13" s="1"/>
  <c r="I494" i="13"/>
  <c r="H494" i="13"/>
  <c r="F494" i="13"/>
  <c r="I493" i="13"/>
  <c r="H493" i="13"/>
  <c r="F493" i="13"/>
  <c r="H492" i="13"/>
  <c r="F492" i="13"/>
  <c r="I492" i="13" s="1"/>
  <c r="H491" i="13"/>
  <c r="F491" i="13"/>
  <c r="I491" i="13" s="1"/>
  <c r="H490" i="13"/>
  <c r="F490" i="13"/>
  <c r="I490" i="13" s="1"/>
  <c r="I489" i="13"/>
  <c r="H489" i="13"/>
  <c r="F489" i="13"/>
  <c r="H488" i="13"/>
  <c r="F488" i="13"/>
  <c r="I488" i="13" s="1"/>
  <c r="H487" i="13"/>
  <c r="F487" i="13"/>
  <c r="I487" i="13" s="1"/>
  <c r="H486" i="13"/>
  <c r="F486" i="13"/>
  <c r="I486" i="13" s="1"/>
  <c r="I485" i="13"/>
  <c r="H485" i="13"/>
  <c r="F485" i="13"/>
  <c r="H484" i="13"/>
  <c r="F484" i="13"/>
  <c r="I484" i="13" s="1"/>
  <c r="H483" i="13"/>
  <c r="F483" i="13"/>
  <c r="I483" i="13" s="1"/>
  <c r="H482" i="13"/>
  <c r="F482" i="13"/>
  <c r="I482" i="13" s="1"/>
  <c r="I481" i="13"/>
  <c r="H481" i="13"/>
  <c r="F481" i="13"/>
  <c r="I480" i="13"/>
  <c r="H480" i="13"/>
  <c r="F480" i="13"/>
  <c r="H479" i="13"/>
  <c r="F479" i="13"/>
  <c r="I479" i="13" s="1"/>
  <c r="H478" i="13"/>
  <c r="F478" i="13"/>
  <c r="I478" i="13" s="1"/>
  <c r="I477" i="13"/>
  <c r="H477" i="13"/>
  <c r="F477" i="13"/>
  <c r="I476" i="13"/>
  <c r="H476" i="13"/>
  <c r="F476" i="13"/>
  <c r="H475" i="13"/>
  <c r="F475" i="13"/>
  <c r="I475" i="13" s="1"/>
  <c r="H474" i="13"/>
  <c r="F474" i="13"/>
  <c r="I474" i="13" s="1"/>
  <c r="I473" i="13"/>
  <c r="H473" i="13"/>
  <c r="F473" i="13"/>
  <c r="I472" i="13"/>
  <c r="H472" i="13"/>
  <c r="F472" i="13"/>
  <c r="H471" i="13"/>
  <c r="F471" i="13"/>
  <c r="I471" i="13" s="1"/>
  <c r="H470" i="13"/>
  <c r="F470" i="13"/>
  <c r="I470" i="13" s="1"/>
  <c r="I469" i="13"/>
  <c r="H469" i="13"/>
  <c r="F469" i="13"/>
  <c r="I466" i="13"/>
  <c r="H466" i="13"/>
  <c r="F466" i="13"/>
  <c r="H465" i="13"/>
  <c r="F465" i="13"/>
  <c r="I465" i="13" s="1"/>
  <c r="H464" i="13"/>
  <c r="F464" i="13"/>
  <c r="I464" i="13" s="1"/>
  <c r="I463" i="13"/>
  <c r="H463" i="13"/>
  <c r="F463" i="13"/>
  <c r="I462" i="13"/>
  <c r="H462" i="13"/>
  <c r="F462" i="13"/>
  <c r="H461" i="13"/>
  <c r="F461" i="13"/>
  <c r="I461" i="13" s="1"/>
  <c r="H460" i="13"/>
  <c r="F460" i="13"/>
  <c r="I460" i="13" s="1"/>
  <c r="I459" i="13"/>
  <c r="H459" i="13"/>
  <c r="F459" i="13"/>
  <c r="I458" i="13"/>
  <c r="H458" i="13"/>
  <c r="F458" i="13"/>
  <c r="H457" i="13"/>
  <c r="F457" i="13"/>
  <c r="I457" i="13" s="1"/>
  <c r="H456" i="13"/>
  <c r="F456" i="13"/>
  <c r="I456" i="13" s="1"/>
  <c r="I455" i="13"/>
  <c r="H455" i="13"/>
  <c r="F455" i="13"/>
  <c r="I454" i="13"/>
  <c r="H454" i="13"/>
  <c r="F454" i="13"/>
  <c r="H453" i="13"/>
  <c r="F453" i="13"/>
  <c r="I453" i="13" s="1"/>
  <c r="H452" i="13"/>
  <c r="F452" i="13"/>
  <c r="I452" i="13" s="1"/>
  <c r="I449" i="13"/>
  <c r="H449" i="13"/>
  <c r="F449" i="13"/>
  <c r="I448" i="13"/>
  <c r="H448" i="13"/>
  <c r="F448" i="13"/>
  <c r="H447" i="13"/>
  <c r="F447" i="13"/>
  <c r="I447" i="13" s="1"/>
  <c r="H446" i="13"/>
  <c r="F446" i="13"/>
  <c r="I446" i="13" s="1"/>
  <c r="I445" i="13"/>
  <c r="H445" i="13"/>
  <c r="F445" i="13"/>
  <c r="I444" i="13"/>
  <c r="H444" i="13"/>
  <c r="F444" i="13"/>
  <c r="H443" i="13"/>
  <c r="F443" i="13"/>
  <c r="I443" i="13" s="1"/>
  <c r="H442" i="13"/>
  <c r="F442" i="13"/>
  <c r="I442" i="13" s="1"/>
  <c r="I441" i="13"/>
  <c r="H441" i="13"/>
  <c r="F441" i="13"/>
  <c r="I440" i="13"/>
  <c r="H440" i="13"/>
  <c r="F440" i="13"/>
  <c r="H439" i="13"/>
  <c r="F439" i="13"/>
  <c r="I439" i="13" s="1"/>
  <c r="H438" i="13"/>
  <c r="F438" i="13"/>
  <c r="I438" i="13" s="1"/>
  <c r="I437" i="13"/>
  <c r="H437" i="13"/>
  <c r="F437" i="13"/>
  <c r="I436" i="13"/>
  <c r="H436" i="13"/>
  <c r="F436" i="13"/>
  <c r="H435" i="13"/>
  <c r="F435" i="13"/>
  <c r="I435" i="13" s="1"/>
  <c r="H434" i="13"/>
  <c r="I434" i="13" s="1"/>
  <c r="H433" i="13"/>
  <c r="F433" i="13"/>
  <c r="I433" i="13" s="1"/>
  <c r="H432" i="13"/>
  <c r="I432" i="13" s="1"/>
  <c r="F432" i="13"/>
  <c r="H431" i="13"/>
  <c r="I431" i="13" s="1"/>
  <c r="F431" i="13"/>
  <c r="I430" i="13"/>
  <c r="H430" i="13"/>
  <c r="F430" i="13"/>
  <c r="H429" i="13"/>
  <c r="F429" i="13"/>
  <c r="I429" i="13" s="1"/>
  <c r="H428" i="13"/>
  <c r="I428" i="13" s="1"/>
  <c r="F428" i="13"/>
  <c r="H427" i="13"/>
  <c r="I427" i="13" s="1"/>
  <c r="F427" i="13"/>
  <c r="I426" i="13"/>
  <c r="H426" i="13"/>
  <c r="F426" i="13"/>
  <c r="H425" i="13"/>
  <c r="F425" i="13"/>
  <c r="I425" i="13" s="1"/>
  <c r="H424" i="13"/>
  <c r="I424" i="13" s="1"/>
  <c r="F424" i="13"/>
  <c r="H423" i="13"/>
  <c r="I423" i="13" s="1"/>
  <c r="F423" i="13"/>
  <c r="I422" i="13"/>
  <c r="H422" i="13"/>
  <c r="F422" i="13"/>
  <c r="H421" i="13"/>
  <c r="F421" i="13"/>
  <c r="I421" i="13" s="1"/>
  <c r="H420" i="13"/>
  <c r="I420" i="13" s="1"/>
  <c r="F420" i="13"/>
  <c r="H419" i="13"/>
  <c r="I419" i="13" s="1"/>
  <c r="F419" i="13"/>
  <c r="I418" i="13"/>
  <c r="H418" i="13"/>
  <c r="F418" i="13"/>
  <c r="H417" i="13"/>
  <c r="F417" i="13"/>
  <c r="I417" i="13" s="1"/>
  <c r="H416" i="13"/>
  <c r="I416" i="13" s="1"/>
  <c r="F416" i="13"/>
  <c r="H415" i="13"/>
  <c r="I415" i="13" s="1"/>
  <c r="F415" i="13"/>
  <c r="I414" i="13"/>
  <c r="H414" i="13"/>
  <c r="F414" i="13"/>
  <c r="H413" i="13"/>
  <c r="F413" i="13"/>
  <c r="I413" i="13" s="1"/>
  <c r="H412" i="13"/>
  <c r="I412" i="13" s="1"/>
  <c r="F412" i="13"/>
  <c r="H409" i="13"/>
  <c r="I409" i="13" s="1"/>
  <c r="F409" i="13"/>
  <c r="I408" i="13"/>
  <c r="H408" i="13"/>
  <c r="F408" i="13"/>
  <c r="H407" i="13"/>
  <c r="F407" i="13"/>
  <c r="I407" i="13" s="1"/>
  <c r="H406" i="13"/>
  <c r="I406" i="13" s="1"/>
  <c r="F406" i="13"/>
  <c r="H405" i="13"/>
  <c r="I405" i="13" s="1"/>
  <c r="F405" i="13"/>
  <c r="I404" i="13"/>
  <c r="H404" i="13"/>
  <c r="F404" i="13"/>
  <c r="H403" i="13"/>
  <c r="F403" i="13"/>
  <c r="I403" i="13" s="1"/>
  <c r="H402" i="13"/>
  <c r="I402" i="13" s="1"/>
  <c r="F402" i="13"/>
  <c r="H401" i="13"/>
  <c r="I401" i="13" s="1"/>
  <c r="F401" i="13"/>
  <c r="I400" i="13"/>
  <c r="H400" i="13"/>
  <c r="F400" i="13"/>
  <c r="H399" i="13"/>
  <c r="F399" i="13"/>
  <c r="I399" i="13" s="1"/>
  <c r="H398" i="13"/>
  <c r="I398" i="13" s="1"/>
  <c r="F398" i="13"/>
  <c r="H395" i="13"/>
  <c r="I395" i="13" s="1"/>
  <c r="F395" i="13"/>
  <c r="I394" i="13"/>
  <c r="H394" i="13"/>
  <c r="F394" i="13"/>
  <c r="H393" i="13"/>
  <c r="F393" i="13"/>
  <c r="I393" i="13" s="1"/>
  <c r="H392" i="13"/>
  <c r="I392" i="13" s="1"/>
  <c r="F392" i="13"/>
  <c r="H391" i="13"/>
  <c r="I391" i="13" s="1"/>
  <c r="H390" i="13"/>
  <c r="I390" i="13" s="1"/>
  <c r="H389" i="13"/>
  <c r="I389" i="13" s="1"/>
  <c r="H388" i="13"/>
  <c r="F388" i="13"/>
  <c r="I388" i="13" s="1"/>
  <c r="H387" i="13"/>
  <c r="I387" i="13" s="1"/>
  <c r="F387" i="13"/>
  <c r="H386" i="13"/>
  <c r="I386" i="13" s="1"/>
  <c r="F386" i="13"/>
  <c r="I385" i="13"/>
  <c r="H385" i="13"/>
  <c r="F385" i="13"/>
  <c r="H384" i="13"/>
  <c r="F384" i="13"/>
  <c r="I384" i="13" s="1"/>
  <c r="H383" i="13"/>
  <c r="I383" i="13" s="1"/>
  <c r="F383" i="13"/>
  <c r="H382" i="13"/>
  <c r="I382" i="13" s="1"/>
  <c r="F382" i="13"/>
  <c r="I381" i="13"/>
  <c r="H381" i="13"/>
  <c r="F381" i="13"/>
  <c r="H380" i="13"/>
  <c r="F380" i="13"/>
  <c r="I380" i="13" s="1"/>
  <c r="H377" i="13"/>
  <c r="I377" i="13" s="1"/>
  <c r="F377" i="13"/>
  <c r="H376" i="13"/>
  <c r="I376" i="13" s="1"/>
  <c r="F376" i="13"/>
  <c r="I375" i="13"/>
  <c r="H375" i="13"/>
  <c r="F375" i="13"/>
  <c r="H374" i="13"/>
  <c r="F374" i="13"/>
  <c r="I374" i="13" s="1"/>
  <c r="H373" i="13"/>
  <c r="I373" i="13" s="1"/>
  <c r="F373" i="13"/>
  <c r="H372" i="13"/>
  <c r="I372" i="13" s="1"/>
  <c r="F372" i="13"/>
  <c r="I371" i="13"/>
  <c r="H371" i="13"/>
  <c r="F371" i="13"/>
  <c r="H370" i="13"/>
  <c r="F370" i="13"/>
  <c r="I370" i="13" s="1"/>
  <c r="H369" i="13"/>
  <c r="I369" i="13" s="1"/>
  <c r="F369" i="13"/>
  <c r="H368" i="13"/>
  <c r="I368" i="13" s="1"/>
  <c r="F368" i="13"/>
  <c r="I367" i="13"/>
  <c r="H367" i="13"/>
  <c r="F367" i="13"/>
  <c r="H366" i="13"/>
  <c r="F366" i="13"/>
  <c r="I366" i="13" s="1"/>
  <c r="H365" i="13"/>
  <c r="I365" i="13" s="1"/>
  <c r="F365" i="13"/>
  <c r="I362" i="13"/>
  <c r="H362" i="13"/>
  <c r="F362" i="13"/>
  <c r="I361" i="13"/>
  <c r="H361" i="13"/>
  <c r="F361" i="13"/>
  <c r="H360" i="13"/>
  <c r="F360" i="13"/>
  <c r="I360" i="13" s="1"/>
  <c r="H359" i="13"/>
  <c r="I359" i="13" s="1"/>
  <c r="F359" i="13"/>
  <c r="I358" i="13"/>
  <c r="H358" i="13"/>
  <c r="F358" i="13"/>
  <c r="I357" i="13"/>
  <c r="H357" i="13"/>
  <c r="F357" i="13"/>
  <c r="H356" i="13"/>
  <c r="F356" i="13"/>
  <c r="I356" i="13" s="1"/>
  <c r="H355" i="13"/>
  <c r="I355" i="13" s="1"/>
  <c r="F355" i="13"/>
  <c r="I354" i="13"/>
  <c r="H354" i="13"/>
  <c r="F354" i="13"/>
  <c r="I353" i="13"/>
  <c r="H353" i="13"/>
  <c r="F353" i="13"/>
  <c r="H352" i="13"/>
  <c r="F352" i="13"/>
  <c r="I352" i="13" s="1"/>
  <c r="H351" i="13"/>
  <c r="I351" i="13" s="1"/>
  <c r="F351" i="13"/>
  <c r="I350" i="13"/>
  <c r="H350" i="13"/>
  <c r="F350" i="13"/>
  <c r="I349" i="13"/>
  <c r="H349" i="13"/>
  <c r="F349" i="13"/>
  <c r="H348" i="13"/>
  <c r="F348" i="13"/>
  <c r="I348" i="13" s="1"/>
  <c r="H347" i="13"/>
  <c r="I347" i="13" s="1"/>
  <c r="F347" i="13"/>
  <c r="I346" i="13"/>
  <c r="H346" i="13"/>
  <c r="F346" i="13"/>
  <c r="I343" i="13"/>
  <c r="H343" i="13"/>
  <c r="F343" i="13"/>
  <c r="H342" i="13"/>
  <c r="F342" i="13"/>
  <c r="I342" i="13" s="1"/>
  <c r="H341" i="13"/>
  <c r="I341" i="13" s="1"/>
  <c r="F341" i="13"/>
  <c r="I340" i="13"/>
  <c r="H340" i="13"/>
  <c r="F340" i="13"/>
  <c r="I339" i="13"/>
  <c r="H339" i="13"/>
  <c r="F339" i="13"/>
  <c r="H338" i="13"/>
  <c r="F338" i="13"/>
  <c r="I338" i="13" s="1"/>
  <c r="H337" i="13"/>
  <c r="I337" i="13" s="1"/>
  <c r="F337" i="13"/>
  <c r="I336" i="13"/>
  <c r="H336" i="13"/>
  <c r="F336" i="13"/>
  <c r="I335" i="13"/>
  <c r="H335" i="13"/>
  <c r="F335" i="13"/>
  <c r="H334" i="13"/>
  <c r="F334" i="13"/>
  <c r="I334" i="13" s="1"/>
  <c r="H333" i="13"/>
  <c r="I333" i="13" s="1"/>
  <c r="F333" i="13"/>
  <c r="I332" i="13"/>
  <c r="H332" i="13"/>
  <c r="F332" i="13"/>
  <c r="I331" i="13"/>
  <c r="H331" i="13"/>
  <c r="F331" i="13"/>
  <c r="H328" i="13"/>
  <c r="F328" i="13"/>
  <c r="I328" i="13" s="1"/>
  <c r="H327" i="13"/>
  <c r="I327" i="13" s="1"/>
  <c r="F327" i="13"/>
  <c r="I326" i="13"/>
  <c r="H326" i="13"/>
  <c r="F326" i="13"/>
  <c r="I325" i="13"/>
  <c r="H325" i="13"/>
  <c r="F325" i="13"/>
  <c r="H324" i="13"/>
  <c r="F324" i="13"/>
  <c r="I324" i="13" s="1"/>
  <c r="H323" i="13"/>
  <c r="I323" i="13" s="1"/>
  <c r="F323" i="13"/>
  <c r="I322" i="13"/>
  <c r="H322" i="13"/>
  <c r="F322" i="13"/>
  <c r="I321" i="13"/>
  <c r="H321" i="13"/>
  <c r="F321" i="13"/>
  <c r="H320" i="13"/>
  <c r="F320" i="13"/>
  <c r="I320" i="13" s="1"/>
  <c r="H319" i="13"/>
  <c r="I319" i="13" s="1"/>
  <c r="F319" i="13"/>
  <c r="I316" i="13"/>
  <c r="H316" i="13"/>
  <c r="F316" i="13"/>
  <c r="I315" i="13"/>
  <c r="H315" i="13"/>
  <c r="F315" i="13"/>
  <c r="H314" i="13"/>
  <c r="F314" i="13"/>
  <c r="I314" i="13" s="1"/>
  <c r="H313" i="13"/>
  <c r="I313" i="13" s="1"/>
  <c r="F313" i="13"/>
  <c r="I312" i="13"/>
  <c r="H312" i="13"/>
  <c r="F312" i="13"/>
  <c r="I311" i="13"/>
  <c r="H311" i="13"/>
  <c r="F311" i="13"/>
  <c r="H310" i="13"/>
  <c r="F310" i="13"/>
  <c r="I310" i="13" s="1"/>
  <c r="H309" i="13"/>
  <c r="I309" i="13" s="1"/>
  <c r="F309" i="13"/>
  <c r="I308" i="13"/>
  <c r="H308" i="13"/>
  <c r="F308" i="13"/>
  <c r="I307" i="13"/>
  <c r="H307" i="13"/>
  <c r="F307" i="13"/>
  <c r="H306" i="13"/>
  <c r="F306" i="13"/>
  <c r="I306" i="13" s="1"/>
  <c r="H303" i="13"/>
  <c r="I303" i="13" s="1"/>
  <c r="F303" i="13"/>
  <c r="I302" i="13"/>
  <c r="H302" i="13"/>
  <c r="F302" i="13"/>
  <c r="I301" i="13"/>
  <c r="H301" i="13"/>
  <c r="F301" i="13"/>
  <c r="H300" i="13"/>
  <c r="F300" i="13"/>
  <c r="I300" i="13" s="1"/>
  <c r="H299" i="13"/>
  <c r="I299" i="13" s="1"/>
  <c r="F299" i="13"/>
  <c r="I298" i="13"/>
  <c r="H298" i="13"/>
  <c r="F298" i="13"/>
  <c r="I297" i="13"/>
  <c r="H297" i="13"/>
  <c r="F297" i="13"/>
  <c r="H296" i="13"/>
  <c r="F296" i="13"/>
  <c r="I296" i="13" s="1"/>
  <c r="H295" i="13"/>
  <c r="I295" i="13" s="1"/>
  <c r="F295" i="13"/>
  <c r="I294" i="13"/>
  <c r="H294" i="13"/>
  <c r="F294" i="13"/>
  <c r="I293" i="13"/>
  <c r="H293" i="13"/>
  <c r="F293" i="13"/>
  <c r="H292" i="13"/>
  <c r="F292" i="13"/>
  <c r="I292" i="13" s="1"/>
  <c r="H291" i="13"/>
  <c r="I291" i="13" s="1"/>
  <c r="F291" i="13"/>
  <c r="I288" i="13"/>
  <c r="H288" i="13"/>
  <c r="F288" i="13"/>
  <c r="I287" i="13"/>
  <c r="H287" i="13"/>
  <c r="F287" i="13"/>
  <c r="H286" i="13"/>
  <c r="F286" i="13"/>
  <c r="I286" i="13" s="1"/>
  <c r="H285" i="13"/>
  <c r="I285" i="13" s="1"/>
  <c r="F285" i="13"/>
  <c r="I284" i="13"/>
  <c r="H284" i="13"/>
  <c r="F284" i="13"/>
  <c r="I283" i="13"/>
  <c r="H283" i="13"/>
  <c r="F283" i="13"/>
  <c r="H282" i="13"/>
  <c r="F282" i="13"/>
  <c r="I282" i="13" s="1"/>
  <c r="H281" i="13"/>
  <c r="I281" i="13" s="1"/>
  <c r="F281" i="13"/>
  <c r="I280" i="13"/>
  <c r="H280" i="13"/>
  <c r="F280" i="13"/>
  <c r="I279" i="13"/>
  <c r="H279" i="13"/>
  <c r="F279" i="13"/>
  <c r="H276" i="13"/>
  <c r="F276" i="13"/>
  <c r="I276" i="13" s="1"/>
  <c r="H275" i="13"/>
  <c r="I275" i="13" s="1"/>
  <c r="F275" i="13"/>
  <c r="I274" i="13"/>
  <c r="H274" i="13"/>
  <c r="F274" i="13"/>
  <c r="I273" i="13"/>
  <c r="H273" i="13"/>
  <c r="F273" i="13"/>
  <c r="H272" i="13"/>
  <c r="F272" i="13"/>
  <c r="I272" i="13" s="1"/>
  <c r="H271" i="13"/>
  <c r="I271" i="13" s="1"/>
  <c r="F271" i="13"/>
  <c r="I270" i="13"/>
  <c r="H270" i="13"/>
  <c r="F270" i="13"/>
  <c r="I269" i="13"/>
  <c r="H269" i="13"/>
  <c r="F269" i="13"/>
  <c r="H268" i="13"/>
  <c r="F268" i="13"/>
  <c r="I268" i="13" s="1"/>
  <c r="H267" i="13"/>
  <c r="I267" i="13" s="1"/>
  <c r="F267" i="13"/>
  <c r="I266" i="13"/>
  <c r="H266" i="13"/>
  <c r="F266" i="13"/>
  <c r="I265" i="13"/>
  <c r="H265" i="13"/>
  <c r="F265" i="13"/>
  <c r="H264" i="13"/>
  <c r="F264" i="13"/>
  <c r="I264" i="13" s="1"/>
  <c r="H263" i="13"/>
  <c r="I263" i="13" s="1"/>
  <c r="F263" i="13"/>
  <c r="I262" i="13"/>
  <c r="H262" i="13"/>
  <c r="F262" i="13"/>
  <c r="I261" i="13"/>
  <c r="H261" i="13"/>
  <c r="F261" i="13"/>
  <c r="H260" i="13"/>
  <c r="F260" i="13"/>
  <c r="I260" i="13" s="1"/>
  <c r="H259" i="13"/>
  <c r="I259" i="13" s="1"/>
  <c r="F259" i="13"/>
  <c r="I256" i="13"/>
  <c r="H256" i="13"/>
  <c r="F256" i="13"/>
  <c r="I255" i="13"/>
  <c r="H255" i="13"/>
  <c r="F255" i="13"/>
  <c r="H254" i="13"/>
  <c r="F254" i="13"/>
  <c r="I254" i="13" s="1"/>
  <c r="H253" i="13"/>
  <c r="I253" i="13" s="1"/>
  <c r="F253" i="13"/>
  <c r="I252" i="13"/>
  <c r="H252" i="13"/>
  <c r="F252" i="13"/>
  <c r="I251" i="13"/>
  <c r="H251" i="13"/>
  <c r="F251" i="13"/>
  <c r="H250" i="13"/>
  <c r="F250" i="13"/>
  <c r="I250" i="13" s="1"/>
  <c r="H249" i="13"/>
  <c r="I249" i="13" s="1"/>
  <c r="F249" i="13"/>
  <c r="I248" i="13"/>
  <c r="H248" i="13"/>
  <c r="F248" i="13"/>
  <c r="I247" i="13"/>
  <c r="H247" i="13"/>
  <c r="F247" i="13"/>
  <c r="H246" i="13"/>
  <c r="F246" i="13"/>
  <c r="I246" i="13" s="1"/>
  <c r="H245" i="13"/>
  <c r="I245" i="13" s="1"/>
  <c r="F245" i="13"/>
  <c r="I242" i="13"/>
  <c r="H242" i="13"/>
  <c r="F242" i="13"/>
  <c r="I241" i="13"/>
  <c r="H241" i="13"/>
  <c r="F241" i="13"/>
  <c r="H240" i="13"/>
  <c r="F240" i="13"/>
  <c r="I240" i="13" s="1"/>
  <c r="H239" i="13"/>
  <c r="I239" i="13" s="1"/>
  <c r="F239" i="13"/>
  <c r="I238" i="13"/>
  <c r="H238" i="13"/>
  <c r="F238" i="13"/>
  <c r="I237" i="13"/>
  <c r="H237" i="13"/>
  <c r="F237" i="13"/>
  <c r="H236" i="13"/>
  <c r="F236" i="13"/>
  <c r="I236" i="13" s="1"/>
  <c r="H235" i="13"/>
  <c r="I235" i="13" s="1"/>
  <c r="F235" i="13"/>
  <c r="I234" i="13"/>
  <c r="H234" i="13"/>
  <c r="F234" i="13"/>
  <c r="I233" i="13"/>
  <c r="H233" i="13"/>
  <c r="F233" i="13"/>
  <c r="H232" i="13"/>
  <c r="F232" i="13"/>
  <c r="I232" i="13" s="1"/>
  <c r="H231" i="13"/>
  <c r="I231" i="13" s="1"/>
  <c r="F231" i="13"/>
  <c r="I230" i="13"/>
  <c r="H230" i="13"/>
  <c r="F230" i="13"/>
  <c r="I227" i="13"/>
  <c r="H227" i="13"/>
  <c r="F227" i="13"/>
  <c r="H226" i="13"/>
  <c r="F226" i="13"/>
  <c r="I226" i="13" s="1"/>
  <c r="H225" i="13"/>
  <c r="I225" i="13" s="1"/>
  <c r="F225" i="13"/>
  <c r="I224" i="13"/>
  <c r="H224" i="13"/>
  <c r="F224" i="13"/>
  <c r="I223" i="13"/>
  <c r="H223" i="13"/>
  <c r="F223" i="13"/>
  <c r="H222" i="13"/>
  <c r="F222" i="13"/>
  <c r="I222" i="13" s="1"/>
  <c r="H221" i="13"/>
  <c r="I221" i="13" s="1"/>
  <c r="F221" i="13"/>
  <c r="I220" i="13"/>
  <c r="H220" i="13"/>
  <c r="F220" i="13"/>
  <c r="I219" i="13"/>
  <c r="H219" i="13"/>
  <c r="F219" i="13"/>
  <c r="H218" i="13"/>
  <c r="F218" i="13"/>
  <c r="I218" i="13" s="1"/>
  <c r="H217" i="13"/>
  <c r="I217" i="13" s="1"/>
  <c r="F217" i="13"/>
  <c r="I216" i="13"/>
  <c r="H216" i="13"/>
  <c r="F216" i="13"/>
  <c r="I215" i="13"/>
  <c r="H215" i="13"/>
  <c r="F215" i="13"/>
  <c r="H212" i="13"/>
  <c r="F212" i="13"/>
  <c r="I212" i="13" s="1"/>
  <c r="H211" i="13"/>
  <c r="I211" i="13" s="1"/>
  <c r="F211" i="13"/>
  <c r="I210" i="13"/>
  <c r="H210" i="13"/>
  <c r="F210" i="13"/>
  <c r="I209" i="13"/>
  <c r="H209" i="13"/>
  <c r="F209" i="13"/>
  <c r="H208" i="13"/>
  <c r="F208" i="13"/>
  <c r="I208" i="13" s="1"/>
  <c r="H207" i="13"/>
  <c r="I207" i="13" s="1"/>
  <c r="F207" i="13"/>
  <c r="I206" i="13"/>
  <c r="H206" i="13"/>
  <c r="F206" i="13"/>
  <c r="I205" i="13"/>
  <c r="H205" i="13"/>
  <c r="F205" i="13"/>
  <c r="H204" i="13"/>
  <c r="F204" i="13"/>
  <c r="I204" i="13" s="1"/>
  <c r="H203" i="13"/>
  <c r="I203" i="13" s="1"/>
  <c r="F203" i="13"/>
  <c r="I202" i="13"/>
  <c r="H202" i="13"/>
  <c r="F202" i="13"/>
  <c r="I199" i="13"/>
  <c r="H199" i="13"/>
  <c r="F199" i="13"/>
  <c r="H198" i="13"/>
  <c r="I198" i="13" s="1"/>
  <c r="F198" i="13"/>
  <c r="H197" i="13"/>
  <c r="I197" i="13" s="1"/>
  <c r="F197" i="13"/>
  <c r="I196" i="13"/>
  <c r="H196" i="13"/>
  <c r="F196" i="13"/>
  <c r="I195" i="13"/>
  <c r="H195" i="13"/>
  <c r="F195" i="13"/>
  <c r="H194" i="13"/>
  <c r="I194" i="13" s="1"/>
  <c r="F194" i="13"/>
  <c r="H193" i="13"/>
  <c r="I193" i="13" s="1"/>
  <c r="F193" i="13"/>
  <c r="I192" i="13"/>
  <c r="H192" i="13"/>
  <c r="F192" i="13"/>
  <c r="I191" i="13"/>
  <c r="H191" i="13"/>
  <c r="F191" i="13"/>
  <c r="H190" i="13"/>
  <c r="F190" i="13"/>
  <c r="I190" i="13" s="1"/>
  <c r="H189" i="13"/>
  <c r="I189" i="13" s="1"/>
  <c r="F189" i="13"/>
  <c r="I188" i="13"/>
  <c r="H188" i="13"/>
  <c r="F188" i="13"/>
  <c r="I187" i="13"/>
  <c r="H187" i="13"/>
  <c r="F187" i="13"/>
  <c r="H184" i="13"/>
  <c r="F184" i="13"/>
  <c r="I184" i="13" s="1"/>
  <c r="H183" i="13"/>
  <c r="I183" i="13" s="1"/>
  <c r="F183" i="13"/>
  <c r="I182" i="13"/>
  <c r="H182" i="13"/>
  <c r="F182" i="13"/>
  <c r="I181" i="13"/>
  <c r="H181" i="13"/>
  <c r="F181" i="13"/>
  <c r="H180" i="13"/>
  <c r="I180" i="13" s="1"/>
  <c r="F180" i="13"/>
  <c r="H179" i="13"/>
  <c r="I179" i="13" s="1"/>
  <c r="F179" i="13"/>
  <c r="I178" i="13"/>
  <c r="H178" i="13"/>
  <c r="F178" i="13"/>
  <c r="I177" i="13"/>
  <c r="H177" i="13"/>
  <c r="F177" i="13"/>
  <c r="H176" i="13"/>
  <c r="I176" i="13" s="1"/>
  <c r="F176" i="13"/>
  <c r="H175" i="13"/>
  <c r="I175" i="13" s="1"/>
  <c r="F175" i="13"/>
  <c r="I174" i="13"/>
  <c r="H174" i="13"/>
  <c r="F174" i="13"/>
  <c r="I173" i="13"/>
  <c r="H173" i="13"/>
  <c r="F173" i="13"/>
  <c r="H172" i="13"/>
  <c r="I172" i="13" s="1"/>
  <c r="F172" i="13"/>
  <c r="H171" i="13"/>
  <c r="I171" i="13" s="1"/>
  <c r="F171" i="13"/>
  <c r="I168" i="13"/>
  <c r="H168" i="13"/>
  <c r="F168" i="13"/>
  <c r="I167" i="13"/>
  <c r="H167" i="13"/>
  <c r="F167" i="13"/>
  <c r="H166" i="13"/>
  <c r="I166" i="13" s="1"/>
  <c r="F166" i="13"/>
  <c r="H165" i="13"/>
  <c r="I165" i="13" s="1"/>
  <c r="F165" i="13"/>
  <c r="I164" i="13"/>
  <c r="H164" i="13"/>
  <c r="F164" i="13"/>
  <c r="I163" i="13"/>
  <c r="H163" i="13"/>
  <c r="F163" i="13"/>
  <c r="H162" i="13"/>
  <c r="I162" i="13" s="1"/>
  <c r="F162" i="13"/>
  <c r="H161" i="13"/>
  <c r="I161" i="13" s="1"/>
  <c r="F161" i="13"/>
  <c r="I160" i="13"/>
  <c r="H160" i="13"/>
  <c r="F160" i="13"/>
  <c r="I159" i="13"/>
  <c r="H159" i="13"/>
  <c r="F159" i="13"/>
  <c r="H156" i="13"/>
  <c r="I156" i="13" s="1"/>
  <c r="F156" i="13"/>
  <c r="H155" i="13"/>
  <c r="I155" i="13" s="1"/>
  <c r="F155" i="13"/>
  <c r="I154" i="13"/>
  <c r="H154" i="13"/>
  <c r="F154" i="13"/>
  <c r="I153" i="13"/>
  <c r="H153" i="13"/>
  <c r="F153" i="13"/>
  <c r="H152" i="13"/>
  <c r="I152" i="13" s="1"/>
  <c r="F152" i="13"/>
  <c r="H151" i="13"/>
  <c r="I151" i="13" s="1"/>
  <c r="F151" i="13"/>
  <c r="I150" i="13"/>
  <c r="H150" i="13"/>
  <c r="F150" i="13"/>
  <c r="I149" i="13"/>
  <c r="H149" i="13"/>
  <c r="F149" i="13"/>
  <c r="H148" i="13"/>
  <c r="I148" i="13" s="1"/>
  <c r="F148" i="13"/>
  <c r="H147" i="13"/>
  <c r="I147" i="13" s="1"/>
  <c r="F147" i="13"/>
  <c r="I146" i="13"/>
  <c r="H146" i="13"/>
  <c r="F146" i="13"/>
  <c r="I145" i="13"/>
  <c r="H145" i="13"/>
  <c r="F145" i="13"/>
  <c r="H144" i="13"/>
  <c r="I144" i="13" s="1"/>
  <c r="F144" i="13"/>
  <c r="I143" i="13"/>
  <c r="I142" i="13"/>
  <c r="H141" i="13"/>
  <c r="F141" i="13"/>
  <c r="I141" i="13" s="1"/>
  <c r="H140" i="13"/>
  <c r="F140" i="13"/>
  <c r="I140" i="13" s="1"/>
  <c r="H139" i="13"/>
  <c r="F139" i="13"/>
  <c r="I139" i="13" s="1"/>
  <c r="H138" i="13"/>
  <c r="F138" i="13"/>
  <c r="I138" i="13" s="1"/>
  <c r="H137" i="13"/>
  <c r="F137" i="13"/>
  <c r="I137" i="13" s="1"/>
  <c r="H136" i="13"/>
  <c r="F136" i="13"/>
  <c r="I136" i="13" s="1"/>
  <c r="H135" i="13"/>
  <c r="F135" i="13"/>
  <c r="I135" i="13" s="1"/>
  <c r="H134" i="13"/>
  <c r="F134" i="13"/>
  <c r="I134" i="13" s="1"/>
  <c r="H133" i="13"/>
  <c r="F133" i="13"/>
  <c r="I133" i="13" s="1"/>
  <c r="H132" i="13"/>
  <c r="F132" i="13"/>
  <c r="I132" i="13" s="1"/>
  <c r="H131" i="13"/>
  <c r="F131" i="13"/>
  <c r="I131" i="13" s="1"/>
  <c r="H128" i="13"/>
  <c r="F128" i="13"/>
  <c r="I128" i="13" s="1"/>
  <c r="H127" i="13"/>
  <c r="F127" i="13"/>
  <c r="I127" i="13" s="1"/>
  <c r="H126" i="13"/>
  <c r="F126" i="13"/>
  <c r="I126" i="13" s="1"/>
  <c r="H125" i="13"/>
  <c r="F125" i="13"/>
  <c r="F119" i="13"/>
  <c r="E14" i="13" s="1"/>
  <c r="F14" i="13" s="1"/>
  <c r="H117" i="13"/>
  <c r="I117" i="13" s="1"/>
  <c r="F117" i="13"/>
  <c r="H115" i="13"/>
  <c r="I115" i="13" s="1"/>
  <c r="I119" i="13" s="1"/>
  <c r="F115" i="13"/>
  <c r="H110" i="13"/>
  <c r="F110" i="13"/>
  <c r="H109" i="13"/>
  <c r="I109" i="13" s="1"/>
  <c r="F109" i="13"/>
  <c r="H105" i="13"/>
  <c r="I105" i="13" s="1"/>
  <c r="F105" i="13"/>
  <c r="H104" i="13"/>
  <c r="I104" i="13" s="1"/>
  <c r="F104" i="13"/>
  <c r="H103" i="13"/>
  <c r="F103" i="13"/>
  <c r="H102" i="13"/>
  <c r="I102" i="13" s="1"/>
  <c r="F102" i="13"/>
  <c r="H101" i="13"/>
  <c r="I101" i="13" s="1"/>
  <c r="F101" i="13"/>
  <c r="H100" i="13"/>
  <c r="I100" i="13" s="1"/>
  <c r="F100" i="13"/>
  <c r="H99" i="13"/>
  <c r="I99" i="13" s="1"/>
  <c r="F99" i="13"/>
  <c r="H98" i="13"/>
  <c r="I98" i="13" s="1"/>
  <c r="F98" i="13"/>
  <c r="H97" i="13"/>
  <c r="I97" i="13" s="1"/>
  <c r="F97" i="13"/>
  <c r="H96" i="13"/>
  <c r="F96" i="13"/>
  <c r="H95" i="13"/>
  <c r="F95" i="13"/>
  <c r="H91" i="13"/>
  <c r="I91" i="13" s="1"/>
  <c r="F91" i="13"/>
  <c r="H90" i="13"/>
  <c r="I90" i="13" s="1"/>
  <c r="F90" i="13"/>
  <c r="H86" i="13"/>
  <c r="F86" i="13"/>
  <c r="H85" i="13"/>
  <c r="F85" i="13"/>
  <c r="H81" i="13"/>
  <c r="I81" i="13" s="1"/>
  <c r="F81" i="13"/>
  <c r="H80" i="13"/>
  <c r="I80" i="13" s="1"/>
  <c r="F80" i="13"/>
  <c r="H76" i="13"/>
  <c r="I76" i="13" s="1"/>
  <c r="F76" i="13"/>
  <c r="H75" i="13"/>
  <c r="I75" i="13" s="1"/>
  <c r="F75" i="13"/>
  <c r="H71" i="13"/>
  <c r="I71" i="13" s="1"/>
  <c r="F71" i="13"/>
  <c r="H70" i="13"/>
  <c r="I70" i="13" s="1"/>
  <c r="F70" i="13"/>
  <c r="H66" i="13"/>
  <c r="F66" i="13"/>
  <c r="H65" i="13"/>
  <c r="F65" i="13"/>
  <c r="H61" i="13"/>
  <c r="I61" i="13" s="1"/>
  <c r="F61" i="13"/>
  <c r="H60" i="13"/>
  <c r="I60" i="13" s="1"/>
  <c r="F60" i="13"/>
  <c r="H56" i="13"/>
  <c r="I56" i="13" s="1"/>
  <c r="F56" i="13"/>
  <c r="H55" i="13"/>
  <c r="F55" i="13"/>
  <c r="H51" i="13"/>
  <c r="I51" i="13" s="1"/>
  <c r="F51" i="13"/>
  <c r="H50" i="13"/>
  <c r="I50" i="13" s="1"/>
  <c r="F50" i="13"/>
  <c r="H46" i="13"/>
  <c r="I46" i="13" s="1"/>
  <c r="F46" i="13"/>
  <c r="H45" i="13"/>
  <c r="I45" i="13" s="1"/>
  <c r="F45" i="13"/>
  <c r="H41" i="13"/>
  <c r="I41" i="13" s="1"/>
  <c r="F41" i="13"/>
  <c r="H40" i="13"/>
  <c r="I40" i="13" s="1"/>
  <c r="F40" i="13"/>
  <c r="H36" i="13"/>
  <c r="F36" i="13"/>
  <c r="H32" i="13"/>
  <c r="F32" i="13"/>
  <c r="H28" i="13"/>
  <c r="I28" i="13" s="1"/>
  <c r="F28" i="13"/>
  <c r="H27" i="13"/>
  <c r="I27" i="13" s="1"/>
  <c r="F27" i="13"/>
  <c r="H23" i="13"/>
  <c r="I23" i="13" s="1"/>
  <c r="F23" i="13"/>
  <c r="H17" i="13"/>
  <c r="I17" i="13" s="1"/>
  <c r="G17" i="13"/>
  <c r="E17" i="13"/>
  <c r="F17" i="13" s="1"/>
  <c r="H15" i="13"/>
  <c r="G15" i="13"/>
  <c r="A7" i="13"/>
  <c r="F30" i="6"/>
  <c r="F32" i="6" s="1"/>
  <c r="F28" i="6"/>
  <c r="F27" i="6"/>
  <c r="F26" i="6"/>
  <c r="F25" i="6"/>
  <c r="F24" i="6"/>
  <c r="F23" i="6"/>
  <c r="F22" i="6"/>
  <c r="F21" i="6"/>
  <c r="F20" i="6"/>
  <c r="F19" i="6"/>
  <c r="F17" i="6"/>
  <c r="F16" i="6"/>
  <c r="F15" i="6"/>
  <c r="F14" i="6"/>
  <c r="F13" i="6"/>
  <c r="F12" i="6"/>
  <c r="F11" i="6"/>
  <c r="F10" i="6"/>
  <c r="F9" i="6"/>
  <c r="F8" i="6"/>
  <c r="H2" i="6"/>
  <c r="F34" i="6" l="1"/>
  <c r="E34" i="6" s="1"/>
  <c r="F33" i="6"/>
  <c r="F31" i="6"/>
  <c r="I32" i="13"/>
  <c r="I111" i="13" s="1"/>
  <c r="I65" i="13"/>
  <c r="I95" i="13"/>
  <c r="I110" i="13"/>
  <c r="I36" i="13"/>
  <c r="I66" i="13"/>
  <c r="I96" i="13"/>
  <c r="I55" i="13"/>
  <c r="I85" i="13"/>
  <c r="I103" i="13"/>
  <c r="F111" i="13"/>
  <c r="E13" i="13" s="1"/>
  <c r="F13" i="13" s="1"/>
  <c r="I86" i="13"/>
  <c r="H119" i="13"/>
  <c r="G14" i="13" s="1"/>
  <c r="H14" i="13" s="1"/>
  <c r="I14" i="13" s="1"/>
  <c r="F793" i="13"/>
  <c r="E15" i="13" s="1"/>
  <c r="F15" i="13" s="1"/>
  <c r="I15" i="13" s="1"/>
  <c r="H111" i="13"/>
  <c r="G13" i="13" s="1"/>
  <c r="H13" i="13" s="1"/>
  <c r="I811" i="13"/>
  <c r="I831" i="13"/>
  <c r="I843" i="13"/>
  <c r="I855" i="13"/>
  <c r="I873" i="13"/>
  <c r="I891" i="13"/>
  <c r="I903" i="13"/>
  <c r="I918" i="13"/>
  <c r="I934" i="13"/>
  <c r="I948" i="13"/>
  <c r="I963" i="13"/>
  <c r="I125" i="13"/>
  <c r="I793" i="13" s="1"/>
  <c r="F1359" i="13"/>
  <c r="E16" i="13" s="1"/>
  <c r="F16" i="13" s="1"/>
  <c r="I16" i="13" s="1"/>
  <c r="I805" i="13"/>
  <c r="I1359" i="13" s="1"/>
  <c r="I824" i="13"/>
  <c r="I839" i="13"/>
  <c r="I851" i="13"/>
  <c r="I863" i="13"/>
  <c r="I884" i="13"/>
  <c r="I899" i="13"/>
  <c r="I914" i="13"/>
  <c r="I929" i="13"/>
  <c r="I944" i="13"/>
  <c r="I959" i="13"/>
  <c r="I971" i="13"/>
  <c r="I983" i="13"/>
  <c r="I1208" i="13"/>
  <c r="I1225" i="13"/>
  <c r="F27" i="14"/>
  <c r="F14" i="14" s="1"/>
  <c r="I25" i="14"/>
  <c r="F165" i="14"/>
  <c r="F16" i="14" s="1"/>
  <c r="I54" i="14"/>
  <c r="F47" i="14"/>
  <c r="F15" i="14" s="1"/>
  <c r="I1221" i="13"/>
  <c r="I1271" i="13"/>
  <c r="I13" i="16"/>
  <c r="I15" i="16" s="1"/>
  <c r="I1216" i="13"/>
  <c r="I1293" i="13"/>
  <c r="I1262" i="13"/>
  <c r="I1315" i="13"/>
  <c r="H165" i="14"/>
  <c r="H16" i="14" s="1"/>
  <c r="H18" i="14" s="1"/>
  <c r="I987" i="13"/>
  <c r="I1212" i="13"/>
  <c r="I1229" i="13"/>
  <c r="I1241" i="13"/>
  <c r="I1310" i="13"/>
  <c r="I1258" i="13"/>
  <c r="I1306" i="13"/>
  <c r="I1354" i="13"/>
  <c r="I1254" i="13"/>
  <c r="I1302" i="13"/>
  <c r="I1350" i="13"/>
  <c r="I1250" i="13"/>
  <c r="I1298" i="13"/>
  <c r="I1346" i="13"/>
  <c r="I1362" i="13"/>
  <c r="I1364" i="13" s="1"/>
  <c r="I1294" i="13"/>
  <c r="I1342" i="13"/>
  <c r="I32" i="14"/>
  <c r="I47" i="14" s="1"/>
  <c r="I15" i="14" s="1"/>
  <c r="I1290" i="13"/>
  <c r="I1338" i="13"/>
  <c r="I1282" i="13"/>
  <c r="I1330" i="13"/>
  <c r="I19" i="15"/>
  <c r="I23" i="15" s="1"/>
  <c r="F23" i="15"/>
  <c r="F13" i="15" s="1"/>
  <c r="I1274" i="13"/>
  <c r="I1322" i="13"/>
  <c r="I27" i="14"/>
  <c r="I14" i="14" s="1"/>
  <c r="I37" i="14"/>
  <c r="I67" i="14"/>
  <c r="I94" i="14"/>
  <c r="I126" i="14"/>
  <c r="I152" i="14"/>
  <c r="F15" i="15" l="1"/>
  <c r="I13" i="15"/>
  <c r="I15" i="15" s="1"/>
  <c r="F19" i="13"/>
  <c r="F18" i="14"/>
  <c r="H19" i="13"/>
  <c r="I13" i="13"/>
  <c r="I19" i="13" s="1"/>
  <c r="I165" i="14"/>
  <c r="I16" i="14" s="1"/>
  <c r="I18" i="14" s="1"/>
</calcChain>
</file>

<file path=xl/sharedStrings.xml><?xml version="1.0" encoding="utf-8"?>
<sst xmlns="http://schemas.openxmlformats.org/spreadsheetml/2006/main" count="6191" uniqueCount="2137">
  <si>
    <t>สถานที่ก่อสร้าง :  อาคาร L.P.N TOWER วิภาวดี-จตุจักร (TOWER A และ TOWER B)</t>
  </si>
  <si>
    <t>หน่วยงานเจ้าของโครงการ/งานก่อสร้าง : การนิคมอุตสาหกรรมแห่งประเทศไทย (กนอ.)</t>
  </si>
  <si>
    <t xml:space="preserve">คำนวณราคากลางโดย : บริษัท เคเอสบี เอ็นเตอร์ไพรส์ จำกัด </t>
  </si>
  <si>
    <t>หน่วย : บาท</t>
  </si>
  <si>
    <t>ลำดับที่</t>
  </si>
  <si>
    <t>รายการ</t>
  </si>
  <si>
    <t>หมายเหตุ</t>
  </si>
  <si>
    <t>รวม</t>
  </si>
  <si>
    <t xml:space="preserve"> (BILL OF QUANTITIES)</t>
  </si>
  <si>
    <t xml:space="preserve">ชื่อโครงการ/งานก่อสร้าง : โครงการจ้างออกแบบอาคารสำนักงานใหญ่ กนอ. (แห่งใหม่) / TOWER A </t>
  </si>
  <si>
    <t>จำนวน</t>
  </si>
  <si>
    <t>หน่วย</t>
  </si>
  <si>
    <t>ค่าวัสดุ</t>
  </si>
  <si>
    <t>ค่าแรงงาน</t>
  </si>
  <si>
    <t>รวมค่าวัสดุและค่าแรงงาน</t>
  </si>
  <si>
    <t>ราคาต่อหน่วย</t>
  </si>
  <si>
    <t>จำนวนเงิน</t>
  </si>
  <si>
    <t>CONSTRUCTION PREPARATION WORK (งานเตรียมการก่อสร้าง)</t>
  </si>
  <si>
    <t>Job</t>
  </si>
  <si>
    <t>STRUCTURAL WORK (งานโครงสร้าง)</t>
  </si>
  <si>
    <t>SANITATION SYSTEM WORK (งานสุขาภิบาล)</t>
  </si>
  <si>
    <t>ELECTRICAL SYSTEM WORK (งานระบบไฟฟ้า)</t>
  </si>
  <si>
    <t>หมวดงานห้อง DATA CENTER</t>
  </si>
  <si>
    <t>หมวดงานระบบพิเศษ</t>
  </si>
  <si>
    <t>FLOOR G</t>
  </si>
  <si>
    <t>งาน</t>
  </si>
  <si>
    <t>ชุด</t>
  </si>
  <si>
    <t>FLOOR 3</t>
  </si>
  <si>
    <t>FLOOR 4</t>
  </si>
  <si>
    <t>FLOOR 16</t>
  </si>
  <si>
    <t>FLOOR 21</t>
  </si>
  <si>
    <t>SUM TOTAL 1</t>
  </si>
  <si>
    <t>ตร.ม.</t>
  </si>
  <si>
    <t>กก.</t>
  </si>
  <si>
    <t>แผ่น</t>
  </si>
  <si>
    <t>ม.</t>
  </si>
  <si>
    <t>SUM TOTAL 2</t>
  </si>
  <si>
    <t>3.1.1</t>
  </si>
  <si>
    <t>งานผนังและผิวผนัง</t>
  </si>
  <si>
    <t xml:space="preserve"> - เสาเอ็น-ทับหลัง</t>
  </si>
  <si>
    <t>3.1.2</t>
  </si>
  <si>
    <t>3.1.3</t>
  </si>
  <si>
    <t>3.1.4</t>
  </si>
  <si>
    <t>3.2.1</t>
  </si>
  <si>
    <t>3.2.2</t>
  </si>
  <si>
    <t>3.2.3</t>
  </si>
  <si>
    <t>FLOOR 5</t>
  </si>
  <si>
    <t>FLOOR 6</t>
  </si>
  <si>
    <t>FLOOR 7</t>
  </si>
  <si>
    <t>FLOOR 8</t>
  </si>
  <si>
    <t>FLOOR 9</t>
  </si>
  <si>
    <t>FLOOR 10</t>
  </si>
  <si>
    <t>FLOOR 11</t>
  </si>
  <si>
    <t>FLOOR 12</t>
  </si>
  <si>
    <t>FLOOR 14</t>
  </si>
  <si>
    <t>FLOOR 15</t>
  </si>
  <si>
    <t>FLOOR 17</t>
  </si>
  <si>
    <t>FLOOR 18</t>
  </si>
  <si>
    <t>FLOOR 19</t>
  </si>
  <si>
    <t>FLOOR 20</t>
  </si>
  <si>
    <t>SANITATION SYSTEM WORK AND FIRE SYSTEM WORK</t>
  </si>
  <si>
    <t>4.1.1</t>
  </si>
  <si>
    <t>4.2.1</t>
  </si>
  <si>
    <t>ถัง</t>
  </si>
  <si>
    <t>SET</t>
  </si>
  <si>
    <t>4.3.1</t>
  </si>
  <si>
    <t>SOIL , WASTE , VENT, KITCHEN  WASTE  PIPE</t>
  </si>
  <si>
    <t>PUMP</t>
  </si>
  <si>
    <t>4.3.2</t>
  </si>
  <si>
    <t>4.3.2.1</t>
  </si>
  <si>
    <t>4.4.1</t>
  </si>
  <si>
    <t>4.5.1</t>
  </si>
  <si>
    <t>4.6.1</t>
  </si>
  <si>
    <t>4.6.2</t>
  </si>
  <si>
    <t>4.6.2.1</t>
  </si>
  <si>
    <t>4.6.2.2</t>
  </si>
  <si>
    <t>4.6.3</t>
  </si>
  <si>
    <t>4.7.1</t>
  </si>
  <si>
    <t>4.8.1</t>
  </si>
  <si>
    <t>4.9.2</t>
  </si>
  <si>
    <t>4.10.1</t>
  </si>
  <si>
    <t>4.11.1</t>
  </si>
  <si>
    <t>4.12.1</t>
  </si>
  <si>
    <t>4.13.1</t>
  </si>
  <si>
    <t>4.14.1</t>
  </si>
  <si>
    <t>4.15.1</t>
  </si>
  <si>
    <t>4.18.1</t>
  </si>
  <si>
    <t>4.19.1</t>
  </si>
  <si>
    <t>4.20.1</t>
  </si>
  <si>
    <t>SUM TOTAL 4</t>
  </si>
  <si>
    <t xml:space="preserve">ELECTRICAL SYSTEM WORK </t>
  </si>
  <si>
    <t>GENERATOR</t>
  </si>
  <si>
    <t xml:space="preserve"> - GENERATOR  250 kVA</t>
  </si>
  <si>
    <t>set</t>
  </si>
  <si>
    <t xml:space="preserve"> - ตู้ GCP</t>
  </si>
  <si>
    <t>INCLUDE</t>
  </si>
  <si>
    <t xml:space="preserve"> - ตู้ NEW-EMDB</t>
  </si>
  <si>
    <t xml:space="preserve"> - 16 sq.mm. IEC01</t>
  </si>
  <si>
    <t xml:space="preserve"> - 10 sq.mm. IEC01</t>
  </si>
  <si>
    <t xml:space="preserve"> - 4 sq.mm. IEC01</t>
  </si>
  <si>
    <t xml:space="preserve"> - 2.5 sq.mm. IEC01</t>
  </si>
  <si>
    <t xml:space="preserve"> - DIA  1/2"  EMT</t>
  </si>
  <si>
    <t>อุปกรณ์</t>
  </si>
  <si>
    <t>Set</t>
  </si>
  <si>
    <t xml:space="preserve"> - DIA  3/4"  EMT</t>
  </si>
  <si>
    <t>CCTV</t>
  </si>
  <si>
    <t>ห้องประชุม 12 ที่นั่ง ชั้น 19</t>
  </si>
  <si>
    <t>SUM TOTAL 5</t>
  </si>
  <si>
    <t>AIR CONDITIONING SYSTEM AND VENTILATION SYSTEM</t>
  </si>
  <si>
    <t>AIR CONDITIONING SYSTEM</t>
  </si>
  <si>
    <t>ตร.ฟ</t>
  </si>
  <si>
    <t>ชั้น 3</t>
  </si>
  <si>
    <t>เครื่องปรับอากาศ</t>
  </si>
  <si>
    <t>เครื่อง</t>
  </si>
  <si>
    <t>A-FC-3/1-(2,3) 18,000 BTU</t>
  </si>
  <si>
    <t>ข้อต่อ และอุปกรณ์ท่อ  (Fittings &amp; Accessories)</t>
  </si>
  <si>
    <t>เหล็กยึดท่อ (Hangers and Supports)</t>
  </si>
  <si>
    <t>ทดสอบ ทำความสะอาด ทาสีสัญลักษณ์ท่อ (Test  &amp; Cleaning &amp;  Painting)</t>
  </si>
  <si>
    <t>เหมา</t>
  </si>
  <si>
    <t>ตู้</t>
  </si>
  <si>
    <t>- Support &amp; Accessories</t>
  </si>
  <si>
    <t>ชั้น 4</t>
  </si>
  <si>
    <t>A-FC-4/(3,4) 12,000 BTU</t>
  </si>
  <si>
    <t>A-CU-4/1 384,000 BTU</t>
  </si>
  <si>
    <t>A-FC-4/9 18,000 BTU</t>
  </si>
  <si>
    <t>A-FC-4/11-(1,2,3,4) 36,000 BTU</t>
  </si>
  <si>
    <t>A-CU-4/2 342,000 BTU</t>
  </si>
  <si>
    <t>ชั้น 5</t>
  </si>
  <si>
    <t xml:space="preserve">A-FC-5/2 48,000 BTU </t>
  </si>
  <si>
    <t>A-FC-5/(3,4) 18,000 BTU</t>
  </si>
  <si>
    <t>A-FC-5/5 12,000 BTU</t>
  </si>
  <si>
    <t>A-CU-5/1 408,000 BTU</t>
  </si>
  <si>
    <t>A-FC-5/(9,10) 18,000 BTU</t>
  </si>
  <si>
    <t>A-FC-5/11 12,000 BTU</t>
  </si>
  <si>
    <t>A-CU-5/2 360,000 BTU</t>
  </si>
  <si>
    <t>ชั้น 6</t>
  </si>
  <si>
    <t>A-FC-6/3-(1,2) 48,000 BTU</t>
  </si>
  <si>
    <t>A-CU-6/1 456,000 BTU</t>
  </si>
  <si>
    <t>A-FC-6/(6,7,8) 18,000 BTU</t>
  </si>
  <si>
    <t>A-FC-6/(9,10) 12,000 BTU</t>
  </si>
  <si>
    <t>A-FC-6/11-(1,2) 48,000 BTU</t>
  </si>
  <si>
    <t>ชั้น 7</t>
  </si>
  <si>
    <t>A-FC-7/4-(1,2) 48,000 BTU</t>
  </si>
  <si>
    <t>A-FC-7/14 36,000 BTU</t>
  </si>
  <si>
    <t>A-FC-7/8-(1,2) 48,000 BTU</t>
  </si>
  <si>
    <t>A-FC-7/(9,10) 12,000 BTU</t>
  </si>
  <si>
    <t>A-FC-7/(11,12) 48,000 BTU</t>
  </si>
  <si>
    <t>A-FC-7/13 18,000 BTU</t>
  </si>
  <si>
    <t>A-CU-7/2 450,000 BTU</t>
  </si>
  <si>
    <t>ชั้น 8</t>
  </si>
  <si>
    <t>A-FC-8/(4,5) 18,000 BTU</t>
  </si>
  <si>
    <t>A-FC-8/6 12,000 BTU</t>
  </si>
  <si>
    <t>A-FC-8/7-(1,2) 48,000</t>
  </si>
  <si>
    <t>A-CU-8/1 468,000 BTU</t>
  </si>
  <si>
    <t>A-FC-8/(10,11,12) 18,000 BTU</t>
  </si>
  <si>
    <t>A-FC-8/13 12,000 BTU</t>
  </si>
  <si>
    <t>ชั้น 9</t>
  </si>
  <si>
    <t>A-FC-9/(2-10) 12,000 BTU</t>
  </si>
  <si>
    <t>A-FC-9/12-(1,2) 48,000 BTU</t>
  </si>
  <si>
    <t>A-FC-9/(15,16,17) 18,000 BTU</t>
  </si>
  <si>
    <t>A-FC-9/18 12,000 BTU</t>
  </si>
  <si>
    <t>A-FC-9/19-(1,2) 48,000 BTU</t>
  </si>
  <si>
    <t xml:space="preserve">A-CU-9/2 378,000 BTU </t>
  </si>
  <si>
    <t>ชั้น 10</t>
  </si>
  <si>
    <t>A-FC-10/(4,5) 18,000 BTU</t>
  </si>
  <si>
    <t>A-FC-10/6 12,000 BTU</t>
  </si>
  <si>
    <t>A-FC-10/7-(1,2) 48,000 BTU</t>
  </si>
  <si>
    <t>A-FC-10/(10,11) 18,000 BTU</t>
  </si>
  <si>
    <t>A-FC-10/12 12,000 BTU</t>
  </si>
  <si>
    <t>A-CU-10/2 372,000 BTU</t>
  </si>
  <si>
    <t>ชั้น 11</t>
  </si>
  <si>
    <t xml:space="preserve">A-FC-11/3 36,000 BTU </t>
  </si>
  <si>
    <t>A-FC-11/(4,5) 18,000 BTU</t>
  </si>
  <si>
    <t>A-FC-11/6 12,000 BTU</t>
  </si>
  <si>
    <t>A-FC-11/7-(1,2) 48,000 BTU</t>
  </si>
  <si>
    <t>A-FC-11/(10,11) 18,000 BTU</t>
  </si>
  <si>
    <t>A-FC-11/12 12,000 BTU</t>
  </si>
  <si>
    <t>A-CU-11/2 372,000 BTU</t>
  </si>
  <si>
    <t>ชั้น 12</t>
  </si>
  <si>
    <t>A-FC-12/(2,7) 12,000 BTU</t>
  </si>
  <si>
    <t>A-FC-12/(3,6) 18,000 BTU</t>
  </si>
  <si>
    <t>A-FC-12/8-(1,2) 48,000 BTU</t>
  </si>
  <si>
    <t>A-FC-12/10 36,000 BTU</t>
  </si>
  <si>
    <t>A-FC-12/(11,12,13) 18,000 BTU</t>
  </si>
  <si>
    <t>A-FC-12/14 12,000 BTU</t>
  </si>
  <si>
    <t>A-FC-12/15-(1,2) 48,000 BTU</t>
  </si>
  <si>
    <t>A-CU-12/2 378,000 BTU</t>
  </si>
  <si>
    <t>ชั้น 12A</t>
  </si>
  <si>
    <t>A-FC-12A/2 18,000 BTU</t>
  </si>
  <si>
    <t>A-FC-12A/(3,4) 24,000 BTU</t>
  </si>
  <si>
    <t>A-FC-12A/5 24,000 BTU</t>
  </si>
  <si>
    <t>A-FC-12A/(8,9) 18,000 BTU</t>
  </si>
  <si>
    <t>A-FC-12A/10 12,000 BTU</t>
  </si>
  <si>
    <t>A-FC-12A/11-(1,2) 48,000 BTU</t>
  </si>
  <si>
    <t>A-FC-12A/13 36,000 BTU</t>
  </si>
  <si>
    <t>A-FC-12A/(14,15,16) 18,000 BTU</t>
  </si>
  <si>
    <t>A-FC-12A/17 12,000 BTU</t>
  </si>
  <si>
    <t>A-FC-12A/19 24,000 BTU</t>
  </si>
  <si>
    <t>A-FC-12A/20 24,000 BTU</t>
  </si>
  <si>
    <t>A-CU-12A/2 402,000 BTU</t>
  </si>
  <si>
    <t>ชั้น 14</t>
  </si>
  <si>
    <t>A-FC-14/3-(1,2)  48,000 BTU</t>
  </si>
  <si>
    <t>A-FC-14/(6,7,8) 18,000 BTU</t>
  </si>
  <si>
    <t>A-FC-14/9 12,000 BTU</t>
  </si>
  <si>
    <t>A-FC-14/12 36,000 BTU</t>
  </si>
  <si>
    <t>A-CU-14/2 390,000 BTU</t>
  </si>
  <si>
    <t>ชั้น 15</t>
  </si>
  <si>
    <t>A-FC-15/1-(1,2)  48,000 BTU</t>
  </si>
  <si>
    <t>A-FC-15/(4,5,6) 18,000 BTU</t>
  </si>
  <si>
    <t>A-FC-15/7 12,000 BTU</t>
  </si>
  <si>
    <t>A-FC-15/8-(1,2)  48,000 BTU</t>
  </si>
  <si>
    <t>A-CU-15/1 438,000</t>
  </si>
  <si>
    <t>A-FC-15/(11,12) 18,000 BTU</t>
  </si>
  <si>
    <t>A-FC-15/13 12,000 BTU</t>
  </si>
  <si>
    <t>ชั้น 16</t>
  </si>
  <si>
    <t>A-FC-16/4-(1,2) 48,000 BTU</t>
  </si>
  <si>
    <t>A-CU-16/1 492,000 BTU</t>
  </si>
  <si>
    <t>A-FC-16/(7,8,9) 18,000 BTU</t>
  </si>
  <si>
    <t>A-FC-16/10 12,000 BTU</t>
  </si>
  <si>
    <t>A-FC-16/11-(1,2) 48,000 BTU</t>
  </si>
  <si>
    <t>A-FC-16/12 36,000 BTU</t>
  </si>
  <si>
    <t>ชั้น 17</t>
  </si>
  <si>
    <t>A-FC-17/(5,6) 36,000 BTU</t>
  </si>
  <si>
    <t>A-FC-17/7 48,000 BTU</t>
  </si>
  <si>
    <t>A-CU-17/1 372,000 BTU</t>
  </si>
  <si>
    <t>A-FC-17/(13,14) 36,000 BTU</t>
  </si>
  <si>
    <t>A-FC-17/15 48,000 BTU</t>
  </si>
  <si>
    <t>A-CU-17/2 408,000</t>
  </si>
  <si>
    <t>ชั้น 18</t>
  </si>
  <si>
    <t>A-CU-18/1 468,000 BTU</t>
  </si>
  <si>
    <t>ชั้น 19</t>
  </si>
  <si>
    <t>A-FC-19/(1,2,3,4,5) 24,000 BTU</t>
  </si>
  <si>
    <t>A-FC-19/6-(1,2) 36,000 BTU</t>
  </si>
  <si>
    <t>A-FC-19/7 9,000 BTU</t>
  </si>
  <si>
    <t>A-FC-19/11 18,000 BTU</t>
  </si>
  <si>
    <t>A-CU-19/1 435,000 BTU</t>
  </si>
  <si>
    <t>A-FC-19/14 12,000 BTU</t>
  </si>
  <si>
    <t>A-FC-19/16 36,000 BTU</t>
  </si>
  <si>
    <t>A-FC-19/18 12,000 BTU</t>
  </si>
  <si>
    <t>A-FC-19/19 12,000 BTU</t>
  </si>
  <si>
    <t>A-FC-19/20 24,000 BTU</t>
  </si>
  <si>
    <t>ชั้น 20</t>
  </si>
  <si>
    <t>A-FC-20/(1,2,3,4) 24,000 BTU</t>
  </si>
  <si>
    <t>A-FC-20/5 36,000 BTU</t>
  </si>
  <si>
    <t>A-FC-20/13 12,000 BTU</t>
  </si>
  <si>
    <t>A-FC-20/14 24,000 BTU</t>
  </si>
  <si>
    <t>A-FC-20/15 12,000 BTU</t>
  </si>
  <si>
    <t>ชั้น 21</t>
  </si>
  <si>
    <t>A-FC-21/1-(1,2,3,4) 84,000 BTU</t>
  </si>
  <si>
    <t>A-FC-21/2 12,000 BTU</t>
  </si>
  <si>
    <t>A-FC-21/3 12,000 BTU</t>
  </si>
  <si>
    <t>A-FC-21/4 48,000 BTU</t>
  </si>
  <si>
    <t>A-CU-21/1 408,000 BTU</t>
  </si>
  <si>
    <t>A-FC-21/6-(1,2) 48,000 BTU</t>
  </si>
  <si>
    <t>A-FC-21/8 12,000 BTU</t>
  </si>
  <si>
    <t>A-OAU-21/1-1,2</t>
  </si>
  <si>
    <t>A-OAU-21/2</t>
  </si>
  <si>
    <t>A-OAU-21/3</t>
  </si>
  <si>
    <t>A-CU-21/2 324,000 BTU</t>
  </si>
  <si>
    <t>A-(OAU/CDU)-21/1-(1,2) 162,000 BTU</t>
  </si>
  <si>
    <t>A-(OAU/CDU)-21/2 174,000 BTU</t>
  </si>
  <si>
    <t>A-(OAU/CDU)-21/3 162,000 BTU</t>
  </si>
  <si>
    <t>VENTILATION SYSTEM</t>
  </si>
  <si>
    <t>พัดลมดูดอากาศ</t>
  </si>
  <si>
    <t>7.1.1</t>
  </si>
  <si>
    <t>7.2.1</t>
  </si>
  <si>
    <t xml:space="preserve"> - ACCESSORIES</t>
  </si>
  <si>
    <t>7.2.2</t>
  </si>
  <si>
    <t>7.2.3</t>
  </si>
  <si>
    <t>ถังดับเพลิงชนิดก๊าสคาร์บอนไดออไซด์(CO2)</t>
  </si>
  <si>
    <t>อาคาร A</t>
  </si>
  <si>
    <t>NVR 64 CH. ควบคุมและบันทึกภาพระบบกล้องวงจรปิดชนิด IP Camera</t>
  </si>
  <si>
    <t xml:space="preserve">IP CAMERA 2Mp., BULLET WEATHERPROOF, FIXED 2.8mm. OUTDOOR TYPE IP66 </t>
  </si>
  <si>
    <t>กล้อง</t>
  </si>
  <si>
    <t>IP DOME CAMERA 2Mp., FIXED 2.8mm., INDOOR TYPE</t>
  </si>
  <si>
    <t>IP CAMERA 2MP. PTZ 360°.  X36  IR350M.</t>
  </si>
  <si>
    <t>จอแสดงภาพระบบกล้องวงจรปิด 55 นิ้ว พร้อมขายึดจอติดผนังและสาย HDMI</t>
  </si>
  <si>
    <t>PC WORKSTATION i7 , RAM8GB. / การ์ดจอ 4GB. รองรับ Output 4.</t>
  </si>
  <si>
    <t>ชิ้น</t>
  </si>
  <si>
    <t>เส้น</t>
  </si>
  <si>
    <t>UPS 3 KVA.</t>
  </si>
  <si>
    <t>UPS 1 KVA.</t>
  </si>
  <si>
    <t>ระบบควบคุมอาคารอัตโนมัติ (BMS)</t>
  </si>
  <si>
    <t xml:space="preserve">     COMPUTER SERVER</t>
  </si>
  <si>
    <t xml:space="preserve">     COMPUTER WORKSTATION</t>
  </si>
  <si>
    <t xml:space="preserve">     PRINTER REPORT</t>
  </si>
  <si>
    <t xml:space="preserve">     SWITCH HUB 24 PORTS L2</t>
  </si>
  <si>
    <t xml:space="preserve">     SWITCH HUB 24 PORTS L3</t>
  </si>
  <si>
    <t xml:space="preserve">     UPS 3 KVA </t>
  </si>
  <si>
    <t>ระบบโสตทัศนูปกรณ์ และระบบห้องประชุม</t>
  </si>
  <si>
    <t>จอ</t>
  </si>
  <si>
    <t>ห้องรับรอง 8 ที่นั่ง, ชั้น 3 ( ระบบเสียง, ภาพ )</t>
  </si>
  <si>
    <t xml:space="preserve">   จอ Interactive ขนาด 55 นิ้ว</t>
  </si>
  <si>
    <t xml:space="preserve">   เครื่องส่งสัญญาณภาพ HDMI บนสาย UTP แบบติดผนัง</t>
  </si>
  <si>
    <t xml:space="preserve">   เครื่องรับสัญญาณภาพ HDMI บนสาย UTP</t>
  </si>
  <si>
    <t>เครือง</t>
  </si>
  <si>
    <t>ห้อง Co-working space, ชั้น 4</t>
  </si>
  <si>
    <t xml:space="preserve">   จอแอลอีดีทีวีขนาด 55 นิ้ว</t>
  </si>
  <si>
    <t>ห้องประชุม 8 ที่นั้ง, ชั้น 4</t>
  </si>
  <si>
    <t>ห้องประชุม 16 ที่นั้ง, ชั้น 4</t>
  </si>
  <si>
    <t xml:space="preserve">   จอ Interactive ขนาด 65 นิ้ว</t>
  </si>
  <si>
    <t xml:space="preserve">   ชุด VDO Conference Set C</t>
  </si>
  <si>
    <t>ห้อง War room, ชั้น 4</t>
  </si>
  <si>
    <t xml:space="preserve">ห้อง Co-working Space , ชั้น 5 </t>
  </si>
  <si>
    <t>จอแอลอีดีทีวีขนาด 65 นิ้ว</t>
  </si>
  <si>
    <t>เครื่องส่งสัญญาณภาพ HDMI บนสาย UTP แบบติดผนัง</t>
  </si>
  <si>
    <t>เครื่องรับสัญญาณภาพ HDMI บนสาย UTP</t>
  </si>
  <si>
    <t>ห้อง Co-working Space , ชั้น 6</t>
  </si>
  <si>
    <t xml:space="preserve">   จอแอลอีดีทีวีขนาด 65 นิ้ว</t>
  </si>
  <si>
    <t>ห้องประชุม 60 ที่นั่ง  ชั้น 7,  ระบบเสียง</t>
  </si>
  <si>
    <t xml:space="preserve">   ลำโพงติดฝ้าขนาด 6 นิ้ว</t>
  </si>
  <si>
    <t>ตัว</t>
  </si>
  <si>
    <t xml:space="preserve">   เครื่องขยายสัญญาณเสียง 8 ช่องสัญญาณ</t>
  </si>
  <si>
    <t xml:space="preserve">   ไมโครโฟนแบบฝังโต๊ะพร้อมฐานฝังโต๊ะมีสวิทซ์เปิด/ปิด</t>
  </si>
  <si>
    <t xml:space="preserve">   เครื่องปรับแต่งเสียงแบบดิจิตอล แบบที่ 1</t>
  </si>
  <si>
    <t xml:space="preserve">   อุปกรณประกอบเครื่องปรับแต่งเสียงแบบดิจิตอล </t>
  </si>
  <si>
    <t xml:space="preserve">   ไมโครโฟนไร้สายแบบมือถือ</t>
  </si>
  <si>
    <t>ห้องประชุม 60 ที่นั่ง  ชั้น 7,  ระบบภาพ</t>
  </si>
  <si>
    <t xml:space="preserve">   เครื่องสลับสัญญาณภาพพร้อมเสียง HDMI แบบเมทริกซ์ 8:8</t>
  </si>
  <si>
    <t xml:space="preserve">   เครื่องส่งสัญญาณภาพ HDMI บนสาย UTP</t>
  </si>
  <si>
    <t xml:space="preserve">   กล้อง PTZ ความละเอียดสูง</t>
  </si>
  <si>
    <t xml:space="preserve">   เครื่องควบคุมกล้อง PTZ</t>
  </si>
  <si>
    <t xml:space="preserve">   ชุด PC Conference </t>
  </si>
  <si>
    <t xml:space="preserve">   เครื่องบันทึกภาพและเสียง</t>
  </si>
  <si>
    <t xml:space="preserve">   เครื่องคอมพิวเตอร์ควบคุม</t>
  </si>
  <si>
    <t xml:space="preserve">   ตู้ใส่อุปกรณ์</t>
  </si>
  <si>
    <t xml:space="preserve">   เครื่องควบคุมกลาง แบบที่ 1</t>
  </si>
  <si>
    <t xml:space="preserve">   ที่ควบคุมแบบสัมผัส</t>
  </si>
  <si>
    <t xml:space="preserve">   เครื่องตรวจจับความเคลื่อนไหว</t>
  </si>
  <si>
    <t xml:space="preserve">   Switch Hub</t>
  </si>
  <si>
    <t>ห้องประชุม 40-1 ที่นั่ง  ชั้น 7,  ระบบเสียง</t>
  </si>
  <si>
    <t xml:space="preserve">   เครื่องขยายสัญญาณเสียง 2 ช่องสัญญาณ</t>
  </si>
  <si>
    <t xml:space="preserve">   ไมโครโฟนชุดประชุมไร้สายประธาน</t>
  </si>
  <si>
    <t xml:space="preserve">   ไมโครโฟนชุดประชุมไร้สายผู้ร่วมประชุม</t>
  </si>
  <si>
    <t xml:space="preserve">   เครื่องควบคุมไมโครโฟนชุดประชุม</t>
  </si>
  <si>
    <t xml:space="preserve">   เครื่องรับ-ส่งสัญญาณดิจิตอลด้วยคลื่นอินฟาเรด</t>
  </si>
  <si>
    <t xml:space="preserve">   เครื่องชาร์จสำหรับไมโครโฟนประชุมดิจิตอลไร้สายระบบอินฟาเรด</t>
  </si>
  <si>
    <t xml:space="preserve">   เครื่องปรับแต่งเสียงแบบดิจิตอล แบบที่ 2</t>
  </si>
  <si>
    <t>ห้องประชุม 40-1 ที่นั่ง  ชั้น 7,  ระบบภาพ</t>
  </si>
  <si>
    <t xml:space="preserve">   จอแอลอีดีทีวีขนาด 85 นิ้ว</t>
  </si>
  <si>
    <t xml:space="preserve">   เครื่องสลับสัญญาณภาพพร้อมเสียง HDMI 4 x 4</t>
  </si>
  <si>
    <t xml:space="preserve">   ชุด VDO Conference Set A</t>
  </si>
  <si>
    <t>ระบบควบคุม</t>
  </si>
  <si>
    <t xml:space="preserve">   เครื่องควบคุมกลาง แบบที่ 2</t>
  </si>
  <si>
    <t xml:space="preserve">  ที่ควบคุมแบบสัมผัส</t>
  </si>
  <si>
    <t>ห้องประชุม 40-2 ที่นั่ง  ชั้น 7,  ระบบเสียง</t>
  </si>
  <si>
    <t>ห้องประชุม 40-2 ที่นั่ง  ชั้น 7,  ระบบภาพ</t>
  </si>
  <si>
    <t>ห้องประชุม 30-1 ที่นั่ง  ชั้น 7,  ระบบเสียง</t>
  </si>
  <si>
    <t>ห้องประชุม 30-1 ที่นั่ง  ชั้น 7,  ระบบภาพ</t>
  </si>
  <si>
    <t xml:space="preserve">   LED Display P2, 3.20 x 1.92 ม.</t>
  </si>
  <si>
    <t xml:space="preserve">   โพรเซสเซอร์สำหรับจอแอลอีดี</t>
  </si>
  <si>
    <t>ห้องประชุม 30-2 ที่นั่ง  ชั้น 7,  ระบบเสียง</t>
  </si>
  <si>
    <t xml:space="preserve">  เครื่องชาร์จสำหรับไมโครโฟนประชุมดิจิตอลไร้สายระบบอินฟาเรด</t>
  </si>
  <si>
    <t xml:space="preserve">   เครื่องปรับแต่งเสียงแบบดิจิตอล 4 x 4</t>
  </si>
  <si>
    <t>ห้องประชุม 30-2 ที่นั่ง  ชั้น 7,  ระบบภาพ</t>
  </si>
  <si>
    <t>ห้องประชุม 25 ที่นั่ง  ชั้น 7,  ระบบเสียง ( 3 ห้อง )</t>
  </si>
  <si>
    <t>ห้องประชุม 25 ที่นั่ง  ชั้น 7,  ระบบภาพ ( 3 ห้อง )</t>
  </si>
  <si>
    <t xml:space="preserve">   จอแอลอีดีทีวีขนาด 75 นิ้ว</t>
  </si>
  <si>
    <t>ห้องประชุม 4 ที่นั่ง  ชั้น 7,  ระบบภาพ ( 2 ห้อง )</t>
  </si>
  <si>
    <t>ห้อง Co-working Space , ชั้น 8</t>
  </si>
  <si>
    <t>ห้อง Co-working Space , ชั้น 9</t>
  </si>
  <si>
    <t>ห้อง Co-working Space , ชั้น 10</t>
  </si>
  <si>
    <t>ห้อง Co-working Space , ชั้น 11</t>
  </si>
  <si>
    <t>ห้อง Co-working Space , ชั้น 12</t>
  </si>
  <si>
    <t>ห้อง Co-working Space , ชั้น 13</t>
  </si>
  <si>
    <t>ห้อง Co-working Space , ชั้น 14</t>
  </si>
  <si>
    <t>ห้อง Co-working Space , ชั้น 15</t>
  </si>
  <si>
    <t>ห้อง Co-working Space , ชั้น 16</t>
  </si>
  <si>
    <t>ห้อง Sound Lab , ชั้น 16</t>
  </si>
  <si>
    <t xml:space="preserve">   ชุดไฟ Studio สำหรับถ่ายภาพและวิดีโอ แบบที่ 1</t>
  </si>
  <si>
    <t>ห้องประกาศเสียงตามสาย , ชั้น 16</t>
  </si>
  <si>
    <t xml:space="preserve">   ไมค์โครโฟนประกาศแบบเลือกโซน</t>
  </si>
  <si>
    <t xml:space="preserve">   ระบบมอนิเตอร์เสียงโซนประกาศ</t>
  </si>
  <si>
    <t>ห้อง Co-working Space , ชั้น 17</t>
  </si>
  <si>
    <t>ห้องรองผู้ว่า 1, 2, 3, 4, 5, 6, 7, 8  ชั้น 18</t>
  </si>
  <si>
    <t>ห้องผู้ว่า  ชั้น 19</t>
  </si>
  <si>
    <t>ห้องบันทึกเสียง  ชั้น 19</t>
  </si>
  <si>
    <t xml:space="preserve">   กล้องถ่ายภาพเคลื่อนไหวพร้อมเลนส์พร้อมขาตั้ง</t>
  </si>
  <si>
    <t xml:space="preserve">   เครื่องผสมสัญญาณภาพ</t>
  </si>
  <si>
    <t xml:space="preserve">   เครื่องผสมสัญญาณเสียง</t>
  </si>
  <si>
    <t xml:space="preserve">   เครื่องแปลงสัญญาณ USB</t>
  </si>
  <si>
    <t xml:space="preserve">   ไมโครโฟนบันทึกเสียง</t>
  </si>
  <si>
    <t xml:space="preserve">   ลำโพงมอนิเตอร์ห้องควบคุม</t>
  </si>
  <si>
    <t xml:space="preserve">   เครื่องคอมพิวเตอร์ Live Streaming</t>
  </si>
  <si>
    <t xml:space="preserve">   ชุดไฟ Studio สำหรับถ่ายภาพและวิดีโอ แบบที่ 2</t>
  </si>
  <si>
    <t>ห้องประชุม 35 ที่นั่ง  ชั้น 19,  ระบบเสียง</t>
  </si>
  <si>
    <t xml:space="preserve">   .เครื่องปรับแต่งเสียงแบบดิจิตอล แบบที่ 1</t>
  </si>
  <si>
    <t>ห้องประชุม 35 ที่นั่ง  ชั้น 19,  ระบบภาพ</t>
  </si>
  <si>
    <t xml:space="preserve">   เครื่องฉายภาพแบบ Laser ความสว่าง 7000 Ansi</t>
  </si>
  <si>
    <t xml:space="preserve">   จอรับภาพแบบมอเตอร์ ขนาด 150 นิ้ว 16:9</t>
  </si>
  <si>
    <t>ห้องประชุม 30 ที่นั่ง  ชั้น 20,  ระบบเสียง</t>
  </si>
  <si>
    <t xml:space="preserve">   เครื่องควบคุมไมโครโฟนชุดประชุมไร้สาย</t>
  </si>
  <si>
    <t xml:space="preserve">   เครื่องปรับแต่งเสียงแบบดิจิตอล แบบที 2</t>
  </si>
  <si>
    <t>ห้องประชุม 30 ที่นั่ง  ชั้น 20,  ระบบภาพ</t>
  </si>
  <si>
    <t>ห้องประธานกรรมการ  ชั้น 20</t>
  </si>
  <si>
    <t xml:space="preserve">    เครื่องรับสัญญาณภาพ HDMI บนสาย UTP</t>
  </si>
  <si>
    <t>ห้องประชุม 60 ที่นั่ง  ชั้น 20,  ระบบเสียง</t>
  </si>
  <si>
    <t xml:space="preserve">   เครื่องปรับแต่งเสียงแบบดิจิตอล แบบที่ 3</t>
  </si>
  <si>
    <t xml:space="preserve">   เครื่องปรับแต่งเสียงแบบดิจิตอล แบบที่ 4</t>
  </si>
  <si>
    <t xml:space="preserve">   เครื่องปรับแต่งเสียงแบบดิจิตอล แบบที่ 5</t>
  </si>
  <si>
    <t>ห้องประชุม 60 ที่นั่ง  ชั้น 20,  ระบบภาพ</t>
  </si>
  <si>
    <t>ห้องเอนกประสงค์ 1  ชั้น 20</t>
  </si>
  <si>
    <t>ห้องประชุม 250 ที่นั่ง  ชั้น 21,  ระบบเสียง</t>
  </si>
  <si>
    <t xml:space="preserve">   ลำโพงหลักแบบคอลัมน์</t>
  </si>
  <si>
    <t xml:space="preserve">   ลำโพงเสียงต่ำ</t>
  </si>
  <si>
    <t xml:space="preserve">   ลำโพง Delay</t>
  </si>
  <si>
    <t xml:space="preserve">   ลำโพง Front fill</t>
  </si>
  <si>
    <t xml:space="preserve">   เครื่องขยายเสียง 4 ช่องสัญญาณ</t>
  </si>
  <si>
    <t xml:space="preserve">   ลำโพงเสียงมอนิเตอร์ห้องควบคุม</t>
  </si>
  <si>
    <t xml:space="preserve">   ลำโพงมอนิเตอร์บนเวที</t>
  </si>
  <si>
    <t xml:space="preserve">   เครื่องผสมสัญญาณเสียงแบบดิจิตอล ขนาด 24 ช่อง</t>
  </si>
  <si>
    <t>ห้องประชุม 250 ที่นั่ง   ชั้น 21,  ระบบภาพ</t>
  </si>
  <si>
    <t xml:space="preserve">   LED Display P2, 6.7 x 3.7 ม.</t>
  </si>
  <si>
    <t xml:space="preserve">   จอแอลอีดีทีวีขนาด 32 นิ้ว</t>
  </si>
  <si>
    <t>ห้องประชุม 250 ที่นั่ง    ชั้น 21, ระบบควบคุม</t>
  </si>
  <si>
    <t xml:space="preserve">   Tablet ขนาด 10" พร้อมโปรแกรมควบคุม</t>
  </si>
  <si>
    <t>ห้องประชุม 250 ที่นั่ง  ชั้น 21,  ระบบไฟเวที</t>
  </si>
  <si>
    <t xml:space="preserve">   แผงควบคุมแสงสว่างบนเวที</t>
  </si>
  <si>
    <t xml:space="preserve">   เครื่องกระจายสัญญาณ DMX</t>
  </si>
  <si>
    <t xml:space="preserve">   โคมไฟ Par LED</t>
  </si>
  <si>
    <t xml:space="preserve">   โคมไฟ Fresnel LED</t>
  </si>
  <si>
    <t xml:space="preserve">   Truss (บาร์แขวนไฟ) </t>
  </si>
  <si>
    <t>ห้องประชุม 136 ที่นั่ง   ชั้น 21,  ระบบเสียง</t>
  </si>
  <si>
    <t xml:space="preserve">   ลำโพงติดฝ้าขนาด  8 นิ้ว</t>
  </si>
  <si>
    <t xml:space="preserve">   เครื่องผสมสัญญาณเสียง 16 ช่อง</t>
  </si>
  <si>
    <t xml:space="preserve">   เครื่องประมวลสัญญาณเสียงแบบดิจิตอล 8 x 8</t>
  </si>
  <si>
    <t>ห้องประชุม 136 ที่นั่ง ชั้น 21,  ระบบภาพ</t>
  </si>
  <si>
    <t xml:space="preserve">   เครื่องฉายภาพแบบ Laser ความสว่าง 10000 Ansi</t>
  </si>
  <si>
    <t xml:space="preserve">   เลนส์เครื่องฉายภาพ</t>
  </si>
  <si>
    <t xml:space="preserve">   จอรับภาพแบบมอเตอร์ ขนาด 200 นิ้ว 16:9</t>
  </si>
  <si>
    <t xml:space="preserve">   ลิฟท์ยกสำหรับเครื่องฉาย </t>
  </si>
  <si>
    <t>ห้องประชุม 136 ที่นั่ง  ชั้น 21,  ระบบควบคุม</t>
  </si>
  <si>
    <t>ห้องประชุม 104 ที่นั่ง   ชั้น 21,  ระบบเสียง</t>
  </si>
  <si>
    <t>ห้องประชุม 104 ที่นั่ง ชั้น 21,  ระบบภาพ</t>
  </si>
  <si>
    <t xml:space="preserve">   จอรับภาพแบบมอเตอร์ ขนาด 250 นิ้ว 16:9</t>
  </si>
  <si>
    <t xml:space="preserve">   ลิฟท์ยกสำหรับเครื่องฉาย</t>
  </si>
  <si>
    <t xml:space="preserve">  เครื่องรับสัญญาณภาพ HDMI บนสาย UTP</t>
  </si>
  <si>
    <t xml:space="preserve">  กล้อง PTZ ความละเอียดสูง</t>
  </si>
  <si>
    <t xml:space="preserve">  เครื่องควบคุมกล้อง PTZ</t>
  </si>
  <si>
    <t xml:space="preserve">  เครื่องบันทึกภาพและเสียง</t>
  </si>
  <si>
    <t xml:space="preserve">  จอแอลอีดีทีวีขนาด 32 นิ้ว</t>
  </si>
  <si>
    <t>ห้องประชุม 104 ที่นั่ง  ชั้น 21,  ระบบควบคุม</t>
  </si>
  <si>
    <t>ระบบจองห้องประชุม</t>
  </si>
  <si>
    <t xml:space="preserve">   จอระบบจองห้องประชุมขนาด 10 นิ้ว พร้อม Software</t>
  </si>
  <si>
    <t>แบบแสดงรายการปริมาณและราคา</t>
  </si>
  <si>
    <t>INTERIOR DESIGN (งานตกแต่งภายใน)</t>
  </si>
  <si>
    <t>Sum Total ( 1 )</t>
  </si>
  <si>
    <t>1.1.1</t>
  </si>
  <si>
    <t>1.2.1</t>
  </si>
  <si>
    <t>1.3.1</t>
  </si>
  <si>
    <t>1.3.2</t>
  </si>
  <si>
    <t>1.3.2.1</t>
  </si>
  <si>
    <t>1.3.2.2</t>
  </si>
  <si>
    <t>แผง</t>
  </si>
  <si>
    <t>1.4.1</t>
  </si>
  <si>
    <t>1.4.2</t>
  </si>
  <si>
    <t>1.4.3</t>
  </si>
  <si>
    <t>1.4.4</t>
  </si>
  <si>
    <t>1.4.5</t>
  </si>
  <si>
    <t>1.5.1</t>
  </si>
  <si>
    <t>1.5.2</t>
  </si>
  <si>
    <t>1.5.2.1</t>
  </si>
  <si>
    <t>1.5.2.2</t>
  </si>
  <si>
    <t>1.5.2.3</t>
  </si>
  <si>
    <t>2.1.1</t>
  </si>
  <si>
    <t>2.1.2</t>
  </si>
  <si>
    <t>2.1.3</t>
  </si>
  <si>
    <t>2.2.1</t>
  </si>
  <si>
    <t>2.2.2</t>
  </si>
  <si>
    <t>2.2.3</t>
  </si>
  <si>
    <t>2.2.4</t>
  </si>
  <si>
    <t>2.3.1</t>
  </si>
  <si>
    <t>2.3.2</t>
  </si>
  <si>
    <t xml:space="preserve">BILL OF QUANTITIES </t>
  </si>
  <si>
    <t>PROJECT : โครงการจ้างออกแบบอาคารสำนักงานใหญ่ กนอ.(แห่งใหม่)</t>
  </si>
  <si>
    <t>OWNER :  การนิคมอุตสาหกรรมแห่งประเทศไทย (กนอ.)</t>
  </si>
  <si>
    <t>Rev.00</t>
  </si>
  <si>
    <t>LOCATION SITE : อาคาร L.P.N TOWER วิภาวดี-จตุจักร (TOWER A และ TOWER B)</t>
  </si>
  <si>
    <t>SUM AREA TOTAL</t>
  </si>
  <si>
    <t>SQ.M.</t>
  </si>
  <si>
    <t>ITEM</t>
  </si>
  <si>
    <t xml:space="preserve">TOTAL WORKLOAD  SUMMARY </t>
  </si>
  <si>
    <t>TOTAL MATERIALS AND LABOR COSTS</t>
  </si>
  <si>
    <t>BAHT/SQ.M</t>
  </si>
  <si>
    <t>%</t>
  </si>
  <si>
    <t>TOWER A</t>
  </si>
  <si>
    <t>ARCHITECTURE &amp; FAÇADE (งานสถาปัตยกรรมและงานตกแต่งภายนอก)</t>
  </si>
  <si>
    <t>SANITATION SYSTEM WORK (งานระบบสุขาภิบาล)</t>
  </si>
  <si>
    <t>ELECTRICAL SYSTEM WORK (งานระบบไฟฟ้าและสื่อสาร)</t>
  </si>
  <si>
    <t>AIR CONDITIONING SYSTEM AND VENTILATION SYATEM (งานระบบปรับอากาศและงานระบบระบายอากาศ)</t>
  </si>
  <si>
    <t>LANDSCAPE ARCHITECTURE (งานภูมิสถาปัตยกรรม)</t>
  </si>
  <si>
    <t>งานครุภัณฑ์</t>
  </si>
  <si>
    <t>SUMMARY TOTAL TOWER A</t>
  </si>
  <si>
    <t>TOWER B</t>
  </si>
  <si>
    <t>SUMMARY TOTAL TOWER B</t>
  </si>
  <si>
    <t>SUMMARY (TOWER A + TOWER B)</t>
  </si>
  <si>
    <t>COST OF OPERATION</t>
  </si>
  <si>
    <t>SUMMARY</t>
  </si>
  <si>
    <t>VAT</t>
  </si>
  <si>
    <t>SUMMARY TOTAL</t>
  </si>
  <si>
    <t>(BILL OF QUANTITIES)</t>
  </si>
  <si>
    <t>3.1.5</t>
  </si>
  <si>
    <t>3.1.6</t>
  </si>
  <si>
    <t>3.1.7</t>
  </si>
  <si>
    <t>3.1.8</t>
  </si>
  <si>
    <t>3.2.4</t>
  </si>
  <si>
    <t>SUM TOTAL 3</t>
  </si>
  <si>
    <t>4.1.2</t>
  </si>
  <si>
    <t xml:space="preserve"> - ถังบำบัดน้ำเสีย ชนิดเติมอากาศ ขนาด 1 ลบ.ม./วัน</t>
  </si>
  <si>
    <t>FLOOR MZ</t>
  </si>
  <si>
    <t>4.3.3</t>
  </si>
  <si>
    <t>4.3.3.1</t>
  </si>
  <si>
    <t>4.3.3.2</t>
  </si>
  <si>
    <t>4.3.3.3</t>
  </si>
  <si>
    <t xml:space="preserve"> - Sound System Control Panel</t>
  </si>
  <si>
    <t xml:space="preserve"> - Volume Control</t>
  </si>
  <si>
    <t xml:space="preserve"> - Loud Speaker</t>
  </si>
  <si>
    <t xml:space="preserve"> - Sound Terminal Box.</t>
  </si>
  <si>
    <t xml:space="preserve"> - Wall Speaker</t>
  </si>
  <si>
    <t>ระบบปรับอากาศ</t>
  </si>
  <si>
    <t>VRF ( VRV )</t>
  </si>
  <si>
    <t>B-FC-G/1-1 ขนาด 48,000 BTU</t>
  </si>
  <si>
    <t>B-FC-G/1-2 ขนาด 48,000 BTU</t>
  </si>
  <si>
    <t>B-FC-G/1-3 ขนาด 48,000 BTU</t>
  </si>
  <si>
    <t>B-FC-G/1-4 ขนาด 48,000 BTU</t>
  </si>
  <si>
    <t>B-FC-G/1-5 ขนาด 48,000 BTU</t>
  </si>
  <si>
    <t>B-FC-G/2 ขนาด 24,000 BTU</t>
  </si>
  <si>
    <t>B-FC-G/3 ขนาด 30,000 BTU</t>
  </si>
  <si>
    <t>B-CU-G/1 RXQ32AMY1S</t>
  </si>
  <si>
    <t>SPLIT TYPE</t>
  </si>
  <si>
    <t>B-FCU/CDU-G/1 ขนาด 24,000 BTU</t>
  </si>
  <si>
    <t>B-FCU/CDU-G/2 ขนาด 24,000 BTU</t>
  </si>
  <si>
    <t>B-FCU/CDU-G/3 ขนาด 24,000 BTU</t>
  </si>
  <si>
    <t>B-FC-M/1-1 ขนาด 48,000 BTU</t>
  </si>
  <si>
    <t>B-FC-M/1-2 ขนาด 48,000 BTU</t>
  </si>
  <si>
    <t>B-FC-M/1-3 ขนาด 48,000 BTU</t>
  </si>
  <si>
    <t>B-FC-M/1-4 ขนาด 48,000 BTU</t>
  </si>
  <si>
    <t>B-FC-M/1-5 ขนาด 48,000 BTU</t>
  </si>
  <si>
    <t>B-FC-M/1-6 ขนาด 48,000 BTU</t>
  </si>
  <si>
    <t>B-FC-M/1-7 ขนาด 48,000 BTU</t>
  </si>
  <si>
    <t>B-FC-M/1-8 ขนาด 48,000 BTU</t>
  </si>
  <si>
    <t>B-FC-M/1-9 ขนาด 48,000 BTU</t>
  </si>
  <si>
    <t>B-FC-M/2 ขนาด 24,000 BTU</t>
  </si>
  <si>
    <t>B-FC-M/3 ขนาด 24,000 BTU</t>
  </si>
  <si>
    <t>B-CU-M/1 ขนาด 294,000 BTU</t>
  </si>
  <si>
    <t>B-FC-17/1 ขนาด 24,000 BTU</t>
  </si>
  <si>
    <t>B-FC-17/2 ขนาด 24,000 BTU</t>
  </si>
  <si>
    <t>B-FC-17/3 ขนาด 30,000 BTU</t>
  </si>
  <si>
    <t>B-FC-17/4 ขนาด 30,000 BTU</t>
  </si>
  <si>
    <t>B-FC-17/5 ขนาด 30,000 BTU</t>
  </si>
  <si>
    <t>B-CU-17/1 ขนาด 138,000 BTU</t>
  </si>
  <si>
    <t>B-FCU/CDU-17/1 ขนาด 48,000 BTU</t>
  </si>
  <si>
    <t>B-FCU/CDU-17/2 ขนาด 48,000 BTU</t>
  </si>
  <si>
    <t>B-FCU/CDU-17/3 ขนาด 30,000 BTU</t>
  </si>
  <si>
    <t>B-FCU/CDU-17/4 ขนาด 48,000 BTU</t>
  </si>
  <si>
    <t>B-FCU/CDU-17/5 ขนาด 36,000 BTU</t>
  </si>
  <si>
    <t>B-FCU/CDU-17/6 ขนาด 36,000 BTU</t>
  </si>
  <si>
    <t>B-FCU/CDU-17/7 ขนาด 36,000 BTU</t>
  </si>
  <si>
    <t>B-FCU/CDU-17/8 ขนาด 48,000 BTU</t>
  </si>
  <si>
    <t>B-FCU/CDU-17/9 ขนาด 24,000 BTU</t>
  </si>
  <si>
    <t>B-FCU/CDU-17/10 ขนาด 30,000 BTU</t>
  </si>
  <si>
    <t>B-FCU/CDU-17/11 ขนาด 24,000 BTU</t>
  </si>
  <si>
    <t>B-FC-18/1-1 ขนาด 48,000 BTU</t>
  </si>
  <si>
    <t>B-FC-18/1-2 ขนาด 48,000 BTU</t>
  </si>
  <si>
    <t>B-FC-18/1-3 ขนาด 48,000 BTU</t>
  </si>
  <si>
    <t>B-FC-18/1-4 ขนาด 48,000 BTU</t>
  </si>
  <si>
    <t>B-CU-18/1 ขนาด 192,000 BTU</t>
  </si>
  <si>
    <t>B-FCU/CDU-18/1 ขนาด 48,000 BTU</t>
  </si>
  <si>
    <t>B-FCU/CDU-18/2 ขนาด 48,000 BTU</t>
  </si>
  <si>
    <t>B-FCU/CDU-18/3 ขนาด 30,000 BTU</t>
  </si>
  <si>
    <t>B-FCU/CDU-18/4 ขนาด 30,000 BTU</t>
  </si>
  <si>
    <t>B-FCU/CDU-18/5 ขนาด 48,000 BTU</t>
  </si>
  <si>
    <t>B-FCU/CDU-18/6 ขนาด 48,000 BTU</t>
  </si>
  <si>
    <t>B-FCU/CDU-18/7 ขนาด 48,000 BTU</t>
  </si>
  <si>
    <t>B-FCU/CDU-18/8 ขนาด 48,000 BTU</t>
  </si>
  <si>
    <t>B-FCU/CDU-18/9 ขนาด 48,000 BTU</t>
  </si>
  <si>
    <t>B-FCU/CDU-18/10 ขนาด 48,000 BTU</t>
  </si>
  <si>
    <t>ระบบระบายอากาศ</t>
  </si>
  <si>
    <t>B-EF-G/1</t>
  </si>
  <si>
    <t>B-EF-G/2</t>
  </si>
  <si>
    <t>B-EF-G/3</t>
  </si>
  <si>
    <t>พัดลมดูดควันครัว</t>
  </si>
  <si>
    <t>KEF-M/1</t>
  </si>
  <si>
    <t>KEF-M/2</t>
  </si>
  <si>
    <t>KEF-M/3</t>
  </si>
  <si>
    <t>KEF-M/4</t>
  </si>
  <si>
    <t>KEF-M/5</t>
  </si>
  <si>
    <t>KEF-M/6</t>
  </si>
  <si>
    <t>KEF-M/7</t>
  </si>
  <si>
    <t>FF-M/1</t>
  </si>
  <si>
    <t>FF-M/2</t>
  </si>
  <si>
    <t>FF-M/3</t>
  </si>
  <si>
    <t>FF-M/4</t>
  </si>
  <si>
    <t>FF-M/5</t>
  </si>
  <si>
    <t>FF-M/6</t>
  </si>
  <si>
    <t>FF-M/7</t>
  </si>
  <si>
    <t>B-EF-17/1</t>
  </si>
  <si>
    <t>B-EF-17/2</t>
  </si>
  <si>
    <t>B-EF-17/3</t>
  </si>
  <si>
    <t>B-EF-17/4</t>
  </si>
  <si>
    <t>B-EF-17/5</t>
  </si>
  <si>
    <t>B-EF-17/6</t>
  </si>
  <si>
    <t>B-EF-17/7</t>
  </si>
  <si>
    <t>B-EF-17/8</t>
  </si>
  <si>
    <t>B-EF-17/9</t>
  </si>
  <si>
    <t>B-EF-17/10</t>
  </si>
  <si>
    <t>B-EF-17/11</t>
  </si>
  <si>
    <t>B-EF-17/12</t>
  </si>
  <si>
    <t>B-EF-17/13</t>
  </si>
  <si>
    <t>B-EF-18/1</t>
  </si>
  <si>
    <t>B-EF-18/2</t>
  </si>
  <si>
    <t>B-EF-18/3</t>
  </si>
  <si>
    <t>B-EF-18/4</t>
  </si>
  <si>
    <t>B-EF-18/5</t>
  </si>
  <si>
    <t>B-EF-18/6</t>
  </si>
  <si>
    <t>B-EF-18/7</t>
  </si>
  <si>
    <t>B-EF-18/8</t>
  </si>
  <si>
    <t>7.1.1.1</t>
  </si>
  <si>
    <t>7.2.1.1</t>
  </si>
  <si>
    <t>AUDIOVISUAL SYSTEM</t>
  </si>
  <si>
    <t>7.2.2.1</t>
  </si>
  <si>
    <t>7.2.3.1</t>
  </si>
  <si>
    <t xml:space="preserve">     UPS 2 KVA  (Backup 10 Minute)</t>
  </si>
  <si>
    <t>TOTAL WORKLOAD  SUMMARY (TOWER B)</t>
  </si>
  <si>
    <t>1.2.2</t>
  </si>
  <si>
    <t>1.2.3</t>
  </si>
  <si>
    <t>Sum Total ( 1 - 5 )</t>
  </si>
  <si>
    <t>LANDSCAPE ARCHITECTURE</t>
  </si>
  <si>
    <t xml:space="preserve">  - Dia. 3"</t>
  </si>
  <si>
    <t xml:space="preserve">  - Dia. 4"</t>
  </si>
  <si>
    <t>แบบ  ปร.4(L)</t>
  </si>
  <si>
    <t>LANDSCAPE ARCHITECTURE  (งานภูมิสถาปัตยกรรม)</t>
  </si>
  <si>
    <t>2.1.4</t>
  </si>
  <si>
    <t>2.1.5</t>
  </si>
  <si>
    <t>2.2.1.1</t>
  </si>
  <si>
    <t>2.2.1.2</t>
  </si>
  <si>
    <t>ลบ.ม</t>
  </si>
  <si>
    <t>2.2.5</t>
  </si>
  <si>
    <t>2.2.6</t>
  </si>
  <si>
    <t>2.3.3</t>
  </si>
  <si>
    <t>2.3.4</t>
  </si>
  <si>
    <t>2.3.5</t>
  </si>
  <si>
    <t>งานผนัง</t>
  </si>
  <si>
    <t>ตร.ฟ.</t>
  </si>
  <si>
    <t>งานภูมิทัศน์</t>
  </si>
  <si>
    <t>ท่อน</t>
  </si>
  <si>
    <t xml:space="preserve"> - LF-01 กระถางปูน Ø ขนาดไม่น้อยกว่า 70x70x60 cm.</t>
  </si>
  <si>
    <t>แบบ  ปร.4(F)</t>
  </si>
  <si>
    <t xml:space="preserve">ARCHITECTURE &amp; FAÇADE </t>
  </si>
  <si>
    <t>ประตู</t>
  </si>
  <si>
    <t>อื่นๆ</t>
  </si>
  <si>
    <t xml:space="preserve"> - 6 sq.mm. IEC01</t>
  </si>
  <si>
    <t xml:space="preserve"> - LF-01 กระถางปูน ขนาดไม่น้อยกว่า 70x70x60 cm.</t>
  </si>
  <si>
    <t xml:space="preserve"> - LF-02 กระถางปูน ขนาดไม่น้อยกว่า 110x110x80 cm.</t>
  </si>
  <si>
    <t>แบบ  ปร.4(A)</t>
  </si>
  <si>
    <t>กลุ่มงาน/งาน :  กลุ่มงานที่ 2 /งาน.ครุภัณฑ์จัดซื้อจัดจ้าง</t>
  </si>
  <si>
    <t>แบบเลขที่ A</t>
  </si>
  <si>
    <t>TOTAL WORKLOAD  SUMMARY (TOWER A)</t>
  </si>
  <si>
    <t xml:space="preserve"> - SANICUBIC 2  CLASSIC FLOW 15 CU.M ./HR H13m</t>
  </si>
  <si>
    <t xml:space="preserve"> - SANICOM 1  ( THANK 10 L ) FLOW 8 CU.M ./HR H11m</t>
  </si>
  <si>
    <t>FLOOR 13</t>
  </si>
  <si>
    <t>AIR CONDITIONING SYSTEM AND VENTILATION SYATEM</t>
  </si>
  <si>
    <t xml:space="preserve">AIR CONDITIONING SYSTEM </t>
  </si>
  <si>
    <t>A-FC-3/1-(1,2) 48,000 BTU</t>
  </si>
  <si>
    <t>A-FC-3/1-(3,4,5) 36,000 BTU</t>
  </si>
  <si>
    <t>A-CU-3/1 240,000 BTU</t>
  </si>
  <si>
    <t>A-FC-4/1-(1,2,3,4,5) 36,000 BTU</t>
  </si>
  <si>
    <t xml:space="preserve">A-FC-4/2 36,000 BTU </t>
  </si>
  <si>
    <t>A-FC-4/5-(1,2) 36,000 BTU</t>
  </si>
  <si>
    <t xml:space="preserve">A-FC-4/6-(1,2) 36,000 BTU </t>
  </si>
  <si>
    <t>A-FC-4/(7,10) 36,000 BTU</t>
  </si>
  <si>
    <t>A-FC-4/8-(1,2,3) 36,000 BTU</t>
  </si>
  <si>
    <t>A-FC-5/1-(1,2,3,4,5) 36,000 BTU</t>
  </si>
  <si>
    <t>A-FC-5/6 36,000 BTU</t>
  </si>
  <si>
    <t>A-FC-5/7-(1,2) 48,000 BTU</t>
  </si>
  <si>
    <t>A-FC-5/8-(1,2,3,4,5) 36,000 BTU</t>
  </si>
  <si>
    <t>A-FC-5/12 36,000 BTU</t>
  </si>
  <si>
    <t>A-FC-5/13-(1,2) 48,000 BTU</t>
  </si>
  <si>
    <t>A-FC-6/1-(1,2,3,4,5) 36,000 BTU</t>
  </si>
  <si>
    <t>A-FC-6/2-(1,2,3,4,5) 36,000 BTU</t>
  </si>
  <si>
    <t>A-FC-6/4-(1,2,3,4) 36,000 BTU</t>
  </si>
  <si>
    <t>A-FC-6/5 36,000 BTU</t>
  </si>
  <si>
    <t>A-CU-6/2 354,000 BTU</t>
  </si>
  <si>
    <t>A-FC-7/1-(1,2) 36,000 BTU</t>
  </si>
  <si>
    <t>A-FC-7/2-(1,2,3,4) 36,000 BTU</t>
  </si>
  <si>
    <t>A-FC-7/3-(1,2) 36,000 BTU</t>
  </si>
  <si>
    <t>A-CU-7/1 420,000 BTU</t>
  </si>
  <si>
    <t>A-FC-7/5-(1,2) 36,000 BTU</t>
  </si>
  <si>
    <t>A-FC-7/6-(1,2) 36,000 BTU</t>
  </si>
  <si>
    <t>A-FC-7/7-(1,2) 36,000 BTU</t>
  </si>
  <si>
    <t>A-FC-8/1-(1,2,3,4) 36,000 BTU</t>
  </si>
  <si>
    <t>A-FC-8/2-(1,2,3,4) 36,000 BTU</t>
  </si>
  <si>
    <t>A-FC-8/3 36,000 BTU</t>
  </si>
  <si>
    <t>A-FC-8/8-(1,2,3,4) 36,000 BTU</t>
  </si>
  <si>
    <t>A-FC-8/9 36,000 BTU</t>
  </si>
  <si>
    <t>A-FC-8/14-(1,2,3,4) 36,000 BTU</t>
  </si>
  <si>
    <t>A-CU-8/2 390,000 BTU</t>
  </si>
  <si>
    <t>A-FC-9/1-(1,2,3) 36,000 BTU</t>
  </si>
  <si>
    <t>A-FC-9/11-(1,2,3) 36,000 BTU</t>
  </si>
  <si>
    <t>A-CU-9/1 420,000 BTU</t>
  </si>
  <si>
    <t>A-FC-9/13-(1,2,3,4,5) 36,000 BTU</t>
  </si>
  <si>
    <t>A-FC-9/14 36,000 BTU</t>
  </si>
  <si>
    <t>A-FC-10/1-(1,2) 48,000 BTU</t>
  </si>
  <si>
    <t>A-FC-10/2-(1,2,3,4) 36,000 BTU</t>
  </si>
  <si>
    <t>A-FC-10/3 36,000 BTU</t>
  </si>
  <si>
    <t>A-CU-10/1 420,000 BTU</t>
  </si>
  <si>
    <t>A-FC-10/8-(1,2,3) 36,000 BTU</t>
  </si>
  <si>
    <t>A-FC-10/9 36,000 BTU</t>
  </si>
  <si>
    <t>A-FC-10/13-(1,2,3,4,5) 36,000 BTU</t>
  </si>
  <si>
    <t>3.1.9</t>
  </si>
  <si>
    <t>A-FC-11/1-(1,2) 48,000 BTU</t>
  </si>
  <si>
    <t>A-FC-11/2-(1,2,3,4) 36,000 BTU</t>
  </si>
  <si>
    <t>A-CU-11/1 420,000 BTU</t>
  </si>
  <si>
    <t>A-FC-11/8-(1,2,3) 36,000 BTU</t>
  </si>
  <si>
    <t>A-FC-11/9 36,000 BTU</t>
  </si>
  <si>
    <t>A-FC-11/13-(1,2,3,4,5) 36,000 BTU</t>
  </si>
  <si>
    <t>3.1.10</t>
  </si>
  <si>
    <t>A-FC-12/(1,5) 36,000 BTU</t>
  </si>
  <si>
    <t>A-FC-12/4-(1,2,3,4,5) 36,000 BTU</t>
  </si>
  <si>
    <t>A-CU-12/1 372,000 BTU</t>
  </si>
  <si>
    <t>A-FC-12/9-(1,2,3,4,5) 36,000 BTU</t>
  </si>
  <si>
    <t>3.1.11</t>
  </si>
  <si>
    <t>A-FC-12A/1 36,000 BTU</t>
  </si>
  <si>
    <t>A-FC-12A/6-(1,2,3) 36,000 BTU</t>
  </si>
  <si>
    <t>A-FC-12A/7 36,000 BTU</t>
  </si>
  <si>
    <t>A-CU-12A/1 414,000 BTU</t>
  </si>
  <si>
    <t>A-FC-12A/12-(1,2,3,4,5) 36,000 BTU</t>
  </si>
  <si>
    <t>A-FC-12A/18-(1,2) 36,000 BTU</t>
  </si>
  <si>
    <t>3.1.12</t>
  </si>
  <si>
    <t>A-FC-14/1-(1,2,3,4,5,6) 36,000 BTU</t>
  </si>
  <si>
    <t>A-FC-14/2-(1,2,3) 36,000 BTU</t>
  </si>
  <si>
    <t>A-CU-14/1 420,000 BTU</t>
  </si>
  <si>
    <t>A-FC-14/4-(1,2,3,4,5) 36,000 BTU</t>
  </si>
  <si>
    <t>A-FC-14/(5,10,11) 36,000 BTU</t>
  </si>
  <si>
    <t>3.1.13</t>
  </si>
  <si>
    <t>A-FC-15/2-(1,2,3,4)  36,000 BTU</t>
  </si>
  <si>
    <t>A-FC-15/3 36,000 BTU</t>
  </si>
  <si>
    <t>A-FC-15/9-(1,2,3)  36,000 BTU</t>
  </si>
  <si>
    <t>A-FC-15/10 36,000 BTU</t>
  </si>
  <si>
    <t>A-FC-15/14-(1,2,3,4,5) 36,000 BTU</t>
  </si>
  <si>
    <t>A-CU-15/2 372,000 BTU</t>
  </si>
  <si>
    <t>3.1.14</t>
  </si>
  <si>
    <t>A-FC-16/1-(1,2,3,4,5,6,7) 36,000 BTU</t>
  </si>
  <si>
    <t>A-FC-16/(2,3) 36,000 BTU</t>
  </si>
  <si>
    <t>A-FC-16/5-(1,2,3,4) 36,000 BTU</t>
  </si>
  <si>
    <t>A-FC-16/6 36,000 BTU</t>
  </si>
  <si>
    <t>A-CU-16/2 378,000 BTU</t>
  </si>
  <si>
    <t>3.1.15</t>
  </si>
  <si>
    <t>A-FC-17/(1,2,3,4) 36,000 BTU</t>
  </si>
  <si>
    <t>A-FC-17/8-(5,6,7) 36,000 BTU</t>
  </si>
  <si>
    <t>A-FC-17/8-(1,2,3,4) 36,000 BTU</t>
  </si>
  <si>
    <t>A-FC-17/(9,10,11,12) 36,000 BTU</t>
  </si>
  <si>
    <t>3.1.16</t>
  </si>
  <si>
    <t>A-FC-18/1-(1,2) 36,000 BTU</t>
  </si>
  <si>
    <t>A-FC-18/2-(1,2) 36,000 BTU</t>
  </si>
  <si>
    <t>A-FC-18/3-(1,2) 36,000 BTU</t>
  </si>
  <si>
    <t>A-FC-18/4-(1,2) 36,000 BTU</t>
  </si>
  <si>
    <t>A-FC-18/5-(1,2) 36,000 BTU</t>
  </si>
  <si>
    <t>A-FC-18/6-(1,2,3) 36,000 BTU</t>
  </si>
  <si>
    <t>A-FC-18/7-(1,2) 36,000 BTU</t>
  </si>
  <si>
    <t>A-FC-18/8-(1,2) 36,000 BTU</t>
  </si>
  <si>
    <t>A-FC-18/9-(1,2) 36,000 BTU</t>
  </si>
  <si>
    <t>A-FC-18/10-(1,2) 36,000 BTU</t>
  </si>
  <si>
    <t>A-FC-18/11-(1,2) 36,000 BTU</t>
  </si>
  <si>
    <t>A-CU-18/2 360,000 BTU</t>
  </si>
  <si>
    <t>3.1.17</t>
  </si>
  <si>
    <t>A-FC-19/8-(1,2,3,4)  36,000 BTU</t>
  </si>
  <si>
    <t>A-FC-19/(9,10)  36,000 BTU</t>
  </si>
  <si>
    <t>A-FC-19/12-(1,2,3) 36,000 BTU</t>
  </si>
  <si>
    <t>A-FC-19/13 48,000 BTU</t>
  </si>
  <si>
    <t>A-FC-19/15 36,000 BTU</t>
  </si>
  <si>
    <t>A-FC-19/17-(1,2,3) 36,000 BTU</t>
  </si>
  <si>
    <t>A-CU-19/2 396,000 BTU</t>
  </si>
  <si>
    <t>3.1.18</t>
  </si>
  <si>
    <t>A-FC-20/6-(1,2,3) 36,000 BTU</t>
  </si>
  <si>
    <t>A-FC-20/7-(1,2,3) 36,000 BTU</t>
  </si>
  <si>
    <t>A-FC-20/8-(1,2) 36,000 BTU</t>
  </si>
  <si>
    <t>A-CU-20/1 420,000 BTU</t>
  </si>
  <si>
    <t>A-FC-20/9-(1,2,3,4,5) 36,000 BTU</t>
  </si>
  <si>
    <t>A-FC-20/10-(1,2) 36,000 BTU</t>
  </si>
  <si>
    <t>A-FC-20/(11,12) 36,000 BTU</t>
  </si>
  <si>
    <t>A-CU-20/1 372,000 BTU</t>
  </si>
  <si>
    <t>3.1.19</t>
  </si>
  <si>
    <t>A-FC-21/5-(1,2,3) 36,000 BTU</t>
  </si>
  <si>
    <t>A-FC-21/7-(1,2) 36,000 BTU</t>
  </si>
  <si>
    <t>ชั้น 1</t>
  </si>
  <si>
    <t>EF-1/1</t>
  </si>
  <si>
    <t>EF-1/2</t>
  </si>
  <si>
    <t>EF-3/1</t>
  </si>
  <si>
    <t>EF-3/2</t>
  </si>
  <si>
    <t>EF-3/3</t>
  </si>
  <si>
    <t>EF-3/4</t>
  </si>
  <si>
    <t>EF-3/5</t>
  </si>
  <si>
    <t>EF-3/6</t>
  </si>
  <si>
    <t>EF-4/1</t>
  </si>
  <si>
    <t>EF-4/2</t>
  </si>
  <si>
    <t>EF-4/3</t>
  </si>
  <si>
    <t>EF-4/4</t>
  </si>
  <si>
    <t>EF-4/5</t>
  </si>
  <si>
    <t>EF-4/6</t>
  </si>
  <si>
    <t>EF-4/7</t>
  </si>
  <si>
    <t>EF-4/8</t>
  </si>
  <si>
    <t>EF-4/9</t>
  </si>
  <si>
    <t>EF-4/10</t>
  </si>
  <si>
    <t>EF-4/11</t>
  </si>
  <si>
    <t>EF-4/12</t>
  </si>
  <si>
    <t>EF-4/13</t>
  </si>
  <si>
    <t>EF-4/14</t>
  </si>
  <si>
    <t>EF-4/15</t>
  </si>
  <si>
    <t>EF-4/16</t>
  </si>
  <si>
    <t>EF-5/1</t>
  </si>
  <si>
    <t>EF-5/2</t>
  </si>
  <si>
    <t>EF-5/3</t>
  </si>
  <si>
    <t>EF-5/4</t>
  </si>
  <si>
    <t>EF-5/5</t>
  </si>
  <si>
    <t>EF-5/6</t>
  </si>
  <si>
    <t>EF-5/7</t>
  </si>
  <si>
    <t>EF-5/8</t>
  </si>
  <si>
    <t>EF-5/9</t>
  </si>
  <si>
    <t>EF-5/10</t>
  </si>
  <si>
    <t>EF-5/11</t>
  </si>
  <si>
    <t>EF-5/12</t>
  </si>
  <si>
    <t>EF-5/13</t>
  </si>
  <si>
    <t>EF-5/14</t>
  </si>
  <si>
    <t>EF-5/15</t>
  </si>
  <si>
    <t>EF-5/16</t>
  </si>
  <si>
    <t>EF-5/17</t>
  </si>
  <si>
    <t>EF-5/18</t>
  </si>
  <si>
    <t>EF-5/19</t>
  </si>
  <si>
    <t>EF-5/20</t>
  </si>
  <si>
    <t>3.2.5</t>
  </si>
  <si>
    <t>EF-6/1</t>
  </si>
  <si>
    <t>EF-6/2</t>
  </si>
  <si>
    <t>EF-6/3</t>
  </si>
  <si>
    <t>EF-6/4</t>
  </si>
  <si>
    <t>EF-6/5</t>
  </si>
  <si>
    <t>EF-6/6</t>
  </si>
  <si>
    <t>EF-6/7</t>
  </si>
  <si>
    <t>EF-6/8</t>
  </si>
  <si>
    <t>EF-6/9</t>
  </si>
  <si>
    <t>EF-6/10</t>
  </si>
  <si>
    <t>EF-6/11</t>
  </si>
  <si>
    <t>EF-6/12</t>
  </si>
  <si>
    <t>EF-6/13</t>
  </si>
  <si>
    <t>EF-6/14</t>
  </si>
  <si>
    <t>EF-6/15</t>
  </si>
  <si>
    <t>3.2.6</t>
  </si>
  <si>
    <t>EF-7/1-1,7/1-2</t>
  </si>
  <si>
    <t>EF-7/2-1,7/2-2</t>
  </si>
  <si>
    <t>EF-7/3-1.7/3-2</t>
  </si>
  <si>
    <t>EF-7/4-1,7/4-2</t>
  </si>
  <si>
    <t>EF-7/5-1,7/5/2</t>
  </si>
  <si>
    <t>EF-7/6-1,7/6-2</t>
  </si>
  <si>
    <t>EF-7/7-1,7/7-2</t>
  </si>
  <si>
    <t>EF-7/8-1,7/8-2</t>
  </si>
  <si>
    <t>EF-7/9</t>
  </si>
  <si>
    <t>EF-7/10</t>
  </si>
  <si>
    <t>EF-7/11</t>
  </si>
  <si>
    <t>EF-7/12</t>
  </si>
  <si>
    <t>EF-7/13</t>
  </si>
  <si>
    <t>EF-7/14</t>
  </si>
  <si>
    <t>EF-7/15</t>
  </si>
  <si>
    <t>EF-7/16</t>
  </si>
  <si>
    <t>EF-7/17</t>
  </si>
  <si>
    <t>3.2.7</t>
  </si>
  <si>
    <t>EF-8/1</t>
  </si>
  <si>
    <t>EF-8/2</t>
  </si>
  <si>
    <t>EF-8/3</t>
  </si>
  <si>
    <t>EF-8/4</t>
  </si>
  <si>
    <t>EF-8/5</t>
  </si>
  <si>
    <t>EF-8/6</t>
  </si>
  <si>
    <t>EF-8/7</t>
  </si>
  <si>
    <t>EF-8/8</t>
  </si>
  <si>
    <t>EF-8/9</t>
  </si>
  <si>
    <t>EF-8/10</t>
  </si>
  <si>
    <t>EF-8/11</t>
  </si>
  <si>
    <t>EF-8/12</t>
  </si>
  <si>
    <t>EF-8/13</t>
  </si>
  <si>
    <t>EF-8/14</t>
  </si>
  <si>
    <t>EF-8/15</t>
  </si>
  <si>
    <t>EF-8/16</t>
  </si>
  <si>
    <t>EF-8/17</t>
  </si>
  <si>
    <t>EF-8/18</t>
  </si>
  <si>
    <t>EF-8/19</t>
  </si>
  <si>
    <t>3.2.8</t>
  </si>
  <si>
    <t>EF-9/1</t>
  </si>
  <si>
    <t>EF-9/2</t>
  </si>
  <si>
    <t>EF-9/3</t>
  </si>
  <si>
    <t>EF-9/4</t>
  </si>
  <si>
    <t>EF-9/5</t>
  </si>
  <si>
    <t>EF-9/6</t>
  </si>
  <si>
    <t>EF-9/7</t>
  </si>
  <si>
    <t>EF-9/8</t>
  </si>
  <si>
    <t>EF-9/9</t>
  </si>
  <si>
    <t>EF-9/10</t>
  </si>
  <si>
    <t>EF-9/11</t>
  </si>
  <si>
    <t>EF-9/12</t>
  </si>
  <si>
    <t>EF-9/13</t>
  </si>
  <si>
    <t>EF-9/14</t>
  </si>
  <si>
    <t>EF-9/15</t>
  </si>
  <si>
    <t>EF-9/16</t>
  </si>
  <si>
    <t>EF-9/17</t>
  </si>
  <si>
    <t>EF-9/18</t>
  </si>
  <si>
    <t>EF-9/19</t>
  </si>
  <si>
    <t>EF-9/20</t>
  </si>
  <si>
    <t>EF-9/21</t>
  </si>
  <si>
    <t>EF-9/22</t>
  </si>
  <si>
    <t>EF-9/23</t>
  </si>
  <si>
    <t>EF-9/24</t>
  </si>
  <si>
    <t>EF-9/25</t>
  </si>
  <si>
    <t>3.2.9</t>
  </si>
  <si>
    <t>EF-10/1</t>
  </si>
  <si>
    <t>EF-10/2</t>
  </si>
  <si>
    <t>EF-10/3</t>
  </si>
  <si>
    <t>EF-10/4</t>
  </si>
  <si>
    <t>EF-10/5</t>
  </si>
  <si>
    <t>EF-10/6</t>
  </si>
  <si>
    <t>EF-10/7</t>
  </si>
  <si>
    <t>EF-10/8</t>
  </si>
  <si>
    <t>EF-10/9</t>
  </si>
  <si>
    <t>EF-10/10</t>
  </si>
  <si>
    <t>EF-10/11</t>
  </si>
  <si>
    <t>EF-10/12</t>
  </si>
  <si>
    <t>EF-10/13</t>
  </si>
  <si>
    <t>EF-10/14</t>
  </si>
  <si>
    <t>EF-10/15</t>
  </si>
  <si>
    <t>EF-10/16</t>
  </si>
  <si>
    <t>EF-10/17</t>
  </si>
  <si>
    <t>EF-10/18</t>
  </si>
  <si>
    <t>3.2.10</t>
  </si>
  <si>
    <t>EF-11/1</t>
  </si>
  <si>
    <t>EF-11/2</t>
  </si>
  <si>
    <t>EF-11/3</t>
  </si>
  <si>
    <t>EF-11/4</t>
  </si>
  <si>
    <t>EF-11/5</t>
  </si>
  <si>
    <t>EF-11/6</t>
  </si>
  <si>
    <t>EF-11/7</t>
  </si>
  <si>
    <t>EF-11/8</t>
  </si>
  <si>
    <t>EF-11/9</t>
  </si>
  <si>
    <t>EF-11/10</t>
  </si>
  <si>
    <t>EF-11/11</t>
  </si>
  <si>
    <t>EF-11/12</t>
  </si>
  <si>
    <t>EF-11/13</t>
  </si>
  <si>
    <t>EF-11/14</t>
  </si>
  <si>
    <t>EF-11/15</t>
  </si>
  <si>
    <t>EF-11/16</t>
  </si>
  <si>
    <t>EF-11/17</t>
  </si>
  <si>
    <t>EF-11/18</t>
  </si>
  <si>
    <t>3.2.11</t>
  </si>
  <si>
    <t>EF-12/1</t>
  </si>
  <si>
    <t>EF-12/2</t>
  </si>
  <si>
    <t>EF-12/3</t>
  </si>
  <si>
    <t>EF-12/4</t>
  </si>
  <si>
    <t>EF-12/5</t>
  </si>
  <si>
    <t>EF-12/6</t>
  </si>
  <si>
    <t>EF-12/7</t>
  </si>
  <si>
    <t>EF-12/8</t>
  </si>
  <si>
    <t>EF-12/9</t>
  </si>
  <si>
    <t>EF-12/10</t>
  </si>
  <si>
    <t>EF-12/11</t>
  </si>
  <si>
    <t>EF-12/12</t>
  </si>
  <si>
    <t>EF-12/13</t>
  </si>
  <si>
    <t>EF-12/14</t>
  </si>
  <si>
    <t>EF-12/15</t>
  </si>
  <si>
    <t>EF-12/16</t>
  </si>
  <si>
    <t>EF-12/17</t>
  </si>
  <si>
    <t>EF-12/18</t>
  </si>
  <si>
    <t>EF-12/19</t>
  </si>
  <si>
    <t>EF-12/20</t>
  </si>
  <si>
    <t>EF-12/21</t>
  </si>
  <si>
    <t>EF-12/22</t>
  </si>
  <si>
    <t>EF-12/23</t>
  </si>
  <si>
    <t>3.2.12</t>
  </si>
  <si>
    <t>ชั้น 12 A</t>
  </si>
  <si>
    <t>EF-12A /1</t>
  </si>
  <si>
    <t>EF-12A /2</t>
  </si>
  <si>
    <t>EF-12A /3</t>
  </si>
  <si>
    <t>EF-12A /4</t>
  </si>
  <si>
    <t>EF-12A /5</t>
  </si>
  <si>
    <t>EF-12A /6</t>
  </si>
  <si>
    <t>EF-12A /7</t>
  </si>
  <si>
    <t>EF-12A /8</t>
  </si>
  <si>
    <t>EF-12A /9</t>
  </si>
  <si>
    <t>EF-12A /10</t>
  </si>
  <si>
    <t>EF-12A /11</t>
  </si>
  <si>
    <t>EF-12A /12</t>
  </si>
  <si>
    <t>EF-12A /13</t>
  </si>
  <si>
    <t>EF-12A /14</t>
  </si>
  <si>
    <t>EF-12A /15</t>
  </si>
  <si>
    <t>EF-12A /16</t>
  </si>
  <si>
    <t>EF-12A /17</t>
  </si>
  <si>
    <t>EF-12A /18</t>
  </si>
  <si>
    <t>EF-12A /19</t>
  </si>
  <si>
    <t>EF-12A /20</t>
  </si>
  <si>
    <t>EF-12A /21</t>
  </si>
  <si>
    <t>EF-12A /22</t>
  </si>
  <si>
    <t>EF-12A /23</t>
  </si>
  <si>
    <t>EF-12A /24</t>
  </si>
  <si>
    <t>EF-12A /25</t>
  </si>
  <si>
    <t>EF-12A /26</t>
  </si>
  <si>
    <t>3.2.13</t>
  </si>
  <si>
    <t>EF-14/1</t>
  </si>
  <si>
    <t>EF-14/2</t>
  </si>
  <si>
    <t>EF-14/3</t>
  </si>
  <si>
    <t>EF-14/4</t>
  </si>
  <si>
    <t>EF-14/5</t>
  </si>
  <si>
    <t>EF-14/6</t>
  </si>
  <si>
    <t>EF-14/7</t>
  </si>
  <si>
    <t>EF-14/8</t>
  </si>
  <si>
    <t>EF-14/9</t>
  </si>
  <si>
    <t>EF-14/10</t>
  </si>
  <si>
    <t>EF-14/11</t>
  </si>
  <si>
    <t>EF-14/12</t>
  </si>
  <si>
    <t>EF-14/13</t>
  </si>
  <si>
    <t>EF-14/14</t>
  </si>
  <si>
    <t>EF-14/15</t>
  </si>
  <si>
    <t>EF-14/16</t>
  </si>
  <si>
    <t>EF-14/17</t>
  </si>
  <si>
    <t>3.2.14</t>
  </si>
  <si>
    <t>EF-15/1</t>
  </si>
  <si>
    <t>EF-15/2</t>
  </si>
  <si>
    <t>EF-15/3</t>
  </si>
  <si>
    <t>EF-15/4</t>
  </si>
  <si>
    <t>EF-15/5</t>
  </si>
  <si>
    <t>EF-15/6</t>
  </si>
  <si>
    <t>EF-15/7</t>
  </si>
  <si>
    <t>EF-15/8</t>
  </si>
  <si>
    <t>EF-15/9</t>
  </si>
  <si>
    <t>EF-15/10</t>
  </si>
  <si>
    <t>EF-15/11</t>
  </si>
  <si>
    <t>EF-15/12</t>
  </si>
  <si>
    <t>EF-15/13</t>
  </si>
  <si>
    <t>EF-15/14</t>
  </si>
  <si>
    <t>EF-15/15</t>
  </si>
  <si>
    <t>EF-15/16</t>
  </si>
  <si>
    <t>EF-15/17</t>
  </si>
  <si>
    <t>EF-15/18</t>
  </si>
  <si>
    <t>EF-15/19</t>
  </si>
  <si>
    <t>3.2.15</t>
  </si>
  <si>
    <t>EF-16/1</t>
  </si>
  <si>
    <t>EF-16/2</t>
  </si>
  <si>
    <t>EF-16/3</t>
  </si>
  <si>
    <t>EF-16/4</t>
  </si>
  <si>
    <t>EF-16/5</t>
  </si>
  <si>
    <t>EF-16/6</t>
  </si>
  <si>
    <t>EF-16/7</t>
  </si>
  <si>
    <t>EF-16/8</t>
  </si>
  <si>
    <t>EF-16/9</t>
  </si>
  <si>
    <t>EF-16/10</t>
  </si>
  <si>
    <t>EF-16/11</t>
  </si>
  <si>
    <t>EF-16/12</t>
  </si>
  <si>
    <t>EF-16/13</t>
  </si>
  <si>
    <t>EF-16/14</t>
  </si>
  <si>
    <t>EF-16/15</t>
  </si>
  <si>
    <t>EF-16/16</t>
  </si>
  <si>
    <t>EF-16/17</t>
  </si>
  <si>
    <t>EF-16/18</t>
  </si>
  <si>
    <t>EF-16/19</t>
  </si>
  <si>
    <t>EF-16/20</t>
  </si>
  <si>
    <t>EF-16/21</t>
  </si>
  <si>
    <t>3.2.16</t>
  </si>
  <si>
    <t>EF-17/1</t>
  </si>
  <si>
    <t>EF-17/2</t>
  </si>
  <si>
    <t>EF-17/3</t>
  </si>
  <si>
    <t>EF-17/4</t>
  </si>
  <si>
    <t>EF-17/5</t>
  </si>
  <si>
    <t>EF-17/6</t>
  </si>
  <si>
    <t>EF-17/7</t>
  </si>
  <si>
    <t>EF-17/8</t>
  </si>
  <si>
    <t>EF-17/9</t>
  </si>
  <si>
    <t>EF-17/10</t>
  </si>
  <si>
    <t>EF-17/11</t>
  </si>
  <si>
    <t>EF-17/12</t>
  </si>
  <si>
    <t>EF-17/13</t>
  </si>
  <si>
    <t>EF-17/14</t>
  </si>
  <si>
    <t>EF-17/15</t>
  </si>
  <si>
    <t>EF-17/16</t>
  </si>
  <si>
    <t>EF-17/17</t>
  </si>
  <si>
    <t>EF-17/18</t>
  </si>
  <si>
    <t>EF-17/19</t>
  </si>
  <si>
    <t>EF-17/20</t>
  </si>
  <si>
    <t>EF-17/21</t>
  </si>
  <si>
    <t>3.2.17</t>
  </si>
  <si>
    <t>EF-18/1</t>
  </si>
  <si>
    <t>EF-18/2</t>
  </si>
  <si>
    <t>EF-18/3</t>
  </si>
  <si>
    <t>EF-18/4</t>
  </si>
  <si>
    <t>EF-18/5</t>
  </si>
  <si>
    <t>EF-18/6</t>
  </si>
  <si>
    <t>EF-18/7</t>
  </si>
  <si>
    <t>EF-18/8</t>
  </si>
  <si>
    <t>EF-18/9</t>
  </si>
  <si>
    <t>EF-18/10</t>
  </si>
  <si>
    <t>EF-18/11</t>
  </si>
  <si>
    <t>EF-18/12</t>
  </si>
  <si>
    <t>EF-18/13</t>
  </si>
  <si>
    <t>EF-18/14</t>
  </si>
  <si>
    <t>EF-18/15</t>
  </si>
  <si>
    <t>EF-18/16</t>
  </si>
  <si>
    <t>EF-18/17</t>
  </si>
  <si>
    <t>EF-18/18</t>
  </si>
  <si>
    <t>EF-18/19</t>
  </si>
  <si>
    <t>EF-18/20</t>
  </si>
  <si>
    <t>3.2.18</t>
  </si>
  <si>
    <t>EF-19/1</t>
  </si>
  <si>
    <t>EF-19/2</t>
  </si>
  <si>
    <t>EF-19/3</t>
  </si>
  <si>
    <t>EF-19/4</t>
  </si>
  <si>
    <t>EF-19/5</t>
  </si>
  <si>
    <t>EF-19/6</t>
  </si>
  <si>
    <t>EF-19/7</t>
  </si>
  <si>
    <t>EF-19/8</t>
  </si>
  <si>
    <t>EF-19/9</t>
  </si>
  <si>
    <t>EF-19/10</t>
  </si>
  <si>
    <t>EF-19/11</t>
  </si>
  <si>
    <t>EF-19/12</t>
  </si>
  <si>
    <t>EF-19/13</t>
  </si>
  <si>
    <t>EF-19/14</t>
  </si>
  <si>
    <t>EF-19/15</t>
  </si>
  <si>
    <t>EF-19/16</t>
  </si>
  <si>
    <t>EF-19/17</t>
  </si>
  <si>
    <t>EF-19/18</t>
  </si>
  <si>
    <t>EF-19/19</t>
  </si>
  <si>
    <t>EF-19/20</t>
  </si>
  <si>
    <t>EF-19/21</t>
  </si>
  <si>
    <t>EF-19/22</t>
  </si>
  <si>
    <t>EF-19/23</t>
  </si>
  <si>
    <t>EF-19/24</t>
  </si>
  <si>
    <t>EF-19/25</t>
  </si>
  <si>
    <t>EF-19/26-1,19/26-2</t>
  </si>
  <si>
    <t>EF-19/27</t>
  </si>
  <si>
    <t>EF-19/28</t>
  </si>
  <si>
    <t>3.2.19</t>
  </si>
  <si>
    <t>EF-20/1</t>
  </si>
  <si>
    <t>EF-20/2</t>
  </si>
  <si>
    <t>EF-20/3</t>
  </si>
  <si>
    <t>EF-20/4</t>
  </si>
  <si>
    <t>EF-20/5</t>
  </si>
  <si>
    <t>EF-20/6</t>
  </si>
  <si>
    <t>EF-20/7</t>
  </si>
  <si>
    <t>EF-20/8</t>
  </si>
  <si>
    <t>EF-20/9</t>
  </si>
  <si>
    <t>EF-20/10-1 , 20/10-2</t>
  </si>
  <si>
    <t>EF-20/11</t>
  </si>
  <si>
    <t>EF-20/12</t>
  </si>
  <si>
    <t>EF-20/13</t>
  </si>
  <si>
    <t>EF-20/14-1 , 20/14/2</t>
  </si>
  <si>
    <t>EF-20/15</t>
  </si>
  <si>
    <t>EF-20/16</t>
  </si>
  <si>
    <t>EF-20/17</t>
  </si>
  <si>
    <t>EF-20/18</t>
  </si>
  <si>
    <t>EF-20/19</t>
  </si>
  <si>
    <t>EF-20/20</t>
  </si>
  <si>
    <t>3.2.20</t>
  </si>
  <si>
    <t>EF-21/1</t>
  </si>
  <si>
    <t>EF-21/2</t>
  </si>
  <si>
    <t>EF-21/3</t>
  </si>
  <si>
    <t>อาคาร B</t>
  </si>
  <si>
    <t>4.2.2</t>
  </si>
  <si>
    <t xml:space="preserve">   LED Display P2, 4.48 x 2.40 ม.</t>
  </si>
  <si>
    <t xml:space="preserve">   LED Display P2.5, 3.36 x 5.12 ม.</t>
  </si>
  <si>
    <t>4.3.3.4</t>
  </si>
  <si>
    <t xml:space="preserve">   จอ Video Wall ขนาด 55 นิ้ว</t>
  </si>
  <si>
    <t xml:space="preserve">   เครื่องควบคุม Videowall Controller พร้อม Software </t>
  </si>
  <si>
    <t xml:space="preserve">  เครื่องคอมพิวเตอร์ควบคุม</t>
  </si>
  <si>
    <t xml:space="preserve">   ขาจอ Video Wall ขนาด 55 นิ้ว</t>
  </si>
  <si>
    <t xml:space="preserve">  ตู้ใส่อุปกรณ์</t>
  </si>
  <si>
    <t xml:space="preserve">   ลิฟท์ยกจอภาพชนิดฝังโต๊ะขนาด 21.5 นิ้ว หน้าจอสัมผัส</t>
  </si>
  <si>
    <t xml:space="preserve">   เครื่องควบคุมการแสดงผลจอภาพ Interactive Paperless Terminal</t>
  </si>
  <si>
    <t xml:space="preserve">   เครื่องควบคุม Paperless Server</t>
  </si>
  <si>
    <t xml:space="preserve">   เครื่องควบคุม Paperless Software</t>
  </si>
  <si>
    <t>4.6.4</t>
  </si>
  <si>
    <t>4.6.4.1</t>
  </si>
  <si>
    <t>4.6.4.2</t>
  </si>
  <si>
    <t>4.6.5</t>
  </si>
  <si>
    <t>4.6.6</t>
  </si>
  <si>
    <t>4.6.6.1</t>
  </si>
  <si>
    <t>4.6.6.2</t>
  </si>
  <si>
    <t>4.6.7</t>
  </si>
  <si>
    <t>4.6.8</t>
  </si>
  <si>
    <t>4.6.8.1</t>
  </si>
  <si>
    <t>4.6.8.2</t>
  </si>
  <si>
    <t>4.6.9</t>
  </si>
  <si>
    <t>4.6.10</t>
  </si>
  <si>
    <t>4.6.10.1</t>
  </si>
  <si>
    <t>4.6.10.2</t>
  </si>
  <si>
    <t>4.6.11</t>
  </si>
  <si>
    <t>4.6.12</t>
  </si>
  <si>
    <t>4.6.13</t>
  </si>
  <si>
    <t>4.24.1</t>
  </si>
  <si>
    <t>4.24.2</t>
  </si>
  <si>
    <t>4.25.1</t>
  </si>
  <si>
    <t>4.25.2</t>
  </si>
  <si>
    <t>4.25.2.1</t>
  </si>
  <si>
    <t>4.25.2.2</t>
  </si>
  <si>
    <t>4.25.3</t>
  </si>
  <si>
    <t>4.25.4</t>
  </si>
  <si>
    <t>4.25.5</t>
  </si>
  <si>
    <t>4.25.5.1</t>
  </si>
  <si>
    <t>4.25.5.2</t>
  </si>
  <si>
    <t>4.25.6</t>
  </si>
  <si>
    <t>4.26.1</t>
  </si>
  <si>
    <t>4.26.2</t>
  </si>
  <si>
    <t>4.26.3</t>
  </si>
  <si>
    <t>4.26.4</t>
  </si>
  <si>
    <t>4.26.5</t>
  </si>
  <si>
    <t>4.26.6</t>
  </si>
  <si>
    <t>4.26.7</t>
  </si>
  <si>
    <t>4.26.8</t>
  </si>
  <si>
    <t>4.26.9</t>
  </si>
  <si>
    <t>4.26.10</t>
  </si>
  <si>
    <t>ระบบ DIGITAL SIGNAGE และ ระบบจองห้องประชุม</t>
  </si>
  <si>
    <t xml:space="preserve">   จอแอลอีดีมอนิเตอร์ขนาด 24 นิ้ว</t>
  </si>
  <si>
    <t xml:space="preserve">   จอแอลอีดีมอนิเตอร์ขนาด 32 นิ้ว</t>
  </si>
  <si>
    <t xml:space="preserve">   จอแอลอีดีมอนิเตอร์ขนาด 43 นิ้ว</t>
  </si>
  <si>
    <t xml:space="preserve">   เครื่อง Signage Player </t>
  </si>
  <si>
    <t>ระบบพลังงานทางเลือก โซล่า (ขนาด 88 KW.) บนอาคาร B เชื่อม
เชื่อมต่อระบบไฟไปอาคาร A</t>
  </si>
  <si>
    <t xml:space="preserve">แผงโซล่ารเซลล์อีฟขนาด 550W รุ่น MBB MONO PERC HALF CELL (GREP550-144)
</t>
  </si>
  <si>
    <t>อินเวอร์เตอร์ 100 kW รุ่น 3 phase Grid-Tied 100kW EVE/TMDA</t>
  </si>
  <si>
    <t>ระบบชาตร์รถยนต์ไฟฟ้า EV (5 station)</t>
  </si>
  <si>
    <t xml:space="preserve">แท่นจ่ายไฟฟ้าสำหรับรถ EV พร้อม Platform การชำระเงิน </t>
  </si>
  <si>
    <t>ชุดควบคุมการจ่ายพลังงานไฟฟ้า พร้อมระบบเชื่อมต่อระบบ Plateform การชำระเงิน</t>
  </si>
  <si>
    <t>แบบ  ปร.4(B)</t>
  </si>
  <si>
    <t>กลุ่มงาน/งาน : กลุ่มงานที่ 2 /งาน.ครุภัณฑ์จัดซื้อจัดจ้าง</t>
  </si>
  <si>
    <t>แบบเลขที่ B</t>
  </si>
  <si>
    <t>Sum Total ( 7.1-7.3 )</t>
  </si>
  <si>
    <t>SUM TOTAL 7.1</t>
  </si>
  <si>
    <t>SUM TOTAL 7.2</t>
  </si>
  <si>
    <t>7.3.1</t>
  </si>
  <si>
    <t>7.3.1.1</t>
  </si>
  <si>
    <t>7.3.1.1.1</t>
  </si>
  <si>
    <t>7.3.1.1.2</t>
  </si>
  <si>
    <t>7.3.1.2</t>
  </si>
  <si>
    <t>7.3.1.2.1</t>
  </si>
  <si>
    <t>7.3.1.3</t>
  </si>
  <si>
    <t>7.3.1.3.1</t>
  </si>
  <si>
    <t>7.3.1.3.2</t>
  </si>
  <si>
    <t>7.3.1.4</t>
  </si>
  <si>
    <t>7.3.1.4.1</t>
  </si>
  <si>
    <t>7.3.1.4.2</t>
  </si>
  <si>
    <t>7.3.2</t>
  </si>
  <si>
    <t>7.3.2.1</t>
  </si>
  <si>
    <t>7.3.2.1.1</t>
  </si>
  <si>
    <t>7.3.2.2</t>
  </si>
  <si>
    <t>7.3.2.2.1</t>
  </si>
  <si>
    <t>7.3.2.3</t>
  </si>
  <si>
    <t>7.3.2.3.1</t>
  </si>
  <si>
    <t>7.3.2.4</t>
  </si>
  <si>
    <t>7.3.2.4.1</t>
  </si>
  <si>
    <t>SUM TOTAL 7.3</t>
  </si>
  <si>
    <t>แบบเลขที่ L</t>
  </si>
  <si>
    <t>TOTAL WORKLOAD  SUMMARY (LANDSCAPE ARCHITECTURE)</t>
  </si>
  <si>
    <t xml:space="preserve"> - LF-02 ม้านั้งไฟเบอร์กลาส </t>
  </si>
  <si>
    <t xml:space="preserve">ชื่อโครงการ/งานก่อสร้าง : โครงการจ้างออกแบบอาคารสำนักงานใหญ่ กนอ. (แห่งใหม่) / งานภูมิสถาปัตยกรรม </t>
  </si>
  <si>
    <t>แบบเลขที่ F</t>
  </si>
  <si>
    <t>TOTAL WORKLOAD  SUMMARY (FACADE)</t>
  </si>
  <si>
    <t>Sum Total ( 1  )</t>
  </si>
  <si>
    <t xml:space="preserve"> - LF-03 ม้านั่งไฟเบอร์กลาส ขนาดไม่น้อยกว่า 60x100 cm.  AtSiam Studio, Treesquare, Laddagardenshop หรือเทียบเท่า</t>
  </si>
  <si>
    <t xml:space="preserve"> - LF-04 กระถางหินขัดสีเทาเม็ดหินดำ สี่เหลี่ยมรางยาวขนาดไม่น้อยกว่า 100x40x40 cm. ของ I-POT หรือเทียบเท่า</t>
  </si>
  <si>
    <t>ค่าแรง</t>
  </si>
  <si>
    <t>ลำดับ</t>
  </si>
  <si>
    <t>บัญชีแสดงปริมาณงานและราคา</t>
  </si>
  <si>
    <t>การนิคมอุตสาหกรรมแห่งประเทศไทย</t>
  </si>
  <si>
    <t>ของบริษัท, ห้างฯ ......................................</t>
  </si>
  <si>
    <t>ประทับตราบริษัท/ห้างฯ</t>
  </si>
  <si>
    <t>วันที่…..…../……..../……...</t>
  </si>
  <si>
    <t>ปริมาณงาน</t>
  </si>
  <si>
    <t>ราคาต่อหน่วย (บาท )</t>
  </si>
  <si>
    <t>รวมเป็นเงิน</t>
  </si>
  <si>
    <t>ที่</t>
  </si>
  <si>
    <t xml:space="preserve"> (บาท)</t>
  </si>
  <si>
    <t>สรุปราคาค่าก่อสร้าง</t>
  </si>
  <si>
    <t>รวมราคา</t>
  </si>
  <si>
    <t>ค่าดำเนินการและผลกำไร.............................%</t>
  </si>
  <si>
    <t>ภาษีมูลค่าเพิ่ม.......7.00.....%</t>
  </si>
  <si>
    <t>รวมเป็นเงินค่างานก่อสร้างทั้งสิ้น</t>
  </si>
  <si>
    <t>ตัวอักษร</t>
  </si>
  <si>
    <t>(.................................................................................................)</t>
  </si>
  <si>
    <t>และค่าใช้จ่ายอื่นที่จำเป็นต้องมี (ถ้ามี)</t>
  </si>
  <si>
    <t>สถานที่ก่อสร้าง : อาคารสำนักงานใหญ่ กนอ.ซอยวิภาวดีรังสิต 3 ถนนวิภาวดีรังสิต จอมพล จตุจักร กทม.</t>
  </si>
  <si>
    <t>ส่วนที่ 1 /ค่างานต้นทุน</t>
  </si>
  <si>
    <t>ส่วนที่ 2 /ครุภัณฑ์จัดซื้อจัดจ้าง</t>
  </si>
  <si>
    <t>ส่วนที่ 3 /ค่าใช้จ่ายพิเศษตามข้อกำหนด</t>
  </si>
  <si>
    <t>โครงการ :  งานปรับปรุงพื้นที่อาคาร B เพื่อจัดตั้งสถาบันวิทยาการอุตสาหกรรม กนอ.</t>
  </si>
  <si>
    <t>ส่วนงานที่ 1 /ค่างานต้นทุน</t>
  </si>
  <si>
    <t>กลุ่มงานที่ 1</t>
  </si>
  <si>
    <t>1.1</t>
  </si>
  <si>
    <t>สรุปปริมาณราคางานปรับปรุง ชั้น A</t>
  </si>
  <si>
    <t>1.2</t>
  </si>
  <si>
    <t>สรุปปริมาณราคางานปรับปรุง ชั้น B</t>
  </si>
  <si>
    <t>ส่วนงานที่ 2 /งานครุภัณฑ์จัดซื้อหรือสั่งซื้อ</t>
  </si>
  <si>
    <t>สรุปปริมาณราคางานครุภัณฑ์ ชั้น A</t>
  </si>
  <si>
    <t>สรุปปริมาณราคางานครุภัณฑ์ ชั้น B</t>
  </si>
  <si>
    <t>ส่วนที่ 3 ค่าใช้จ่ายพิเศษตามข้อกำหนดและค่าใช้จ่ายอื่นที่จำเป็นต้องมี (ถ้ามี)</t>
  </si>
  <si>
    <t xml:space="preserve">ค่าใช้จ่ายกรณีไม่อนุญาตให้คนงานพักในสถานที่ก่อสร้าง </t>
  </si>
  <si>
    <t>หมวดงานเตรียมการก่อสร้าง</t>
  </si>
  <si>
    <t>หมวดงานสถาปัตยกรรม</t>
  </si>
  <si>
    <t>1.3</t>
  </si>
  <si>
    <t>หมวดงานสุขาภิบาลและดับเพลิง</t>
  </si>
  <si>
    <t>1.4</t>
  </si>
  <si>
    <t>หมวดงานระบบไฟฟ้าสื่อสารและระบบแจ้งเหตุเพลิงไหม้</t>
  </si>
  <si>
    <t>1.5</t>
  </si>
  <si>
    <t>หมวดงานระบบปรับอากาศและระบบระบายอากาศ</t>
  </si>
  <si>
    <t>รวมราคากลุ่มงานที่ 1</t>
  </si>
  <si>
    <t>กลุ่มงานที่ 2</t>
  </si>
  <si>
    <t>หมวดงานครุภัณฑ์จัดจ้างสั่งทำ</t>
  </si>
  <si>
    <t>หมวดงานตกแต่งภายใน</t>
  </si>
  <si>
    <t>รวมราคากลุ่มงานที่ 2</t>
  </si>
  <si>
    <t>สรุปรวมราคาส่วนงานที่ 1 /ค่างานต้นทุน</t>
  </si>
  <si>
    <t xml:space="preserve">งานรื้อถอนสิ่งปลูกสร้างเดิม พร้อมขนทิ้ง </t>
  </si>
  <si>
    <t xml:space="preserve"> - รื้อถอนพื้นปูกระเบื้อง (ทุกขนาด/ทุกชนิด) (F4C)</t>
  </si>
  <si>
    <t xml:space="preserve"> - รื้อถอนฝ้ายิปซั่มพร้อมโครงคร่าว (C1)</t>
  </si>
  <si>
    <t xml:space="preserve"> - รื้อถอนผนังก่ออิฐฉาบปูนหนาครึ่งแผ่น (วัสดุก่อ/ฉาบทุกชนิด ) (P2)</t>
  </si>
  <si>
    <t xml:space="preserve"> - รื้อถอนวงกบบานประตูอลูมิเนียมพร้อมกระจก (TD-1,2,3)</t>
  </si>
  <si>
    <t>สรุปรวมราคาหมวดงานเตรียมการก่อสร้าง (1.1)</t>
  </si>
  <si>
    <t xml:space="preserve"> - ผนังก่ออิฐมอญ ครี่งแผ่น (A)</t>
  </si>
  <si>
    <t xml:space="preserve"> - ฉาบปูนเรียบผนังภายใน (A1)</t>
  </si>
  <si>
    <t xml:space="preserve"> - ฉาบปูนเรียบผนังภายนอก (A2)</t>
  </si>
  <si>
    <t xml:space="preserve"> - ผนังโครงเหล็กชุบสังกะสี ปิดทับแผ่นยิปซั่มบอร์ด หนาไม่น้อยกว่า 12 mm. บุสองด้าน (B)</t>
  </si>
  <si>
    <t xml:space="preserve">      • ฉนวนกันเสียง ชนิดฉนวนใยหิน หนาไม่น้อยกว่า 50 มม.</t>
  </si>
  <si>
    <t xml:space="preserve"> - ผนังโครงเหล็กชุบสังกะสี ปิดทับแผ่นซีเมนต์บอร์ด หนาไม่น้อยกว่า 12 mm. บุสองด้าน (C)</t>
  </si>
  <si>
    <t xml:space="preserve"> - ผิวฉาบ SKIM COAT (A1,A2)</t>
  </si>
  <si>
    <t xml:space="preserve">งานประตู - หน้าต่างพร้อมอุปกรณ์ครบชุด </t>
  </si>
  <si>
    <t xml:space="preserve"> - D1 : วงกบประตูอลูมิเนียมบานเลื่อน พร้อมช่องแสงติดตาย ลูกฟักกระจกลามิเนตใสตัดแสง หนา 5+5 มม. ขนาด 2.00x2.40 ม. </t>
  </si>
  <si>
    <t xml:space="preserve"> - D3 : วงกบประตูอลูมิเนียมบานเปิดเดี่ยว ลูกฟักกระจกลามิเนตใสตัดแสง หนา 5+5 มม. ขนาด 1.20x2.40 ม. </t>
  </si>
  <si>
    <t xml:space="preserve"> งานทาสี </t>
  </si>
  <si>
    <t xml:space="preserve"> - งานทาสีรองพื้น (1)</t>
  </si>
  <si>
    <t xml:space="preserve"> - งานทาสีภายนอก (2)</t>
  </si>
  <si>
    <t>1.2.4</t>
  </si>
  <si>
    <t xml:space="preserve"> งานอื่นๆ</t>
  </si>
  <si>
    <t>สรุปรวมราคาหมวดงานสถาปัตยกรรม (1.2)</t>
  </si>
  <si>
    <t xml:space="preserve">งานระบบสุขาภิบาล </t>
  </si>
  <si>
    <t>1.3.1.1</t>
  </si>
  <si>
    <t>ระบบน้ำประปา ( Cold Water Supply System )</t>
  </si>
  <si>
    <t>1.3.1.1.1</t>
  </si>
  <si>
    <t xml:space="preserve"> ท่อ PPR(80) ประเภท SDR9 PN12.5 (DIN 8077/8078)</t>
  </si>
  <si>
    <t xml:space="preserve">  - Dia. 1/2"</t>
  </si>
  <si>
    <t>1.3.1.1.2</t>
  </si>
  <si>
    <t xml:space="preserve"> ท่อ PPR(80) ประเภท SDR11 PN10 (DIN 8077/8078)</t>
  </si>
  <si>
    <t xml:space="preserve">  - Dia. 3/4"</t>
  </si>
  <si>
    <t>1.3.1.1.3</t>
  </si>
  <si>
    <t xml:space="preserve">ประตูน้ำทองเหลืองลิ้นเกต (Gate Valve. )  แรงดัน 125 ปอนด์ </t>
  </si>
  <si>
    <t>1.3.1.2</t>
  </si>
  <si>
    <t xml:space="preserve">ระบบระบายน้ำทิ้งจากห้องครัว  ( K ) </t>
  </si>
  <si>
    <t>1.3.1.2.1</t>
  </si>
  <si>
    <t>ถังดักไขมันสำเร็จรูป  ชนิดวางใต้ซิงค์ (FRP) (GREASE TRAP TANK)</t>
  </si>
  <si>
    <t xml:space="preserve"> - ขนาด 40 ลิตร</t>
  </si>
  <si>
    <t>1.3.1.2.2</t>
  </si>
  <si>
    <t>ท่อ PP Class B</t>
  </si>
  <si>
    <t xml:space="preserve">  - Dia. 2 1/2"</t>
  </si>
  <si>
    <t>1.3.1.2.3</t>
  </si>
  <si>
    <t>ชุดช่องเปิดทำความสะอาดปลายท่อ 
ฝาชุบทองเหลือง ( Cleanout : CO )</t>
  </si>
  <si>
    <t>1.3.1.3</t>
  </si>
  <si>
    <t>งานอื่นๆ</t>
  </si>
  <si>
    <t>1.3.1.3.1</t>
  </si>
  <si>
    <t xml:space="preserve">งานทดสอบระบบ Test &amp; Commissioning </t>
  </si>
  <si>
    <t>1.3.1.3.2</t>
  </si>
  <si>
    <t>งานเปิดช่องพื้น (Coring)</t>
  </si>
  <si>
    <t>งานระบบดับเพลิง</t>
  </si>
  <si>
    <t>งานท่อน้ำ (Piping Work)</t>
  </si>
  <si>
    <t>1.3.2.1.1</t>
  </si>
  <si>
    <t xml:space="preserve">  - Dia. 1"</t>
  </si>
  <si>
    <t xml:space="preserve">  - Dia. 1 1/4"</t>
  </si>
  <si>
    <t xml:space="preserve">  - Dia. 1 1/2"</t>
  </si>
  <si>
    <t xml:space="preserve">  - Dia. 2"</t>
  </si>
  <si>
    <t>ทาสีท่อดับเพลิง ( Painting)</t>
  </si>
  <si>
    <t>ระบบหัวกระจายน้ำดับเพลิง (Sprinkler System)</t>
  </si>
  <si>
    <t>1.3.2.2.1</t>
  </si>
  <si>
    <t>Sprinkler Head  (K=5.6)</t>
  </si>
  <si>
    <t xml:space="preserve"> - Pendent</t>
  </si>
  <si>
    <t>1.3.2.2.2</t>
  </si>
  <si>
    <t>Flexible Spronkler Hose Set</t>
  </si>
  <si>
    <t xml:space="preserve"> - 1200 mm.</t>
  </si>
  <si>
    <t>1.3.2.3</t>
  </si>
  <si>
    <t>งานอื่นๆระบบดับเพลิง</t>
  </si>
  <si>
    <t>1.3.2.3.1</t>
  </si>
  <si>
    <t>1.3.2.3.2</t>
  </si>
  <si>
    <t>ถังดับเพลิง Low Pressure Water Mist  10 Lbs (มาตรฐาน ฉลากเขียว)</t>
  </si>
  <si>
    <t>สรุปรวมราคาหมวดงานสุขาภิบาลและดับเพลิง (1.3)</t>
  </si>
  <si>
    <t xml:space="preserve">แผงเมนไฟฟ้า </t>
  </si>
  <si>
    <t xml:space="preserve"> - Schneider Digital Power PM2230</t>
  </si>
  <si>
    <t xml:space="preserve"> - Crompton CT 400/5A Class 0.5 5VA AS2-400/5A</t>
  </si>
  <si>
    <t xml:space="preserve"> - MCCB 200A/250AF</t>
  </si>
  <si>
    <t xml:space="preserve"> - EASY BOX 1P </t>
  </si>
  <si>
    <t xml:space="preserve"> - ตู้โหลดเซ็นเตอร์ 3 เฟส 4 สาย 250A 42 ช่อง </t>
  </si>
  <si>
    <t xml:space="preserve"> - ตู้โหลดเซ็นเตอร์ 3 เฟส 4 สาย 100A 36 ช่อง </t>
  </si>
  <si>
    <t xml:space="preserve"> - ตู้โหลดเซ็นเตอร์ 3 เฟส 4 สาย 100A 24 ช่อง </t>
  </si>
  <si>
    <t xml:space="preserve"> - เซอร์กิตเบรกเกอร์ MCB 1 เฟส 16A</t>
  </si>
  <si>
    <t xml:space="preserve"> - เซอร์กิตเบรกเกอร์ MCB 1 เฟส 20A </t>
  </si>
  <si>
    <t xml:space="preserve"> - เซอร์กิตเบรกเกอร์ MCB 1 เฟส 32A </t>
  </si>
  <si>
    <t xml:space="preserve"> - เซอร์กิตเบรกเกอร์ MCB 1 เฟส 50A </t>
  </si>
  <si>
    <t xml:space="preserve"> - เซอร์กิตเบรกเกอร์ MCB 1 เฟส 2 ขั้ว 50A </t>
  </si>
  <si>
    <t xml:space="preserve"> - เซอร์กิตเบรกเกอร์ MCB 3 เฟส 20A </t>
  </si>
  <si>
    <t xml:space="preserve"> - เซอร์กิตเบรกเกอร์ MCB 3 เฟส 32A </t>
  </si>
  <si>
    <t xml:space="preserve"> - ACCESSORIES </t>
  </si>
  <si>
    <t>โคมไฟฟ้า</t>
  </si>
  <si>
    <t>- ชุดโคมฝังพร้อมหลอดLED,L&amp;E#LINE R120/WH-16LED/4K-OLFD/200mA (TYPE F03)</t>
  </si>
  <si>
    <t>- Connector kit, L&amp;E#RLXX,SLXX,PLXX(V2)</t>
  </si>
  <si>
    <t>- ชุดโคมฝังพร้อมหลอดLED PANEL,L&amp;E#RBPL600/UGR19/S-18LED/4K-LLLD (TYPE F04)</t>
  </si>
  <si>
    <t>- ชุดโคมแขวนพร้อมหลอดLED,L&amp;E#LINE PL/WH-10LED/4K-OLFD/200mA (TYPE F06)</t>
  </si>
  <si>
    <t>- ชุดโคมแขวนพร้อมหลอดLED,L&amp;E#LINE P60/WH-10LED/4K-OLFD/200mA (TYPE F07)</t>
  </si>
  <si>
    <t>- ชุดโคมลอยดาวน์ไลท์พร้อมหลอดLED,L&amp;E#ESDL150S/WH-20LED/4K-OMVD (TYPE SD02)</t>
  </si>
  <si>
    <t>- ชุดโคมฝังดาวน์ไลท์พร้อมหลอดLED,L&amp;E#ERDL150S/WH-20LED/4K-OMLD (TYPE RD02)</t>
  </si>
  <si>
    <t>- COB LINEAR FLEX,L&amp;E#SLX81-12W/m-4000K-110D-24Vdc-2000mm-IP20 (LED01)</t>
  </si>
  <si>
    <t>- COB LINEAR FLEX,L&amp;E#SLX81-12W/m-4000K-110D-24Vdc-5000mm-IP20 (LED01)</t>
  </si>
  <si>
    <t>- Switching Power Supply,MW#LRS-350-24Vdc</t>
  </si>
  <si>
    <t>- ALUMINIUM PLATE,L&amp;E#ALS1202,L-1000mm</t>
  </si>
  <si>
    <t>- โคมไฟสปอร์ตไลท์ 150 วัตตน์ LED ใช้ประกอบเวที</t>
  </si>
  <si>
    <t>- ACCESSORIES</t>
  </si>
  <si>
    <t>SWITCH &amp; RECEPTACLE (สวิตช์ไฟฟ้าและเต้ารับ)  ป้ายทางออกและไฟฉุกเฉิน</t>
  </si>
  <si>
    <t>- 1 สวิทซ์ไฟทางเดียว 16A 220-250V (ฝังผนัง) (พร้อมหน้ากากและอุปกรณ์ครบชุด)</t>
  </si>
  <si>
    <t>- 2 สวิทซ์ไฟทางเดียว 16A 220-250V (ฝังผนัง) (พร้อมหน้ากากและอุปกรณ์ครบชุด)</t>
  </si>
  <si>
    <t>- 3 สวิทซ์ไฟทางเดียว 16A 220-250V (ฝังผนัง) (พร้อมหน้ากากและอุปกรณ์ครบชุด)</t>
  </si>
  <si>
    <t>- สวิตซ์หรี่ไฟฟ้า DIMMER SWICTH 300 W</t>
  </si>
  <si>
    <t>- เต้ารับไฟฟ้าแบบเดี่ยวขากลม-แบน 16A 250V มีกราวด์,ม่านนิรภัย</t>
  </si>
  <si>
    <t>- เต้ารับปลั้กฝังพื้น POP UP FLOOR OUTLET</t>
  </si>
  <si>
    <t xml:space="preserve"> - โคมไฟฉุกเฉิน LED 2x12 W แบตเตอรีÉ12V 5.0A</t>
  </si>
  <si>
    <t xml:space="preserve"> - ป้ายหนีไฟรูปคนวิ่งแบบกล่องอลูมิเนียม </t>
  </si>
  <si>
    <t>สายเมน และ สายย่อย โคมไฟ เต้ารับ FCU CB BOX</t>
  </si>
  <si>
    <t>1.4.4.1</t>
  </si>
  <si>
    <t>สายเคเบิลเดินภายในอาคาร IEC01 (THW) สายกลมแกนเดี่ยว</t>
  </si>
  <si>
    <t xml:space="preserve"> - 120 sq.mm. IEC01</t>
  </si>
  <si>
    <t xml:space="preserve"> - 35 sq.mm. IEC01</t>
  </si>
  <si>
    <t>1.4.4.2</t>
  </si>
  <si>
    <t>ท่อร้อยเดินสายไฟ</t>
  </si>
  <si>
    <t xml:space="preserve"> - DIA  1  EMT</t>
  </si>
  <si>
    <t>1.4.4.3</t>
  </si>
  <si>
    <t>รางไวร์เวย์ (wireway)</t>
  </si>
  <si>
    <t>- รางไวร์เวย์ (wireway) ขนาด 200x100 ยาว 2.40 ม.</t>
  </si>
  <si>
    <t xml:space="preserve">Telephone &amp; DATA System </t>
  </si>
  <si>
    <t>1.4.5.1</t>
  </si>
  <si>
    <t>DEVICE</t>
  </si>
  <si>
    <t>- Wall rack 27U รวมอุปกรณ์ทั้งหมด</t>
  </si>
  <si>
    <t>- IP PABX 6สายนอก 27 IP สายใน</t>
  </si>
  <si>
    <t>1.4.5.2</t>
  </si>
  <si>
    <t>OUTLET</t>
  </si>
  <si>
    <t>- เต้ารับสาย LAN  (Wall mount LAN CAT6  up to 10Gbps speed)</t>
  </si>
  <si>
    <t>- Access point</t>
  </si>
  <si>
    <t>1.4.5.3</t>
  </si>
  <si>
    <t>สายไฟ</t>
  </si>
  <si>
    <t>- UTP CAT6</t>
  </si>
  <si>
    <t>- Fiber Optic</t>
  </si>
  <si>
    <t>1.4.5.4</t>
  </si>
  <si>
    <t>- ขนาด 1/2 นิ้ว ท่อชนิด EMT</t>
  </si>
  <si>
    <t>1.4.6</t>
  </si>
  <si>
    <t xml:space="preserve">Fire Alarm System </t>
  </si>
  <si>
    <t>1.4.6.1</t>
  </si>
  <si>
    <t>Graphic Annunciator</t>
  </si>
  <si>
    <t>- Aluminum Anodyze Plate Size A2</t>
  </si>
  <si>
    <t>- LED 5 mm</t>
  </si>
  <si>
    <t>1.4.6.2</t>
  </si>
  <si>
    <t>DETECTOR DEVICES</t>
  </si>
  <si>
    <t>- Single Input Module</t>
  </si>
  <si>
    <t>- Detector Zone Interface Module Class B</t>
  </si>
  <si>
    <t>- Conventional Multi-criteria Smoke Detector</t>
  </si>
  <si>
    <t>- Conventional Rate of Rise and Fixed Temperature Heat Detector</t>
  </si>
  <si>
    <t>- Fire Alarm Manual Station - Single Pole</t>
  </si>
  <si>
    <t>- Alarm Bell, 24 VDC, Polarized Size 6</t>
  </si>
  <si>
    <t>1.4.6.3</t>
  </si>
  <si>
    <t>- สายไฟ IEC01 ขนาด 2.5 sq.mm.</t>
  </si>
  <si>
    <t>- สายไฟ FRC ขนาด 2.5 sq.mm.</t>
  </si>
  <si>
    <t>1.4.6.4</t>
  </si>
  <si>
    <t>- ขนาด 1/2. ท่อชนิด EMT</t>
  </si>
  <si>
    <t>- Test &amp; Commisioning  (งานทดสอบระบบ)</t>
  </si>
  <si>
    <t>1.4.7</t>
  </si>
  <si>
    <t xml:space="preserve">Public Address Systems </t>
  </si>
  <si>
    <t>1.4.7.1</t>
  </si>
  <si>
    <t>อุปกรณ์สำหรับกระจายเสียง</t>
  </si>
  <si>
    <t>- Attenuator 60 w</t>
  </si>
  <si>
    <t>1.4.7.2</t>
  </si>
  <si>
    <t>ลำโพง</t>
  </si>
  <si>
    <t>- Ceiling Mount Speaker 6W/6"</t>
  </si>
  <si>
    <t>1.4.7.3</t>
  </si>
  <si>
    <t>- สายไฟฟ้าสำหรับลำโพง VTF</t>
  </si>
  <si>
    <t>1.4.7.4</t>
  </si>
  <si>
    <t>- ขนาด 1/2 นิ้ว ท่อชนิด EMT.</t>
  </si>
  <si>
    <t>1.4.8</t>
  </si>
  <si>
    <t xml:space="preserve">CCTV </t>
  </si>
  <si>
    <t>1.4.8.1</t>
  </si>
  <si>
    <t>- IP DOME CAMERA 2 mp</t>
  </si>
  <si>
    <t>1.4.8.2</t>
  </si>
  <si>
    <t>1.4.8.3</t>
  </si>
  <si>
    <t>1.4.9</t>
  </si>
  <si>
    <t xml:space="preserve">ระบบควบคุมอาคารอัตโนมัติ (BMS) </t>
  </si>
  <si>
    <t>1.4.9.1</t>
  </si>
  <si>
    <t>- MODBUS GATEWAY FOR INTERFACE POWER METER</t>
  </si>
  <si>
    <t>- ค่าดําเนินการตั้งค่าการใช้งาน และทําการทดสอบระบบ</t>
  </si>
  <si>
    <t>1.4.9.2</t>
  </si>
  <si>
    <t xml:space="preserve"> - Twist Pair Cable 2x18AWG</t>
  </si>
  <si>
    <t>1.4.9.3</t>
  </si>
  <si>
    <t>สรุปรวมราคาหมวดงานระบบไฟฟ้าสื่อสารและระบบแจ้งเหตุเพลิงไหม้ (1.4)</t>
  </si>
  <si>
    <t xml:space="preserve">ระบบปรับอากาศ </t>
  </si>
  <si>
    <t>1.5.1.1</t>
  </si>
  <si>
    <t>งานระบบปรับอากาศ ( Air Condition System )</t>
  </si>
  <si>
    <t>ระบบปรับอากาศแบบรวมศูนย์ ( VRV/VRF Air Conditioning System)</t>
  </si>
  <si>
    <t>1.5.1.1.1</t>
  </si>
  <si>
    <t>เครื่องปรับอากาศ ชนิดสี่ทิศทาง ( Ceiling Mount Cassette 4-Way Type )</t>
  </si>
  <si>
    <t xml:space="preserve"> - ขนาด 24,200  Btu/hr </t>
  </si>
  <si>
    <t xml:space="preserve"> - ขนาด 30,700  Btu/hr </t>
  </si>
  <si>
    <t>1.5.1.1.2</t>
  </si>
  <si>
    <t>เครื่องปรับอากาศ ชนิดท่อลม ( Duct Type )</t>
  </si>
  <si>
    <t xml:space="preserve"> - ขนาด 38,200  Btu/hr </t>
  </si>
  <si>
    <t xml:space="preserve"> - ขนาด 54,600  Btu/hr </t>
  </si>
  <si>
    <t xml:space="preserve">Support W/Vibration Isolator </t>
  </si>
  <si>
    <t>1.5.1.1.3</t>
  </si>
  <si>
    <t>ชุดเครื่องทำความเย็น  ( Condensing  Unit )  ( Horizontal Flow )</t>
  </si>
  <si>
    <t xml:space="preserve"> - ขนาด 54,500  Btu/hr</t>
  </si>
  <si>
    <t xml:space="preserve"> - ขนาด 81,900  Btu/hr</t>
  </si>
  <si>
    <t>1.5.1.1.4</t>
  </si>
  <si>
    <t>ระบบไฟฟ้าและระบบควบคุมเครื่องปรับอากาศ (Electrical Work for AC)</t>
  </si>
  <si>
    <t xml:space="preserve"> สายไฟ ( Wiring ) </t>
  </si>
  <si>
    <t xml:space="preserve"> ท่อไฟ ( Conduit )</t>
  </si>
  <si>
    <t>Supports &amp; Accessories</t>
  </si>
  <si>
    <t>1.5.1.1.5</t>
  </si>
  <si>
    <t>เซฟตี้ สวิตซ์  (Safety Switch , Outdoor Type )</t>
  </si>
  <si>
    <t xml:space="preserve"> - 2P 35 A.  </t>
  </si>
  <si>
    <t xml:space="preserve"> - 3P 35 A.   </t>
  </si>
  <si>
    <t>รีโมทควบคุมแบบมีสาย (Wired Remote Controller)</t>
  </si>
  <si>
    <t>1.5.1.2</t>
  </si>
  <si>
    <t>งานท่อน้ำยา  ท่อน้ำทิ้ง ( Refrigerant Pipe &amp; Drain Pipe)</t>
  </si>
  <si>
    <t>1.5.1.2.1</t>
  </si>
  <si>
    <t xml:space="preserve">ท่อทองแดงชนิดเส้น แบบแอล (Hard Drawn Copper Tube : Type L)  </t>
  </si>
  <si>
    <t xml:space="preserve"> -  ขนาด Dia 3/8" (9.5 mm.) </t>
  </si>
  <si>
    <t xml:space="preserve"> -  ขนาด Dia 5/8" (15.9 mm.) </t>
  </si>
  <si>
    <t xml:space="preserve"> -  ขนาด Dia 3/4" (19.1 mm.) </t>
  </si>
  <si>
    <t xml:space="preserve"> -  ขนาด Dia 7/8" (22.2 mm.) </t>
  </si>
  <si>
    <t xml:space="preserve">เหล็กยึดท่อ (Hangers and Supports) </t>
  </si>
  <si>
    <t>1.5.1.2.2</t>
  </si>
  <si>
    <t>ฉนวนหุ้มท่อทองแดง ความหนา 3/4" (Copper Tube Insulation  Thk. 3/4")</t>
  </si>
  <si>
    <t xml:space="preserve"> -  สำหรับท่อทองแดง ขนาด Dia 3/8"</t>
  </si>
  <si>
    <t xml:space="preserve"> -  สำหรับท่อทองแดง ขนาด Dia 5/8"</t>
  </si>
  <si>
    <t xml:space="preserve"> -  สำหรับท่อทองแดง ขนาด Dia 3/4"</t>
  </si>
  <si>
    <t xml:space="preserve"> -  สำหรับท่อทองแดง ขนาด Dia 7/8"</t>
  </si>
  <si>
    <t xml:space="preserve">อุปกรณ์เบ็ตเตล็ด </t>
  </si>
  <si>
    <t>1.5.1.2.3</t>
  </si>
  <si>
    <t>ท่อน้ำทิ้ง (Condensate Drain Pipe PVC  Class 8.5)</t>
  </si>
  <si>
    <t xml:space="preserve"> -  ขนาด Dia 1" (25 mm.)</t>
  </si>
  <si>
    <t xml:space="preserve"> -  ขนาด Dia 1-1/4" (35 mm.)</t>
  </si>
  <si>
    <t xml:space="preserve">ทดสอบ ทำความสะอาด ทาสีสัญลักษณ์ท่อ (Test  &amp; Cleaning &amp;  Painting) </t>
  </si>
  <si>
    <t>1.5.1.2.4</t>
  </si>
  <si>
    <t>ฉนวนหุ้มท่อน้ำทิ้ง ความหนา 1/2" ( Closed Cell Drain Pipe  Insulation  Thk.1/2")</t>
  </si>
  <si>
    <t xml:space="preserve"> -  สำหรับท่อน้ำทิ้ง ขนาด Dia 1" (25 mm.)</t>
  </si>
  <si>
    <t xml:space="preserve"> -  สำหรับท่อน้ำทิ้ง ขนาด Dia 1-1/4" (35 mm.)</t>
  </si>
  <si>
    <t>1.5.1.3</t>
  </si>
  <si>
    <t xml:space="preserve">งานท่อลม และหน้ากากลม ( Duct Works &amp; Grille Air ) </t>
  </si>
  <si>
    <t>1.5.1.3.1</t>
  </si>
  <si>
    <t xml:space="preserve">ท่อลมสำเร็จรูป Pre-Insulate Duct for Supply (PID)  </t>
  </si>
  <si>
    <t xml:space="preserve"> - Pre-Insulate Duct (PIR) 20 mm.Thk.</t>
  </si>
  <si>
    <t xml:space="preserve"> - PID Fitting &amp; Accessories</t>
  </si>
  <si>
    <t xml:space="preserve"> - Hanger &amp; Support</t>
  </si>
  <si>
    <t xml:space="preserve"> - PID Painting</t>
  </si>
  <si>
    <t>Return Air Chamber (แผ่นยิปซั่มบอร์ดโครงคร่าวโลหะชุบสังกะ ชนิดทนความชื้น หนา 9 mm.)</t>
  </si>
  <si>
    <t>Flexible Round Duct with insulation Thickness 25 mm., Density 16 kg/m3</t>
  </si>
  <si>
    <t>1.5.1.4</t>
  </si>
  <si>
    <t>หน้ากากลม  (Grille Air)</t>
  </si>
  <si>
    <t>Supply Air Grille (สีอบขาว)</t>
  </si>
  <si>
    <t>1.5.1.4.1</t>
  </si>
  <si>
    <t>Square Ceiling Diffuser (SCD) w/OBV</t>
  </si>
  <si>
    <t xml:space="preserve"> - ขนาด  10" x 10"</t>
  </si>
  <si>
    <t xml:space="preserve"> - ขนาด  14" x 14"</t>
  </si>
  <si>
    <t>1.5.1.4.2</t>
  </si>
  <si>
    <t>Linear Slot Diffuser ( LSD ) (3/4") W/Plenum</t>
  </si>
  <si>
    <t xml:space="preserve"> - ขนาด 2-LSD , L = 4.80 m.</t>
  </si>
  <si>
    <t>1.5.1.4.3</t>
  </si>
  <si>
    <t>Return Air Grille  - Hinge Type W/Filter (RAG.) (สีอบขาว)</t>
  </si>
  <si>
    <t xml:space="preserve"> - ขนาด  48" x 24"</t>
  </si>
  <si>
    <t>1.5.1.5</t>
  </si>
  <si>
    <t>งานอื่นๆ ระบบปรับอากาศ</t>
  </si>
  <si>
    <t>งานทดสอบระบบ  (Test &amp; Commissioning )</t>
  </si>
  <si>
    <t>งานรื้อถอนเครื่องปรับอากาศเดิมบริเวณทางเดิน</t>
  </si>
  <si>
    <t>พัดลมระบายอากาศ (Ventilating Fan)</t>
  </si>
  <si>
    <t>1.5.2.1.1</t>
  </si>
  <si>
    <t>พัดลมระบายอากาศ แบบฝังเพดาน (Ceiling Mount Type )</t>
  </si>
  <si>
    <t xml:space="preserve">  - ปริมาณลม  50 CFM. @0.20 in.wg</t>
  </si>
  <si>
    <t xml:space="preserve">  - ปริมาณลม  60 CFM. @0.20 in.wg</t>
  </si>
  <si>
    <t xml:space="preserve">  - ปริมาณลม  80 CFM. @0.20 in.wg</t>
  </si>
  <si>
    <t xml:space="preserve">  - ปริมาณลม  100 CFM. @0.20 in.wg</t>
  </si>
  <si>
    <t xml:space="preserve">  - ปริมาณลม  150 CFM. @0.20 in.wg</t>
  </si>
  <si>
    <t xml:space="preserve">  - ปริมาณลม  180 CFM. @0.30 in.wg</t>
  </si>
  <si>
    <t xml:space="preserve">  - ปริมาณลม  250 CFM. @0.20 in.wg</t>
  </si>
  <si>
    <t>1.5.2.1.2</t>
  </si>
  <si>
    <t>พัดลมระบายอากาศแบบกรงกระรอก  ( Mini Sirocco Fan )</t>
  </si>
  <si>
    <t xml:space="preserve">  - ปริมาณลม  450 CFM.  @0.30 in.wg</t>
  </si>
  <si>
    <t xml:space="preserve">  - ปริมาณลม  480 CFM.  @0.30 in.wg</t>
  </si>
  <si>
    <t xml:space="preserve">  - ปริมาณลม  500 CFM.  @0.30 in.wg</t>
  </si>
  <si>
    <t xml:space="preserve">  - ปริมาณลม  635 CFM.  @0.30 in.wg</t>
  </si>
  <si>
    <t>1.5.2.1.3</t>
  </si>
  <si>
    <t>พัดลมเติมอากาศแบบกรงกระรอก  ( Mini Sirocco Fan )</t>
  </si>
  <si>
    <t xml:space="preserve">  - ปริมาณลม  310 CFM. @0.40 in.wg</t>
  </si>
  <si>
    <t xml:space="preserve">  - ปริมาณลม  500 CFM. @0.40 in.wg</t>
  </si>
  <si>
    <t xml:space="preserve">  - ปริมาณลม  530 CFM. @0.40 in.wg</t>
  </si>
  <si>
    <t xml:space="preserve">  - ปริมาณลม  635 CFM. @0.40 in.wg</t>
  </si>
  <si>
    <t xml:space="preserve">Vibration Isolator,Hanger &amp; Support </t>
  </si>
  <si>
    <t>สวิตซ์หิ่งห้อยทางเดียว (ปิดมีไฟ)</t>
  </si>
  <si>
    <t>ระบบไฟฟ้า และระบบตู้ควบคุม (EF-VCP-01, FF-VCP-01)</t>
  </si>
  <si>
    <t>1.5.2.2.1</t>
  </si>
  <si>
    <t xml:space="preserve">แผ่นเหล็กชุบสังกะสี (Galvanized Steel Sheet )  For Fresh Air  </t>
  </si>
  <si>
    <t xml:space="preserve"> - No. #26</t>
  </si>
  <si>
    <t>ตรฟ.</t>
  </si>
  <si>
    <t xml:space="preserve"> - No. #24 </t>
  </si>
  <si>
    <t>เหล็กยึดท่อ และอุปกรณ์ (Hanger , Support &amp; Accessories)</t>
  </si>
  <si>
    <t>ฉนวนหุ้มท่อลมไฟเบอร์กลาส  1.5 ปอนด์ต่อลบ.ฟุต หนา 1"  24 Kg/m3</t>
  </si>
  <si>
    <t xml:space="preserve">กาวและอุปกรณ์ยึดฉนวน </t>
  </si>
  <si>
    <t xml:space="preserve">Painting Duct Works For Fresh Air  </t>
  </si>
  <si>
    <t>1.5.2.2.2</t>
  </si>
  <si>
    <t>แผ่นเหล็กชุบสังกะสี (Galvanized Steel Sheet ) For Exhaust</t>
  </si>
  <si>
    <t>เหล็กยึดท่อลม  และอุปกรณ์ (Hanger , Support &amp; Accessories) สดุ)</t>
  </si>
  <si>
    <t>Painting Duct Works For Exhaust</t>
  </si>
  <si>
    <t xml:space="preserve">Flexible Air Duct </t>
  </si>
  <si>
    <t>หน้ากากลม  (Grille Air)  (สีอบขาว)</t>
  </si>
  <si>
    <t>1.5.2.3.1</t>
  </si>
  <si>
    <t xml:space="preserve">FAG .w/VD.(Fresh Air Grille With Volume Damper) </t>
  </si>
  <si>
    <t xml:space="preserve"> - ขนาด  8" x 8"</t>
  </si>
  <si>
    <t>1.5.2.3.2</t>
  </si>
  <si>
    <t xml:space="preserve">Fresh Air Grille w/INS &amp; Pre Filter </t>
  </si>
  <si>
    <t xml:space="preserve"> - ขนาด  28" x 10"</t>
  </si>
  <si>
    <t xml:space="preserve"> - ขนาด  28" x 12"</t>
  </si>
  <si>
    <t xml:space="preserve"> - ขนาด  28" x 16"</t>
  </si>
  <si>
    <t xml:space="preserve"> - ขนาด  34" x 16"</t>
  </si>
  <si>
    <t>1.5.2.3.3</t>
  </si>
  <si>
    <t xml:space="preserve">EAG.w/VD.(Exhaust Air Grille With Volume Damper) </t>
  </si>
  <si>
    <t>1.5.2.3.4</t>
  </si>
  <si>
    <t xml:space="preserve">EAG. w/INS.(Exhaust Air Grille With Insect Screen) </t>
  </si>
  <si>
    <t xml:space="preserve"> - ขนาด  22" x 8"</t>
  </si>
  <si>
    <t xml:space="preserve"> - ขนาด  24" x 10"</t>
  </si>
  <si>
    <t xml:space="preserve"> - ขนาด  28" x 14"</t>
  </si>
  <si>
    <t>1.5.2.3.5</t>
  </si>
  <si>
    <t>Volume Damper (มีคันโยกปรับลมด้วยมือ)</t>
  </si>
  <si>
    <t xml:space="preserve"> - ขนาด  6" x 6"</t>
  </si>
  <si>
    <t>1.5.2.4</t>
  </si>
  <si>
    <t>งานอื่นๆ ระบบระบายอากาศ</t>
  </si>
  <si>
    <t>สรุปรวมราคาหมวดงานระบบปรับอากาศและระบบระบายอากาศ (1.5)</t>
  </si>
  <si>
    <t>BF1 : โต๊ะเคาน์เตอร์โครงคร่าวไม้กรุไม้อัดยาง หนา 6 มม.ปิดผิวแผ่นลามิเนต LP-01,LP-04 ขนาดไม่น้อยกว่า 650 x 8,000 x 1,000 มม. (กว้าง x ยาว x สูง)</t>
  </si>
  <si>
    <t xml:space="preserve"> - โต๊ะเคาน์เตอร์ไม้อัดยางหนา 6 มม. 4'x8' โครงคร่าวไม้ ระยะห่าง c/c 0.40x0.40 เมตร</t>
  </si>
  <si>
    <t xml:space="preserve"> - แผ่นลามิเนต LP-01 GROOVE 4 MM.</t>
  </si>
  <si>
    <t xml:space="preserve"> - แผ่นลามิเนต LP-04</t>
  </si>
  <si>
    <t xml:space="preserve"> - วัสดุสิ้นเปลือง (กาวยาง,ซิลิโคน,กาวลาเท็กซ์, ฯลฯ)</t>
  </si>
  <si>
    <t>รวมราคา (2.1.1)</t>
  </si>
  <si>
    <t>BF2 : โต๊ะเคาน์เตอร์โครงคร่าวกรุไม้อัดยาง หนา 6 มม.ปิดผิวแผ่นลามิเนต LP-01,LP-04 ขนาดไม่น้อยกว่า 650 x 5,600 x 1,000 มม. (กว้าง x ยาว x สูง)</t>
  </si>
  <si>
    <t xml:space="preserve"> - โต๊ะเคาน์เตอร์โครงคร่าวไม้ ระยะห่าง c/c 0.40x0.40 เมตร กรุไม้อัดยางหนา 6 มม. 4'x8' </t>
  </si>
  <si>
    <t xml:space="preserve"> - แผ่นลามิเนต LP-01</t>
  </si>
  <si>
    <t>รวมราคา (2.1.2)</t>
  </si>
  <si>
    <t>BF3 : โต๊ะเคาน์เตอร์โครงคร่าวเหล็กกล่องแขวนด้วยเหล็กแบนพร้อมทาสีกันสนิมกรุไม้อัดยาง หนา 6 มม. Top หินสังเคราห์ ST-01 ยึดเสาตกแต่งปิดผิวแผ่นลามิเนต LP-03 ขนาดไม่น้อยกว่า 900 x 4,325 x 2,960 มม. (กว้าง x ยาว x สูง)</t>
  </si>
  <si>
    <t xml:space="preserve"> - เสาตกแต่งไม้อัดยางหนา 6 มม. 4'x8' โครงคร่าวไม้ ระยะห่าง c/c 0.40x0.40 เมตร กรุไม้อัดยางหนา 6 มม. 4'x8' </t>
  </si>
  <si>
    <t xml:space="preserve"> - แผ่นไม้อัดยาง หนา 10 มม. (Counter)</t>
  </si>
  <si>
    <t xml:space="preserve"> - เหล็กกล่อง 50x50 หนา 2.3 มม. 3.34 kg/m.</t>
  </si>
  <si>
    <t xml:space="preserve"> - แผ่นลามิเนต LP-03</t>
  </si>
  <si>
    <t xml:space="preserve"> - แผ่นหินสังเคราห์ ST-01</t>
  </si>
  <si>
    <t xml:space="preserve"> - เหล็กแบน FB ขนาด 200 มม. หนาไม่น้อยกว่า 6 มม.</t>
  </si>
  <si>
    <t xml:space="preserve"> - งานทาสีรองพื้นกันสนิม</t>
  </si>
  <si>
    <t xml:space="preserve"> - งานทาสีน้ำมัน (PT-01)</t>
  </si>
  <si>
    <t xml:space="preserve"> - วัสดุสิ้นเปลือง (กาวยาง,ซิลิโคน,ทินเนอร์,น้ำมันสน,กาวลาเท็กซ์, ฯลฯ)</t>
  </si>
  <si>
    <t>รวมราคา (2.1.3)</t>
  </si>
  <si>
    <t>BF4 : พื้นยกระดับรูปตัวแอลโครงคร่าวเหล็กกล่อง กรุทับแผ่นซีเมนต์บอร์ด หนา 16 มม.ปิดทับด้วยโครงคร่าวไม้กรุไม้อัดยางหนา 10 มม. ขนาดไม่น้อยกว่า 1,800 x 7,200 x 900 มม. (กว้าง x ยาว x สูง)</t>
  </si>
  <si>
    <t xml:space="preserve"> - พื้นยกระดับรูปตัวแอลโครงคร่าวไม้กรุไม้อัดยางหนา 10 มม.กรุทับบนพื้นโครงคร่าวเหล็กกรุซีเมนต์บอร์ด หนา 16 มม.</t>
  </si>
  <si>
    <t xml:space="preserve"> - PLATE ขนาด 100x100 มม. หนาไม่น้อยกว่า 6 มม.</t>
  </si>
  <si>
    <t xml:space="preserve"> - พุ๊กเหล็ก 1/2."</t>
  </si>
  <si>
    <t xml:space="preserve"> - แผ่นซีเมนต์บอร์ด หนาไม่น้อยกว่า 16 มม.</t>
  </si>
  <si>
    <t xml:space="preserve"> - แผ่นลามิเนต LP-02</t>
  </si>
  <si>
    <t xml:space="preserve"> - วัสดุสิ้นเปลือง (กาวยาง,ซิลิโคน,ทินเนอร์,น้ำมันสน, ฯลฯ)</t>
  </si>
  <si>
    <t>รวมราคา (2.1.4)</t>
  </si>
  <si>
    <t>PANTRY (ห้องใหม่) : เคาน์เตอร์ซิงค์ล้างภาชนะโครงคร่าวกรุไม้อัดยาง หนา 6 มม. Top หินสังเคราห์ ST-02 ปิดผิวแผ่นลามิเนต LP-01 ขนาดไม่น้อยกว่า 600 x 2,900 x 850 มม. (กว้าง x ยาว x สูง)</t>
  </si>
  <si>
    <t xml:space="preserve"> - เคาน์เตอร์โครงคร่าวไม้จ๊อยท์ ระยะห่าง c/c 0.40x0.40 เมตร กรุไม้อัดยางหนา 6 มม. 4'x8' </t>
  </si>
  <si>
    <t xml:space="preserve"> - แผ่นหินสังเคราห์ ST-02</t>
  </si>
  <si>
    <t xml:space="preserve"> - บานพับถ้วย ขนาด 35 มม. ในขอบ( 2 ตัว/ถุง)</t>
  </si>
  <si>
    <t>KE-02</t>
  </si>
  <si>
    <t xml:space="preserve"> - ซิงค์ล้างจาน</t>
  </si>
  <si>
    <t>KE-01</t>
  </si>
  <si>
    <t xml:space="preserve"> - ก็อกอ่างล้างจาน</t>
  </si>
  <si>
    <t xml:space="preserve"> - วัสดุสิ้นเปลือง (กาวยาง,ซิลิโคน,กาวตะปู,กาวลาเท็กซ์, ฯลฯ)</t>
  </si>
  <si>
    <t>รวมราคา (2.1.5)</t>
  </si>
  <si>
    <t>สรุปรวมราคาหมวดงานครุภัณฑ์จัดจ้างสั่งทำ (2.1)</t>
  </si>
  <si>
    <t>งานตกแต่งพื้น</t>
  </si>
  <si>
    <t xml:space="preserve"> - FL-01 : พื้น คสล. ปูกระเบื้องยางระบบคลิ๊กล็อค (ปูลายตรง)</t>
  </si>
  <si>
    <t xml:space="preserve">     • ปูนทรายปรับระดับพื้นเตรียมผิว</t>
  </si>
  <si>
    <t xml:space="preserve"> - FL-02 : พื้น คสล. ปูทับพรมแผ่น</t>
  </si>
  <si>
    <t>รวมราคางานตกแต่งพื้น (2.1.1)</t>
  </si>
  <si>
    <t>งานตกแต่งผนัง</t>
  </si>
  <si>
    <t>2.2.2.1</t>
  </si>
  <si>
    <t>MEETING ROOM 1</t>
  </si>
  <si>
    <t>2.2.2.1.1</t>
  </si>
  <si>
    <t>ELEVATION A1.1</t>
  </si>
  <si>
    <t xml:space="preserve"> - ผนังไม้อัดยางหนา 6 มม. 4'x8' โครงคร่าวไม้จ๊อยท์ บุด้านเดียว  (Backing)</t>
  </si>
  <si>
    <t xml:space="preserve"> - ผนังตกแต่งดูดซับเสียง วัสดุอะคูสติก ขนาด 1.22 x 2.80 ม. (UPH-02)</t>
  </si>
  <si>
    <t xml:space="preserve"> - SKIRTING ALUMINUM 50 mm. (MT-01)</t>
  </si>
  <si>
    <t xml:space="preserve"> - งานทาสี (PT-01)</t>
  </si>
  <si>
    <t>2.2.2.1.2</t>
  </si>
  <si>
    <t>ELEVATION A1.2</t>
  </si>
  <si>
    <t xml:space="preserve"> - แผ่นลามิเนต LP-07</t>
  </si>
  <si>
    <t>2.2.2.1.3</t>
  </si>
  <si>
    <t>ELEVATION A1.3</t>
  </si>
  <si>
    <t>2.2.2.1.4</t>
  </si>
  <si>
    <t>ELEVATION A1.4</t>
  </si>
  <si>
    <t>รวมราคา MEETING ROOM 1 (2.1.2.1)</t>
  </si>
  <si>
    <t>2.2.2.2</t>
  </si>
  <si>
    <t>MEETING ROOM 2</t>
  </si>
  <si>
    <t>2.2.2.2.1</t>
  </si>
  <si>
    <t>ELEVATION A2.1-A2.4</t>
  </si>
  <si>
    <t>รวมราคา MEETING ROOM 2 (2.1.2.2)</t>
  </si>
  <si>
    <t>2.2.2.3</t>
  </si>
  <si>
    <t>MEETING ROOM 3</t>
  </si>
  <si>
    <t>2.2.2.3.1</t>
  </si>
  <si>
    <t>ELEVATION A3.1-A3.4</t>
  </si>
  <si>
    <t>รวมราคา MEETING ROOM 3 (2.1.2.3)</t>
  </si>
  <si>
    <t>2.2.2.4</t>
  </si>
  <si>
    <t>MEETING ROOM 4</t>
  </si>
  <si>
    <t>2.2.2.4.1</t>
  </si>
  <si>
    <t>ELEVATION A4.1-A4.4</t>
  </si>
  <si>
    <t>รวมราคา MEETING ROOM 4 (2.1.2.4)</t>
  </si>
  <si>
    <t>2.2.2.5</t>
  </si>
  <si>
    <t>MEETING ROOM 5</t>
  </si>
  <si>
    <t>2.2.2.5.1</t>
  </si>
  <si>
    <t>ELEVATION A5.1-A5.9</t>
  </si>
  <si>
    <t xml:space="preserve"> - แผ่นลามิเนต LP-03 (สำหรับตกแต่งผนังบานเลื่อน)</t>
  </si>
  <si>
    <t xml:space="preserve"> - ผนังตกแต่งดูดซับเสียง วัสดุอะคูสติก ขนาด 1.22 x 2.80 ม. (UPH-03)</t>
  </si>
  <si>
    <t xml:space="preserve"> - บัวเชิงผนัง 50 mm. (SK-01)</t>
  </si>
  <si>
    <t>2.2.2.5.2</t>
  </si>
  <si>
    <t>ELEVATION A5.10-A5.17</t>
  </si>
  <si>
    <t xml:space="preserve"> - ผนังไม้อัดยางหนา 6 มม. 4'x8' โครงคร่าวไม้จ๊อยท์ (กรอบกระจกบานติดตาย)</t>
  </si>
  <si>
    <t xml:space="preserve"> - แผ่นกระจกลามิเนต 5+5 มม. GL-2</t>
  </si>
  <si>
    <t>รวมราคาMEETING ROOM 5 (2.1.2.5)</t>
  </si>
  <si>
    <t>2.2.2.6</t>
  </si>
  <si>
    <t>MEETING ROOM 6</t>
  </si>
  <si>
    <t>2.2.2.6.1</t>
  </si>
  <si>
    <t>ELEVATION A6.1-A6.4</t>
  </si>
  <si>
    <t xml:space="preserve"> - ผนังตกแต่งดูดซับเสียง วัสดุอะคูสติก ขนาด 1.22 x 2.80 ม. (UPH-01)</t>
  </si>
  <si>
    <t>2.2.2.6.2</t>
  </si>
  <si>
    <t>ELEVATION A6.5-A6.12</t>
  </si>
  <si>
    <t>รวมราคาMEETING ROOM 6 (2.1.2.6)</t>
  </si>
  <si>
    <t>2.2.2.7</t>
  </si>
  <si>
    <t>PRE-FUNCTION / CO WORKING SPACE (CODE : A7)</t>
  </si>
  <si>
    <t>2.2.2.7.1</t>
  </si>
  <si>
    <t>ELEVATION A7.1-A7.6</t>
  </si>
  <si>
    <t xml:space="preserve"> - SKIRTING ALUMINUM 50 mm. (MT-01) (คิดทั้งหมด CODE : A7)</t>
  </si>
  <si>
    <t>2.2.2.7.2</t>
  </si>
  <si>
    <t>ELEVATION A7.7-A7.14</t>
  </si>
  <si>
    <t xml:space="preserve"> - แผ่นลามิเนต LP-05</t>
  </si>
  <si>
    <t xml:space="preserve"> - DOT LINE CONCEALED LIGHTING</t>
  </si>
  <si>
    <t>2.2.2.7.3</t>
  </si>
  <si>
    <t>ELEVATION A7.15-A7.18</t>
  </si>
  <si>
    <t>2.2.2.7.4</t>
  </si>
  <si>
    <t>ELEVATION A7.19-A7.30</t>
  </si>
  <si>
    <t>รวมราคาPRE-FUNCTION / CO WORKING SPACE (CODE : A7) (2.1.2.7)</t>
  </si>
  <si>
    <t>งานตกแต่งฝ้าเพดาน</t>
  </si>
  <si>
    <t>2.2.3.1</t>
  </si>
  <si>
    <t>CLG 01 : ฝ้าท้องพื้นฉาบแต่งพื้นผิว SKIM COAT ทาสี</t>
  </si>
  <si>
    <t>2.2.3.2</t>
  </si>
  <si>
    <t>CLG 03 : ฝ้าเพดานไม้อัดยาง หนา 6 มม.โครงคร่าวไม้จ๊อยท์ @ 0.60x0.60 ม.ปิดผิวด้วยแผ่นลามิเนต LP-01 ซ่อนไฟ (รวมชุดแขวน)</t>
  </si>
  <si>
    <t>2.2.3.3</t>
  </si>
  <si>
    <t>CLG 04 : ฝ้าเพดานไม้อัดยาง หนา 6 มม.โครงคร่าวเหล็กชุบสังกะสี @ 0.60x0.60 ม. (รวมชุดแขวน) ตกแต่งปิดผิวด้วยวัสดุอะคูสติก (UPH-03)</t>
  </si>
  <si>
    <t xml:space="preserve"> - ฝ้าตกแต่งดูดซับเสียง วัสดุอะคูสติก ขนาด 1.22 x 2.80 ม. (UPH-01)</t>
  </si>
  <si>
    <t xml:space="preserve"> - ฝ้าตกแต่งดูดซับเสียง วัสดุอะคูสติก ขนาด 1.22 x 2.80 ม. (UPH-03)</t>
  </si>
  <si>
    <t>2.2.3.4</t>
  </si>
  <si>
    <t>DETAIL : C4 ฝ้าเพดานไม้อัดยาง หนา 6 มม.โครงคร่าวไม้จ๊อยท์ @ 0.60x0.60 ม.บุแผ่นลามิเนต (รวมชุดแขวน)</t>
  </si>
  <si>
    <t>รวมราคางานตกแต่งฝ้าเพดาน (2.1.3)</t>
  </si>
  <si>
    <t>งานตกแต่งบานประตู</t>
  </si>
  <si>
    <t>2.2.4.1</t>
  </si>
  <si>
    <t>D1.1 วงกบบานประตูไม้อัดบานเปิดเดี่ยว ขนาด 1.00 ม. x 2.35 ม.</t>
  </si>
  <si>
    <t xml:space="preserve"> - วงกบไม้เนื้อแข็ง ขนาด 2"x 4" (ราคารวมประกอบในที่แล้ว)</t>
  </si>
  <si>
    <t>วง</t>
  </si>
  <si>
    <t xml:space="preserve"> - บานประตูไม้อัด ขนาด 0.90 ม. x 2.35 ม.</t>
  </si>
  <si>
    <t>บาน</t>
  </si>
  <si>
    <t xml:space="preserve"> - ผนังไม้อัดยางหนา 6 มม. 4'x8' โครงคร่าวไม้จ๊อยท์ (ผนังเหนือประตู,และขอบหน้าวงกบ)</t>
  </si>
  <si>
    <t xml:space="preserve"> - BUTT HING.STST.SATIN102X76X3MM HAFELA#926.98.040</t>
  </si>
  <si>
    <t xml:space="preserve"> - PC HANDLE SET 8 ST.ST.MATT HAFELA#903.92.076</t>
  </si>
  <si>
    <t xml:space="preserve"> - MORT.MAGN.LOCK PC R55/24 STST. HAFELA#911.07.098</t>
  </si>
  <si>
    <t xml:space="preserve"> - SA MK KW1 PC SNP 30/30 W/R THM HAFELA#916.80.762</t>
  </si>
  <si>
    <t xml:space="preserve"> - DOOR STOPPER SATIN ST.ST. HAFELA#937.55.100</t>
  </si>
  <si>
    <t xml:space="preserve"> - ติดตั้งวงกบประตู - ช่องแสง</t>
  </si>
  <si>
    <t xml:space="preserve"> - ติดตั้งบาน ประตู ( พร้อมบานพับ กลอน มือจับ )</t>
  </si>
  <si>
    <t>รวมราคา (2.1.4.1)</t>
  </si>
  <si>
    <t>2.2.4.2</t>
  </si>
  <si>
    <t>D2.1 วงกบบานประตูไม้บานเปิดคู่ ขนาด 2.20 ม. x 2.40 ม.</t>
  </si>
  <si>
    <t xml:space="preserve"> - บานประตูไม้อัด ขนาด 2.10 ม. x 2.40 ม.</t>
  </si>
  <si>
    <t xml:space="preserve"> - TOP CENTRE F.DOUBLE ACT.DOORS HAFELA#932.10.410</t>
  </si>
  <si>
    <t xml:space="preserve"> - COVER PLATE FOR TOP CENTER HAFELA#932.10.589</t>
  </si>
  <si>
    <t xml:space="preserve"> - DOOR TRACK FOR DOUB.ACT.DOORS HAFELA#932.10.270</t>
  </si>
  <si>
    <t xml:space="preserve"> - FLOOR SPRING TS500NV 90 DEG.OPEN HAFELA#932.10.051</t>
  </si>
  <si>
    <t xml:space="preserve"> - COVER PLATE TS 500NV S/S HAFELA#932.10.130</t>
  </si>
  <si>
    <t xml:space="preserve"> - MORT.LOCK ST.ST.SGL DEADBOLT HAFELA#911.23.615</t>
  </si>
  <si>
    <t xml:space="preserve"> - ESCUTCHEON PZ ST.ST.MATT 52MM HAFELA#902.52.930</t>
  </si>
  <si>
    <t xml:space="preserve"> - ADJUST.FL.BO.STST.MATT25/127MM HAFELA#911.81.165</t>
  </si>
  <si>
    <t xml:space="preserve"> - ADJUST.FL.BO.STST.MATT25/247MM HAFELA#911.81.168</t>
  </si>
  <si>
    <t xml:space="preserve"> - DUST PROOF STRIKE BRA.CHR.15MM HAFELA#911.62.066</t>
  </si>
  <si>
    <t xml:space="preserve"> - PULL HDL 40X10X800 STST.MATTHAFELA#903.09.504</t>
  </si>
  <si>
    <t>รวมราคา (2.1.4.2)</t>
  </si>
  <si>
    <t>2.2.4.3</t>
  </si>
  <si>
    <t xml:space="preserve">D3 วงกบบานประตูไม้อัดบานเลื่อนเดี่ยว ขนาด 1.40 ม. x 2.40 ม. </t>
  </si>
  <si>
    <t xml:space="preserve"> - บานประตูไม้อัด ขนาด 1.40 ม. x 2.40 ม.</t>
  </si>
  <si>
    <t xml:space="preserve"> - งานทาสีวงกบ (PT-01)</t>
  </si>
  <si>
    <t xml:space="preserve"> - D-LI11 160-P FITT.W.2 S.CL HAFELA#941.62.018</t>
  </si>
  <si>
    <t xml:space="preserve"> - R. TRACK ALU CLEAR ANO 3000MM HAFELA#940.43.932</t>
  </si>
  <si>
    <t xml:space="preserve"> - SLID.DOOR LOCK PC STST. 55/20 HAFELA#911.26.292</t>
  </si>
  <si>
    <t>รวมราคา (2.1.4.3)</t>
  </si>
  <si>
    <t>2.2.4.4</t>
  </si>
  <si>
    <t xml:space="preserve">D4 บานประตูไม้อัดบานเลื่อนเดี่ยว ขนาด 1.20 ม. x 2.40 ม. </t>
  </si>
  <si>
    <t xml:space="preserve"> - บานประตูไม้อัด ขนาด 1.20 ม. x 2.40 ม.</t>
  </si>
  <si>
    <t>รวมราคา (2.1.4.4)</t>
  </si>
  <si>
    <t>รวมราคางานตกแต่งบานประตู (2.1.4)</t>
  </si>
  <si>
    <t>งานติดตั้งม่าน</t>
  </si>
  <si>
    <t>2.2.5.1</t>
  </si>
  <si>
    <t>ม่านม้วนระบบมือดึง</t>
  </si>
  <si>
    <t xml:space="preserve">  - CU1 : ม่านม้วน ขนาด 2.10 x 2.80 ม.</t>
  </si>
  <si>
    <t xml:space="preserve">  - CU2 : ม่านม้วน ขนาด 3.05 x 2.80 ม.</t>
  </si>
  <si>
    <t xml:space="preserve">  - CU3 : ม่านม้วน ขนาด 1.08 x 2.80 ม.</t>
  </si>
  <si>
    <t xml:space="preserve">  - CU4 : ม่านม้วน ขนาด 2.00 x 2.80 ม.</t>
  </si>
  <si>
    <t xml:space="preserve">  - CU5 : ม่านม้วน ขนาด 2.15 x 2.80 ม.</t>
  </si>
  <si>
    <t xml:space="preserve">  - CU6 : ม่านม้วน ขนาด 3.30 x 2.80 ม.</t>
  </si>
  <si>
    <t xml:space="preserve">  - CU7 : ม่านม้วน ขนาด 2.05 x 2.80 ม.</t>
  </si>
  <si>
    <t xml:space="preserve">  - CU8 : ม่านม้วน ขนาด 1.95 x 2.80 ม.</t>
  </si>
  <si>
    <t xml:space="preserve">  - CU9 : ม่านม้วน ขนาด 2.25 x 2.80 ม.</t>
  </si>
  <si>
    <t xml:space="preserve">  - CU10 : ม่านม้วน ขนาด 2.35 x 2.80 ม.</t>
  </si>
  <si>
    <t xml:space="preserve">  - CU11 : ม่านม้วน ขนาด 1.85 x 2.80 ม.</t>
  </si>
  <si>
    <t xml:space="preserve">  - CU12 : ม่านม้วน ขนาด 2.60 x 2.80 ม.</t>
  </si>
  <si>
    <t>รวมราคางานติดตั้งม่าน (2.1.5)</t>
  </si>
  <si>
    <t>สรุปรวมราคาหมวดงานตกแต่งภายใน (2.2)</t>
  </si>
  <si>
    <t xml:space="preserve"> - รื้อถอนวงเคาน์เตอร์ คสล.เดิม</t>
  </si>
  <si>
    <t xml:space="preserve"> - D2 : วงกบประตูอลูมิเนียมบานเปิดคู่ ลูกฟักกระจกลามิเนตใสตัดแสง หนา 5+5 มม. ขนาด 2.10x2.40 ม. </t>
  </si>
  <si>
    <t xml:space="preserve"> - D4 : วงกบประตูอลูมิเนียมบานเปิดคู่ พร้อมช่องแสงติดตาย ลูกฟักกระจกลามิเนตใสตัดแสง หนา 5+5 มม. ขนาด 5.75x2.40 ม.</t>
  </si>
  <si>
    <t xml:space="preserve"> - D5 : วงกบประตูอลูมิเนียมบานเปิดเดี่ยว พร้อมช่องแสงติดตาย ลูกฟักกระจกลามิเนตใสตัดแสง หนา 5+5 มม. ขนาด 3.475x2.40 ม. </t>
  </si>
  <si>
    <t>งานระบบสุขาภิบาล</t>
  </si>
  <si>
    <t>งานอื่นๆระบบสุขาภิบาล</t>
  </si>
  <si>
    <t>ท่อเหล็กดำ  (Black Steel Pipe Class Sch.40 , Seam) (ASTM-A53) - ข้อต่อ GROOVE COUPLING, FLANGES</t>
  </si>
  <si>
    <t xml:space="preserve"> - เซอร์กิตเบรกเกอร์ MCB 1 เฟส  50A </t>
  </si>
  <si>
    <t xml:space="preserve"> - เซอร์กิตเบรกเกอร์ MCB 1 เฟส  2 ขั้ว 32A </t>
  </si>
  <si>
    <t xml:space="preserve"> - เซอร์กิตเบรกเกอร์ MCB 1 เฟส  2 ขั้ว 50A </t>
  </si>
  <si>
    <t>- ชุดโคมฝังพร้อมหลอดLED,L&amp;E#LINE R60/WH-8LED/4K-OLFD/200mA (TYPE F01)</t>
  </si>
  <si>
    <t>- ชุดโคมฝังพร้อมหลอดLED,L&amp;E#LINE RL/WH-16LED/4K-OLFD/200mA (TYPE F02)</t>
  </si>
  <si>
    <t>- ชุดโคมแขวนพร้อมหลอดLED,L&amp;E#LINE P60/WH-5LED/4K-OLFD/200mA (TYPE F05)</t>
  </si>
  <si>
    <t>- L&amp;E#LPDCL100/P-10W/1.2m. (LOOP : 5.80x5.00m.)  (TYPE F08)</t>
  </si>
  <si>
    <t>- L&amp;E#LPDCL100/P-10W/1.2m. (LOOP : 3.00x5.50m.) 4K (TYPE F09)</t>
  </si>
  <si>
    <t>- L&amp;E#LPDCL100/P-10W/1.2m. (LOOP : 3.00x5.50m.) (TYPE F10)</t>
  </si>
  <si>
    <t>- L&amp;E#LPDCL100/P-10W/1.2m. (LOOP : 2.00 x1.75m.) (TYPE F11)</t>
  </si>
  <si>
    <t>- L&amp;E#LPDCL100/P-10W/1.2m.(LOOP : 1.40 x1.20m.) (TYPE F12)</t>
  </si>
  <si>
    <t>- ชุดโคมฝังดาวน์ไลท์พร้อมหลอดLED,L&amp;E#RAL83D/WH-14LED/4K/60D-LMOD/G2 (TYPE RD01)</t>
  </si>
  <si>
    <t xml:space="preserve"> - โคมไฟฉกุ เฉิน LED 2x12 W แบตเตอรีÉ12V 5.0A</t>
  </si>
  <si>
    <t xml:space="preserve">สายเมน และ สายย่อย โคมไฟ เต้ารับ </t>
  </si>
  <si>
    <t>- NVR 32 CH</t>
  </si>
  <si>
    <t>- HDD 10 TB 30day 25 fps</t>
  </si>
  <si>
    <t>- Monitor 32 ''</t>
  </si>
  <si>
    <t>- Wall Mount</t>
  </si>
  <si>
    <t>- HDMI 3 M</t>
  </si>
  <si>
    <t>- PC COM I7 + 20 "</t>
  </si>
  <si>
    <t xml:space="preserve"> - 19” CLASSIC RACK  27 U  80 CM</t>
  </si>
  <si>
    <t xml:space="preserve"> - AC POWER DISTRIBUTION 12 Outlet</t>
  </si>
  <si>
    <t xml:space="preserve"> - 2xø4" HEAVY DUTY FAN Set</t>
  </si>
  <si>
    <t xml:space="preserve"> - CABLE MANAGEMENT PANEL WITH COVER</t>
  </si>
  <si>
    <t xml:space="preserve"> - UPS 2000 VA  </t>
  </si>
  <si>
    <t xml:space="preserve"> - Access Switch24P   </t>
  </si>
  <si>
    <t xml:space="preserve"> - Patch  Panel 24P UTP CAT6A </t>
  </si>
  <si>
    <t xml:space="preserve"> - Patch Cord UTP CAT6A </t>
  </si>
  <si>
    <t xml:space="preserve"> - ขนาด 15,400  Btu/hr </t>
  </si>
  <si>
    <t xml:space="preserve"> - ขนาด 41,300  Btu/hr</t>
  </si>
  <si>
    <t xml:space="preserve"> - ขนาด 47,800  Btu/hr</t>
  </si>
  <si>
    <t xml:space="preserve"> - ขนาด 54,600  Btu/hr</t>
  </si>
  <si>
    <t xml:space="preserve"> - ขนาด 76,400  Btu/hr</t>
  </si>
  <si>
    <t>Central Control</t>
  </si>
  <si>
    <t xml:space="preserve">ท่อทองแดงชนิดม้วน  แบบหนาเบอร์ 22 ( Soft 
Drawn Copper Tube #22 )   </t>
  </si>
  <si>
    <t xml:space="preserve"> -  ขนาด Dia 1/4"  (6.4 mm.) </t>
  </si>
  <si>
    <t xml:space="preserve"> -  ขนาด Dia 1/2" (12.7 mm.)  </t>
  </si>
  <si>
    <t xml:space="preserve"> -  สำหรับท่อทองแดง ขนาด Dia 1/4"</t>
  </si>
  <si>
    <t xml:space="preserve"> -  สำหรับท่อทองแดง ขนาด Dia 1/2"</t>
  </si>
  <si>
    <t xml:space="preserve"> - ขนาด  12" x 12"</t>
  </si>
  <si>
    <t xml:space="preserve">  - ปริมาณลม  200 CFM.  @0.30 in.wg</t>
  </si>
  <si>
    <t xml:space="preserve">  - ปริมาณลม  650 CFM.  @0.30 in.wg</t>
  </si>
  <si>
    <t xml:space="preserve">  - ปริมาณลม  300 CFM. @0.40 in.wg</t>
  </si>
  <si>
    <t xml:space="preserve">  - ปริมาณลม  550 CFM. @0.40 in.wg</t>
  </si>
  <si>
    <t xml:space="preserve">  - ปริมาณลม  650 CFM. @0.40 in.wg</t>
  </si>
  <si>
    <t>ระบบไฟฟ้า และระบบตู้ควบคุม (EF-VCP-02, FF-VCP-02)</t>
  </si>
  <si>
    <t xml:space="preserve">เหล็กยึดท่อลม  และอุปกรณ์ (Hanger , Support &amp; Accessories) </t>
  </si>
  <si>
    <t xml:space="preserve"> - ขนาด  34" x 10"</t>
  </si>
  <si>
    <t xml:space="preserve"> - ขนาด  42" x 16"</t>
  </si>
  <si>
    <t xml:space="preserve"> - ขนาด  40" x 20"</t>
  </si>
  <si>
    <t xml:space="preserve"> - ขนาด  14" x 8"</t>
  </si>
  <si>
    <t xml:space="preserve"> - ขนาด  16" x 8"</t>
  </si>
  <si>
    <t xml:space="preserve"> - ขนาด  4" x 4"</t>
  </si>
  <si>
    <t xml:space="preserve"> - ขนาด  10" x 8"</t>
  </si>
  <si>
    <t>BF5 : พื้นยกระดับรูปโครงคร่าวเหล็กกล่อง กรุทับแผ่นซีเมนต์บอร์ด หนา 16 มม.ปิดทับด้วยโครงคร่าวไม้กรุไม้อัดยางหนา 10 มม. ขนาดไม่น้อยกว่า 1,800 x 7,200 x 900 มม. (กว้าง x ยาว x สูง)</t>
  </si>
  <si>
    <t>PANTRY (ห้องใหม่) : เคาน์เตอร์ซิงค์ล้างภาชนะโครงคร่าวกรุไม้อัดยาง หนา 6 มม. Top หินสังเคราห์ ST-02 ปิดผิวแผ่นลามิเนต LP-01 พร้อมทาสี PT-01 ขนาดไม่น้อยกว่า 600 x 2,500 x 850 มม. (กว้าง x ยาว x สูง)</t>
  </si>
  <si>
    <t xml:space="preserve"> - เคาน์เตอร์ซิงค์ล้างภาชนะไม้อัดยางหนา 6 มม. 4'x8' โครงคร่าวไม้จ๊อยท์</t>
  </si>
  <si>
    <t xml:space="preserve"> - บานพับถ้วย ขนาด 35 มม. ในขอบ (2 ตัว/ถุง)</t>
  </si>
  <si>
    <t xml:space="preserve"> - หมุดรับชั้นปปรับระดดับ (แพ็ค/10 ตัว)</t>
  </si>
  <si>
    <t>PANTRY (ห้องเก่า) : เคาน์เตอร์ซิงค์ล้างภาชนะรูปตัวแอลโครงคร่าวกรุไม้อัดยาง หนา 6 มม. Top หินสังเคราห์ ST-02 ปิดผิวแผ่นลามิเนต LP-01 พร้อมทาสี PT-01 ขนาดไม่น้อยกว่า 600 x 2,100 x 850 มม. (กว้าง x ยาว x สูง)</t>
  </si>
  <si>
    <t>SHELF CABINET (PANTRY ห้องเก่า) : ตู้พร้อมชั้นวางติดผนังตกแต่งรูปตัวแอลโครงคร่าวกรุไม้อัดยาง หนา 6 มม. ปิดผิวแผ่นลามิเนต LP-01 (PANTRY ห้องเก่า) ขนาดไม่น้อยกว่า 425 x 2,120 x 500 มม. (กว้าง x ยาว x สูง)</t>
  </si>
  <si>
    <t xml:space="preserve"> - ชั้นวางติดผนังตกแต่งรูปตัวแอลไม้อัดยางหนา 6 มม. 4'x8' โครงคร่าวไม้จ๊อยท์</t>
  </si>
  <si>
    <t>รวมราคา (2.1.6)</t>
  </si>
  <si>
    <t>CABINET : ตู้เก็บเอกสารตกแต่งโครงคร่าวกรุไม้อัดยาง หนา 6 มม. ปิดผิวแผ่นลามิเนต LP-01 (ติดห้องไฟฟ้าโซนสำนักงาน) ขนาดไม่น้อยกว่า 2,850 x 450 x 2,960 มม. (กว้าง x ลึก x สูง)</t>
  </si>
  <si>
    <t xml:space="preserve"> - ตู้เก็บเอกสารตกแต่งไม้อัดยางหนา 6 มม. 4'x8' โครงคร่าวไม้จ๊อยท์</t>
  </si>
  <si>
    <t>รวมราคา (2.1.7)</t>
  </si>
  <si>
    <t xml:space="preserve">     • ปูนทรายปรับระดับพื้นผิว</t>
  </si>
  <si>
    <t xml:space="preserve"> - FL-03 : พื้น คสล. ปูกระเบื้องยางระบบคลิ๊กล็อค (ปูลายตรง)</t>
  </si>
  <si>
    <t>ELEVATION B1.1-B1.7</t>
  </si>
  <si>
    <t xml:space="preserve"> - แผ่นแมกนีเซียมบอร์ด WC-01 GROOVE 10 mm.</t>
  </si>
  <si>
    <t xml:space="preserve">     • ยาแนว</t>
  </si>
  <si>
    <t>ELEVATION B2.1-B2.8</t>
  </si>
  <si>
    <t>ELEVATION B3.1-B3.9</t>
  </si>
  <si>
    <t xml:space="preserve"> - แผ่นลามิเนต LP-06</t>
  </si>
  <si>
    <t>ELEVATION B3.10-B3.17</t>
  </si>
  <si>
    <t>OFFICE : B4</t>
  </si>
  <si>
    <t>ELEVATION B4.1-B4.10</t>
  </si>
  <si>
    <t>ELEVATION B4.11-B4.47</t>
  </si>
  <si>
    <t xml:space="preserve"> - แผ่นกระจกขาว GL-01</t>
  </si>
  <si>
    <t xml:space="preserve">     • ค่าเจียร</t>
  </si>
  <si>
    <t>รวมราคา OFFICE : B4 (2.1.2.4)</t>
  </si>
  <si>
    <t>PRE-FUNCTION / CO WORKING SPACE  (CODE : B5)</t>
  </si>
  <si>
    <t>ELEVATION B5.1-B5.19</t>
  </si>
  <si>
    <t xml:space="preserve"> - ผนังไม้อัดยางหนา 6 มม. 4'x8' โครงคร่าวไม้จ๊อยท์</t>
  </si>
  <si>
    <t xml:space="preserve"> - แผ่นแมกนีเซียมบอร์ด WC-01 </t>
  </si>
  <si>
    <t>SECTION S10-S12 (ELEVATION B5.14)</t>
  </si>
  <si>
    <t>ชุดแผงซ่อนไฟโชว์ผนังติดโลโก้ I-EAT ACADAMY</t>
  </si>
  <si>
    <t xml:space="preserve"> - LED STRIP LIGHT หลอด LED STRIP (12 W/M.) 6,500 K (DAY LIGHT) , 24 V IP20</t>
  </si>
  <si>
    <t xml:space="preserve"> - POWER SUPPLY 400W-24 VDC ( 1 ชุดต่อไม่เกิน 10 เมตร)</t>
  </si>
  <si>
    <t xml:space="preserve"> - ราง Aluminum ติดลอย ยาว 2 ม.</t>
  </si>
  <si>
    <t>ชุด Fitting บานเปิดและแผงบานเลื่อนซ้อนไฟโชว์ผนังติดโลโก้ I-EAT ACADAMY</t>
  </si>
  <si>
    <t xml:space="preserve"> - รางบานเลื่อนอลูมิเนียม 6 เมตร</t>
  </si>
  <si>
    <t xml:space="preserve"> - อุปกรณ์บานเลื่อน Silent 30/A</t>
  </si>
  <si>
    <t xml:space="preserve"> - วัสดุสิ้นเปลือง (กาวตะปู,ซิลิโคน, ฯลฯ)</t>
  </si>
  <si>
    <t>รวมราคาPRE-FUNCTION / CO WORKING SPACE  (CODE : B5) (2.1.2.5)</t>
  </si>
  <si>
    <t xml:space="preserve"> - งานทาสี (PT-02)</t>
  </si>
  <si>
    <t>CLG 02 : ฝ้ายิปซั่มบอร์ด หนาไม่น้อยกว่า 9 มม. ฉาบเรียบรอยต่อทาสี โครงคร่าวเหล็กชุบสังกะสี @ 0.60x0.60 ม.(รวมชุดแขวน) ดรอปฝ้าซ่อนไฟ</t>
  </si>
  <si>
    <t xml:space="preserve"> - Drop ฝ้า </t>
  </si>
  <si>
    <t>CLG 05 : ฝ้าเพดานตะแกรงเหล็ก โครงคร่าวเหล็กกล่องบุ PERFORATE SHEET (MT-02) พร้อมทาสีกันสนิมและทับหน้า PT-01 หิ้วด้วยชุดแขวนโครงคร่าวเหล็กชุบสังกะสี (รวมชุดแขวน)</t>
  </si>
  <si>
    <t xml:space="preserve"> - PERFORATE SHEET ขนาด 1.22 x 2.44 ม. (MT-02)</t>
  </si>
  <si>
    <t xml:space="preserve"> - เหล็กกล่อง 25x25 หนา 1.5 มม.</t>
  </si>
  <si>
    <t xml:space="preserve"> - เหล็กกล่อง 25x50 หนา 2.3 มม.</t>
  </si>
  <si>
    <t xml:space="preserve"> - งานทาสีทับหน้า</t>
  </si>
  <si>
    <t>DETAIL : C10 ฝ้าเพดานไม้อัดยาง หนา 6 มม.โครงคร่าวไม้จ๊อยท์ @ 0.60x0.60 ม.บุแผ่นลามิเนต (รวมชุดแขวน)</t>
  </si>
  <si>
    <t xml:space="preserve"> - แผ่นลามิเนต LP-03 GROOVE 10 mm.</t>
  </si>
  <si>
    <t>D1.2 วงกบบานประตูไม้อัดบานเปิดเดี่ยว ขนาด 1.00 ม. x 2.35 ม.</t>
  </si>
  <si>
    <t xml:space="preserve"> - บานประตูไม้อัด ขนาด 0.91 ม. x 2.35 ม.</t>
  </si>
  <si>
    <t>D2.2 วงกบบานประตูไม้บานเปิดคู่ ขนาด 2.20 ม. x 2.40 ม.</t>
  </si>
  <si>
    <t xml:space="preserve">  - CU3 : ม่านม้วน ขนาด 2.00 x 2.80 ม.</t>
  </si>
  <si>
    <t xml:space="preserve">  - CU4 : ม่านม้วน ขนาด 2.15 x 2.80 ม.</t>
  </si>
  <si>
    <t xml:space="preserve">  - CU5 : ม่านม้วน ขนาด 3.30 x 2.80 ม.</t>
  </si>
  <si>
    <t xml:space="preserve">  - CU6 : ม่านม้วน ขนาด 2.05 x 2.80 ม.</t>
  </si>
  <si>
    <t xml:space="preserve">  - CU7 : ม่านม้วน ขนาด 1.95 x 2.80 ม.</t>
  </si>
  <si>
    <t xml:space="preserve">  - CU8 : ม่านม้วน ขนาด 2.25 x 2.80 ม.</t>
  </si>
  <si>
    <t xml:space="preserve">  - CU9 : ม่านม้วน ขนาด 2.35 x 2.80 ม.</t>
  </si>
  <si>
    <t xml:space="preserve">  - CU10 : ม่านม้วน ขนาด 1.85 x 2.80 ม.</t>
  </si>
  <si>
    <t xml:space="preserve">  - CU11 : ม่านม้วน ขนาด 2.60 x 2.80 ม.</t>
  </si>
  <si>
    <t>1.5.1.2.5</t>
  </si>
  <si>
    <t>2.1.6</t>
  </si>
  <si>
    <t>2.1.7</t>
  </si>
  <si>
    <t>2.1.2.1</t>
  </si>
  <si>
    <t>2.1.2.1.1</t>
  </si>
  <si>
    <t>2.1.2.2</t>
  </si>
  <si>
    <t>2.1.2.2.1</t>
  </si>
  <si>
    <t>2.1.2.3</t>
  </si>
  <si>
    <t>2.1.2.3.1</t>
  </si>
  <si>
    <t>2.1.2.3.2</t>
  </si>
  <si>
    <t>2.1.2.4</t>
  </si>
  <si>
    <t>2.1.2.4.1</t>
  </si>
  <si>
    <t>2.1.2.4.2</t>
  </si>
  <si>
    <t>2.1.2.5</t>
  </si>
  <si>
    <t>01</t>
  </si>
  <si>
    <t>02</t>
  </si>
  <si>
    <t>2.1.3.1</t>
  </si>
  <si>
    <t>2.1.3.2</t>
  </si>
  <si>
    <t>2.1.3.3</t>
  </si>
  <si>
    <t>2.1.3.4</t>
  </si>
  <si>
    <t>2.1.3.5</t>
  </si>
  <si>
    <t>2.1.3.6</t>
  </si>
  <si>
    <t>2.1.4.1</t>
  </si>
  <si>
    <t>2.1.4.2</t>
  </si>
  <si>
    <t>2.1.5.1</t>
  </si>
  <si>
    <t>ส่วนงานที่ 2/งานครุภัณฑ์จัดซื้อหรือสั่งซื้อ</t>
  </si>
  <si>
    <t>หมวดงานครุภัณฑ์ลอยตัว</t>
  </si>
  <si>
    <t>หมวดงานครุภัณฑ์ประกอบอาคาร</t>
  </si>
  <si>
    <t>หมวดงานระบบโสตทัศนูปกรณ์</t>
  </si>
  <si>
    <t>รวมราคาส่วนงานที่ 2/งานครุภัณฑ์จัดซื้อหรือสั่งซื้อ</t>
  </si>
  <si>
    <t>A1.ห้องประชุม 60 ที่นั่ง</t>
  </si>
  <si>
    <t>TB1</t>
  </si>
  <si>
    <t xml:space="preserve"> - โต๊ะพับอเนกประสงค์ (มีล้อ) ขนาดไม่น้อยกว่า 1,500 x 450 x 750 มม. (กว้าง x ลึก x สูง)</t>
  </si>
  <si>
    <t>CH2</t>
  </si>
  <si>
    <t xml:space="preserve"> - เก้าอี้ ขนาดไม่น้อยกว่า 565 x 545 x 815 มม. (กว้าง x ลึก x สูง)</t>
  </si>
  <si>
    <t>CH1</t>
  </si>
  <si>
    <t xml:space="preserve"> - เก้าอี้เลคเชอร์ ขนาดไม่น้อยกว่า 660 x 545 x 815 มม. (กว้าง x ลึก x สูง)</t>
  </si>
  <si>
    <t>ST1</t>
  </si>
  <si>
    <t xml:space="preserve"> - เวทีสำเร็จรูป ขนาดไม่น้อยกว่า 1,164 x 600 x 200 มม. (กว้าง x ลึก x สูง)</t>
  </si>
  <si>
    <t>A2.ห้องประชุม 6 ที่นั่ง</t>
  </si>
  <si>
    <t>TB3</t>
  </si>
  <si>
    <t xml:space="preserve"> - โต๊ะประชุม ขนาดไม่น้อยกว่า 2,800 x 1,200 x 750 มม. (กว้าง x ลึก x สูง)</t>
  </si>
  <si>
    <t>CH3</t>
  </si>
  <si>
    <t xml:space="preserve"> - เก้าอี้ ขนาดไม่น้อยกว่า 610 x 620 x 980 - 1080 มม. (กว้าง x ลึก x สูง)</t>
  </si>
  <si>
    <t>A3.ห้องประชุม 15 ที่นั่ง</t>
  </si>
  <si>
    <t>A4.ห้องประชุม 19 ที่นั่ง</t>
  </si>
  <si>
    <t>TB2</t>
  </si>
  <si>
    <t xml:space="preserve"> - โต๊ะประชุม ขนาดไม่น้อยกว่า 3,600 x 1,200 x 750 มม. (กว้าง x ลึก x สูง)</t>
  </si>
  <si>
    <t>A5.ห้องประชุม 100 ที่นั่ง</t>
  </si>
  <si>
    <t>PD1</t>
  </si>
  <si>
    <t xml:space="preserve"> - โพเดียม ขนาดไม่น้อยกว่า 670 x 555 x 795-1290 มม. (กว้าง x ลึก x สูง)</t>
  </si>
  <si>
    <t>SF2</t>
  </si>
  <si>
    <t xml:space="preserve"> - โซฟา 3 ที่นั่ง ขนาดไม่น้อยกว่า 2,700 x 800 x 800 มม. (กว้าง x ลึก x สูง)</t>
  </si>
  <si>
    <t>AM2</t>
  </si>
  <si>
    <t xml:space="preserve"> - โซฟา 1 ที่นั่ง ขนาดไม่น้อยกว่า 980 x 800 x 800 มม. (กว้าง x ลึก x สูง)</t>
  </si>
  <si>
    <t>TB8</t>
  </si>
  <si>
    <t xml:space="preserve"> - โต๊ะกลาง ขนาดไม่น้อยกว่า 1,200 x 600 x 450 มม. (กว้าง x ลึก x สูง)</t>
  </si>
  <si>
    <t>A6.ห้องประชุม 50 ที่นั่ง</t>
  </si>
  <si>
    <t>A7.PRE-FUNCTION / CO WORKING SPACE</t>
  </si>
  <si>
    <t>CH4</t>
  </si>
  <si>
    <t xml:space="preserve"> - เก้าอี้บาร์ ขนาดไม่น้อยกว่า 630 x 580 x 780 มม. (กว้าง x ลึก x สูง) (ใช้กับ โต๊ะ Built-in Furniture)</t>
  </si>
  <si>
    <t>AM1</t>
  </si>
  <si>
    <t xml:space="preserve"> - เก้าอี้ ขนาดไม่น้อยกว่า 720 x 890 x 740 มม. (กว้าง x ลึก x สูง)</t>
  </si>
  <si>
    <t>TB6</t>
  </si>
  <si>
    <t xml:space="preserve"> - โต๊ะกลาง ขนาดไม่น้อยกว่า Ø600 x 400 มม. (กว้าง x ลึก x สูง)</t>
  </si>
  <si>
    <t>TB7</t>
  </si>
  <si>
    <t xml:space="preserve"> - โต๊ะกลาง ขนาดไม่น้อยกว่า Ø400 x 400 มม. (กว้าง x ลึก x สูง)</t>
  </si>
  <si>
    <t>SF1</t>
  </si>
  <si>
    <t xml:space="preserve"> - โซฟา 3 ที่นั่ง ขนาดไม่น้อยกว่า 2,200 x 780 x 700 มม. (กว้าง x ลึก x สูง)</t>
  </si>
  <si>
    <t>2.1.8</t>
  </si>
  <si>
    <t>KE04</t>
  </si>
  <si>
    <t xml:space="preserve"> - ถังขยะ ขนาดไม่น้อยกว่า 30 ลิตร</t>
  </si>
  <si>
    <t>รวมราคาหมวดงานครุภัณฑ์ลอยตัว (2.1)</t>
  </si>
  <si>
    <t>ฉากกั้นห้อง</t>
  </si>
  <si>
    <t>Movable Wall System</t>
  </si>
  <si>
    <t>งานระบบสื่อสารและรักษาความปลอดภัย</t>
  </si>
  <si>
    <t>2.2.2.2.2</t>
  </si>
  <si>
    <t>2.2.2.3.2</t>
  </si>
  <si>
    <t>งานม่านม้วนระบบมือดึง</t>
  </si>
  <si>
    <t>งานป้าย SIGNAGE</t>
  </si>
  <si>
    <t xml:space="preserve">  - SN1 : สแตนเลสหน้าทองผิวเงา หนา 1.2 mm. ขนาด 80 x 45 cm.แกะสลักลงสีดำ 1 ด้าน ตัดเลเซอร์ตามแบบ ยกขอบตามแบบตามความเหมาะสม แปะด้วยอะคริลิคสีดำ หนา 5 mm.แปะด้วยอะคริลิคสีขาว หนา 5 mm.พร้อมรางสอดอะคริลิคสีขาว หนา 5 mm. 8 แถว แปะด้านหน้ารางสอดด้วยอะคริลิคสีใส หนา 5 mm.</t>
  </si>
  <si>
    <t xml:space="preserve">  - SN2 : สแตนเลสหน้าทองผิวเงา หนา 1.2 mm. ขนาด 93 x 30 cm.แปะด้านหน้ด้วยอะคริลิคสีดำ หนา 5 mm. ไดคัท แปะด้านหน้าด้วยอะคริลิคสีม่วง หนา 5 mm.ตัดเลเซอร์ตามแบบ ยกขอบสูงตามความเหมาะสม แปะด้วยอะคริลิคสีดำ หนา 10 mm.</t>
  </si>
  <si>
    <t xml:space="preserve">  - SN3 : อะคริลิคสีขาว หนา 5 mm.ขนาด 3 x 20 cm.ตัดสี่เหลี่ยมประกบหน้าด้วยอะคริลิคสีใส หนา 5 mm.แปะด้านหลังด้วย sticker เกรดมาตรฐาน พิมพ์ inkjet</t>
  </si>
  <si>
    <t xml:space="preserve">  - SN4 : อะคริลิคสีขาว หนา 5 mm. ขนาด 3 x 20 cm. ตัดสี่เหลี่ยมประกบหน้าด้วยอะคริลิคสีใส หนา 5 mm.แปะด้านหลังด้วย sticker เกรดมาตรฐาน พิมพ์ inkjet</t>
  </si>
  <si>
    <t>รวมราคาหมวดงานครุภัณฑ์ประกอบอาคาร (2.2)</t>
  </si>
  <si>
    <t>A1,A6 ห้องประชุม 60,50 ที่นั่ง</t>
  </si>
  <si>
    <t>ห้อง</t>
  </si>
  <si>
    <t>ระบบเสียง</t>
  </si>
  <si>
    <t>- ไมโครโฟนไร้สายแบบมือถือ</t>
  </si>
  <si>
    <t>- ไมโครโฟนไร้สายแบบเกี่ยวหู</t>
  </si>
  <si>
    <t>- เสาอากาศรับสัญญาณไมโครโฟน</t>
  </si>
  <si>
    <t>คู่</t>
  </si>
  <si>
    <t>- เครื่องกระจายสัญญาณไมโครโฟน</t>
  </si>
  <si>
    <t>- เครื่องประมวลผลสัญญาณเสียงแบบดิจิตอล 8 Channel</t>
  </si>
  <si>
    <t>- เครื่องขยายเสียงลำโพงเพดาน</t>
  </si>
  <si>
    <t>- ลำโพงติดเพดานขนาด 4.5"</t>
  </si>
  <si>
    <t>ระบบภาพ</t>
  </si>
  <si>
    <t>- จอ LED Wall P1.87 3.60 W x 2.00 H m. พร้อม Processor</t>
  </si>
  <si>
    <t>- จอมอนิเตอร์ ขนาด 65 นิ้ว</t>
  </si>
  <si>
    <t>- กล้อง IP Auto-tracking</t>
  </si>
  <si>
    <t>- แผงรับ-ส่งสัญญาณภาพ HDMI แบบ HDBase-T</t>
  </si>
  <si>
    <t>- เครื่องรับสัญญาณภาพ HDMI แบบไร้สาย</t>
  </si>
  <si>
    <t>- เครื่องสลับสัญญาณภาพ HDMI ขนาด 4x4</t>
  </si>
  <si>
    <t>- เครื่องกระจายสัญญาณภาพ HDMI ขนาด 1:8</t>
  </si>
  <si>
    <t>- ชุดรับ-ส่งสัญญาณ USB แบบ HDBase-T</t>
  </si>
  <si>
    <t>- ชุดรับ-ส่งสัญญาณภาพ HDMI แบบ HDBase-T</t>
  </si>
  <si>
    <t>- เครื่อง HDMI Capture</t>
  </si>
  <si>
    <t>- จอควบคุมระบบภาพและเสียงแบบไร้สาย</t>
  </si>
  <si>
    <t>- เน็ตเวิร์กสวิตช์ ขนาด 16 ช่องสัญญาณ (PoE+)</t>
  </si>
  <si>
    <t>- เครื่อง Wi-Fi Router</t>
  </si>
  <si>
    <t>- ตู้เก็บอุปกรณ์ 42U</t>
  </si>
  <si>
    <t>- ค่าแรงติดตั้งและทดสอบระบบ</t>
  </si>
  <si>
    <t>รวมราคา A1,A6 ห้องประชุม 60,50 ที่นั่ง (2.3.1)</t>
  </si>
  <si>
    <t>A2 ห้องประชุม 6 ที่นั่ง,A3 ห้องประชุม 15 ที่นั่ง</t>
  </si>
  <si>
    <t>ระบบภาพและเสียง</t>
  </si>
  <si>
    <t>- เครื่อง VDO Soundbar</t>
  </si>
  <si>
    <t>- ค่าแรงติดตั้งและอุปกรณ์เบ็ดเตล็ด</t>
  </si>
  <si>
    <t>รวมราคา A2 ห้องประชุม 6 ที่นั่ง,A3 ห้องประชุม 15 ที่นั่ง (2.3.2)</t>
  </si>
  <si>
    <t>A4 ห้องประชุม 19 ที่นั่ง</t>
  </si>
  <si>
    <t>- จอมอนิเตอร์ ขนาด 86 นิ้ว</t>
  </si>
  <si>
    <t>รวมราคา A4 ห้องประชุม 19 ที่นั่ง (2.3.3)</t>
  </si>
  <si>
    <t>A5 ห้องประชุม 100 ที่นั่ง</t>
  </si>
  <si>
    <t>- ไมโครโฟนไร้สาย 2.4 GHz แบบมือถือ (ไมค์ 2 ตัว/ชุด)</t>
  </si>
  <si>
    <t>- เครื่องเพิ่มช่องสัญญาณเสียงอินพุต 4 ช่อง</t>
  </si>
  <si>
    <t>- เครื่องปรับระดับสัญญาณเสียง 2 Channel (Direct Box)</t>
  </si>
  <si>
    <t>จอ LED Wall P1.87 3.60 W x 2.00 H m. พร้อม Processor</t>
  </si>
  <si>
    <t>จอมอนิเตอร์ ขนาด 65 นิ้ว</t>
  </si>
  <si>
    <t>จอมอนิเตอร์ ขนาด 98 นิ้ว</t>
  </si>
  <si>
    <t>กล้อง IP Auto-tracking</t>
  </si>
  <si>
    <t>แผงรับ-ส่งสัญญาณภาพ HDMI แบบ HDBase-T</t>
  </si>
  <si>
    <t>เครื่องรับสัญญาณภาพ HDMI แบบไร้สาย</t>
  </si>
  <si>
    <t>เครื่องสลับสัญญาณภาพ HDMI ขนาด 4x4</t>
  </si>
  <si>
    <t>เครื่องกระจายสัญญาณภาพ HDMI ขนาด 1:8</t>
  </si>
  <si>
    <t>ชุดรับ-ส่งสัญญาณ USB แบบ HDBase-T</t>
  </si>
  <si>
    <t>ชุดรับ-ส่งสัญญาณภาพ HDMI แบบ HDBase-T</t>
  </si>
  <si>
    <t>เครื่อง HDMI Capture</t>
  </si>
  <si>
    <t>จอควบคุมระบบภาพและเสียงแบบไร้สาย</t>
  </si>
  <si>
    <t>เน็ตเวิร์กสวิตช์ ขนาด 16 ช่องสัญญาณ (PoE+)</t>
  </si>
  <si>
    <t>เครื่อง Wi-Fi Router</t>
  </si>
  <si>
    <t>ตู้เก็บอุปกรณ์ 42U</t>
  </si>
  <si>
    <t>รวมราคา A5 ห้องประชุม 100 ที่นั่ง (2.3.4)</t>
  </si>
  <si>
    <t>- จอระบบสัมผัส ขนาด 10"</t>
  </si>
  <si>
    <t>- โปรแกรมระบบจองห้องประชุม Room Booking</t>
  </si>
  <si>
    <t>รวมราคา ระบบจองห้องประชุม (2.3.5)</t>
  </si>
  <si>
    <t>รวมราคาหมวดงานระบบโสตทัศนูปกรณ์ (2.3)</t>
  </si>
  <si>
    <t>B1.ห้องประชุม 26 ที่นั่ง</t>
  </si>
  <si>
    <t>B2.ห้องประชุม 26 ที่นั่ง</t>
  </si>
  <si>
    <t>B3.ห้องประชุม 60 ที่นั่ง</t>
  </si>
  <si>
    <t>B4.สำนักงาน</t>
  </si>
  <si>
    <t>WT1</t>
  </si>
  <si>
    <t xml:space="preserve"> - โต๊ะทำงาน ขนาดไม่น้อยกว่า 1,600 x 1,450 x 740 มม. (กว้าง x ลึก x สูง)</t>
  </si>
  <si>
    <t>CH5</t>
  </si>
  <si>
    <t xml:space="preserve"> - เก้าอี้ ขนาดไม่น้อยกว่า 690 x 710 x 1,170 – 1,250 มม. (กว้าง x ลึก x สูง)</t>
  </si>
  <si>
    <t>WT2</t>
  </si>
  <si>
    <t xml:space="preserve"> - โต๊ะทำงาน ขนาดไม่น้อยกว่า 1,800 x 1,800 x 750 มม. (กว้าง x ลึก x สูง)</t>
  </si>
  <si>
    <t>WT3</t>
  </si>
  <si>
    <t>CH6</t>
  </si>
  <si>
    <t xml:space="preserve"> - เก้าอี้ ขนาดไม่น้อยกว่า 670 x 690 x 1,190 มม. (กว้าง x ลึก x สูง)</t>
  </si>
  <si>
    <t>CH7</t>
  </si>
  <si>
    <t xml:space="preserve"> - เก้าอี้ ขนาดไม่น้อยกว่า 670 x 660 x 1,025 มม. (กว้าง x ลึก x สูง)</t>
  </si>
  <si>
    <t>TB5</t>
  </si>
  <si>
    <t xml:space="preserve"> - โต๊ะประชุม ขนาดไม่น้อยกว่า 2,400 x 1,200 x 750 มม. (กว้าง x ลึก x สูง)</t>
  </si>
  <si>
    <t>TB4</t>
  </si>
  <si>
    <t>B5.PRE-FUNCTION / CO WORKING SPACE</t>
  </si>
  <si>
    <t xml:space="preserve"> - รถเข็นสแตนเลส เกรด304 2 ชั้น ขนาดไม่น้อยกว่า 550 x 1150 x 1,010 มม. (กว้าง x ยาว x สูง)</t>
  </si>
  <si>
    <t>KE05</t>
  </si>
  <si>
    <t xml:space="preserve"> - ตู้เย็นแบบ 2 ประตู ขนาดไม่น้อยกว่า 15 คิว</t>
  </si>
  <si>
    <t>KE03</t>
  </si>
  <si>
    <t xml:space="preserve"> - ตู้กดน้ำดื่ม 2 ระบบ มีน้ำร้อน+น้ำเย็น</t>
  </si>
  <si>
    <t>KE06</t>
  </si>
  <si>
    <t xml:space="preserve"> - ไม่โครเวฟ ขนาด 20 ลิตร</t>
  </si>
  <si>
    <t>2.2.1.1.1</t>
  </si>
  <si>
    <t>2.2.1.1.2</t>
  </si>
  <si>
    <t>2.2.1.2.1</t>
  </si>
  <si>
    <t>2.2.1.3</t>
  </si>
  <si>
    <t>2.2.1.3.1</t>
  </si>
  <si>
    <t>2.2.1.3.2</t>
  </si>
  <si>
    <t>2.2.1.4</t>
  </si>
  <si>
    <t>2.2.1.4.1</t>
  </si>
  <si>
    <t>2.2.1.5</t>
  </si>
  <si>
    <t>2.2.1.5.1</t>
  </si>
  <si>
    <t xml:space="preserve">  - SN5 : สติ๊กเกอร์สีขาว เกรดมาตรฐาน ขนาดตัวอักษรสูง 10 cm.พิมพ์ inkjet ไดคัท "OFFICE"</t>
  </si>
  <si>
    <t xml:space="preserve">  - SN6 : สแตนเลสหน้าทองผิว hairline หนา 1.2 mm.ขนาด 25 x 58 cm.ตัดเลเซอร์ตามแบบ ยกขอบสูง 2.5 cm.เป็นรางสอด 2 แถว พร้อมอะคริลิคสีขา หนา 10 mm. ทำสีม่วง พร้อมป้ายสอดอะคริลิคสีขาว หนา 10 mm. พิมพ์สี 1 ด้าน แปะหน้าด้วยอะคริลิคสีใส หนา 5 mm. 2 แผ่น พร้อมอะคริลิคสีขาว หนา 25 mm. พิมพ์สี 1 ด้าน แปะหน้าด้วยอะคริลิคสีใส หนา 5 mm.</t>
  </si>
  <si>
    <t xml:space="preserve">  - SN7 : โลโก้ I-EAT ACADEMY พลาสวูดสีขาว หนา 25 mm.ขนาด 50 x 36.3 cm.ตัด cnc ตามแบบ ทำสี 1 สี (สีผสม) 2 สี ใช้การแปะสต๊กิ เกอร์พิมพ์ inkjet ด้านหน้า</t>
  </si>
  <si>
    <t xml:space="preserve">  - งานติดตั้งทั้งโครงการ</t>
  </si>
  <si>
    <t>รวมราคา B1.ห้องประชุม 26 ที่นั่ง (2.3.1)</t>
  </si>
  <si>
    <t>- ไมโครโฟนชุดประชุมดิจิตอล สำหรับประธาน</t>
  </si>
  <si>
    <t>- ไมโครโฟนชุดประชุมดิจิตอล สำหรับผู้ร่วมประชุม</t>
  </si>
  <si>
    <t>- เครื่องควบคุมและจ่ายไฟชุดไมโครโฟนประชุมดิจิตอล</t>
  </si>
  <si>
    <t>- จอมอนิเตอร์ ขนาด 98 นิ้ว</t>
  </si>
  <si>
    <t>- กล้อง Conference พร้อมขาตั้งพื้น</t>
  </si>
  <si>
    <t>- เครื่องสลับสัญญาณภาพ</t>
  </si>
  <si>
    <t>- ตู้เก็บอุปกรณ์ 27U</t>
  </si>
  <si>
    <t>รวมราคา B2.ห้องประชุม 26 ที่นั่ง (2.3.2)</t>
  </si>
  <si>
    <t>รวมราคา B3.ห้องประชุม 60 ที่นั่ง (2.3.3)</t>
  </si>
  <si>
    <t>B4.สำนักงาน (ห้องประชุม 13 ที่นั่ง)</t>
  </si>
  <si>
    <t>รวมราคา B4.สำนักงาน (ห้องประชุม 13 ที่นั่ง) (2.3.4)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</si>
</sst>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(* #,##0.00_);_(* \(#,##0.00\);_(* &quot;-&quot;??_);_(@_)"/>
    <numFmt numFmtId="164" formatCode="_-* #,##0.00_-;\-* #,##0.00_-;_-* &quot;-&quot;??_-;_-@"/>
    <numFmt numFmtId="165" formatCode="#,##0.00;[Red]#,##0.00"/>
    <numFmt numFmtId="166" formatCode="_-* #,##0_-;\-* #,##0_-;_-* &quot;-&quot;??_-;_-@"/>
    <numFmt numFmtId="167" formatCode="[$-1070000]d/mm/yyyy"/>
    <numFmt numFmtId="168" formatCode="[$-107041E]d\ mmm\ yy"/>
    <numFmt numFmtId="169" formatCode="[$-107041E]d\ mmmm\ yyyy"/>
    <numFmt numFmtId="170" formatCode="_-* #,##0.00_-;\-* #,##0.00_-;_-* &quot;-&quot;??_-;_-@_-"/>
    <numFmt numFmtId="171" formatCode="_-* #,##0_-;\-* #,##0_-;_-* &quot;-&quot;??_-;_-@_-"/>
    <numFmt numFmtId="172" formatCode="_-* #,##0_-;\-* #,##0_-;_-* &quot;-&quot;_-;_-@_-"/>
    <numFmt numFmtId="173" formatCode="_-* #,##0.0_-;\-* #,##0.0_-;_-* &quot;-&quot;??_-;_-@_-"/>
    <numFmt numFmtId="174" formatCode="_(* #,##0.0_);_(* \(#,##0.0\);_(* &quot;-&quot;??_);_(@_)"/>
    <numFmt numFmtId="175" formatCode="_(* #,##0_);_(* \(#,##0\);_(* &quot;-&quot;??_);_(@_)"/>
  </numFmts>
  <fonts count="31">
    <font>
      <sz val="11"/>
      <color theme="1"/>
      <name val="Calibri"/>
      <scheme val="minor"/>
    </font>
    <font>
      <sz val="11"/>
      <name val="Calibri"/>
      <family val="2"/>
    </font>
    <font>
      <b/>
      <sz val="18"/>
      <color theme="1"/>
      <name val="Sarabun"/>
    </font>
    <font>
      <sz val="18"/>
      <color theme="1"/>
      <name val="Cordia New"/>
      <family val="2"/>
    </font>
    <font>
      <sz val="16"/>
      <color theme="1"/>
      <name val="Sarabun"/>
    </font>
    <font>
      <sz val="16"/>
      <color theme="1"/>
      <name val="Cordia New"/>
      <family val="2"/>
    </font>
    <font>
      <b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sz val="18"/>
      <color rgb="FF000000"/>
      <name val="Sarabun"/>
    </font>
    <font>
      <b/>
      <sz val="18"/>
      <color rgb="FF000000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sz val="10"/>
      <name val="Arial"/>
      <family val="2"/>
    </font>
    <font>
      <sz val="11"/>
      <color theme="1"/>
      <name val="Calibri"/>
      <family val="2"/>
      <charset val="222"/>
      <scheme val="minor"/>
    </font>
    <font>
      <sz val="11"/>
      <color indexed="8"/>
      <name val="Tahoma"/>
      <family val="2"/>
      <charset val="222"/>
    </font>
    <font>
      <b/>
      <sz val="16"/>
      <name val="TH Sarabun New"/>
      <family val="2"/>
    </font>
    <font>
      <sz val="16"/>
      <name val="TH Sarabun New"/>
      <family val="2"/>
    </font>
    <font>
      <sz val="11"/>
      <name val="TH Sarabun New"/>
      <family val="2"/>
    </font>
    <font>
      <sz val="14"/>
      <color indexed="8"/>
      <name val="TH SarabunPSK"/>
      <family val="2"/>
      <charset val="222"/>
    </font>
  </fonts>
  <fills count="6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DFCDF3"/>
        <bgColor rgb="FFDFCDF3"/>
      </patternFill>
    </fill>
    <fill>
      <patternFill patternType="solid">
        <fgColor theme="0"/>
        <bgColor theme="0"/>
      </patternFill>
    </fill>
    <fill>
      <patternFill patternType="solid">
        <fgColor theme="0" tint="-0.14999847407452621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7">
    <xf numFmtId="0" fontId="0" fillId="0" borderId="0"/>
    <xf numFmtId="170" fontId="24" fillId="0" borderId="54" applyFont="0" applyFill="0" applyBorder="0" applyAlignment="0" applyProtection="0"/>
    <xf numFmtId="0" fontId="25" fillId="0" borderId="54"/>
    <xf numFmtId="170" fontId="25" fillId="0" borderId="54" applyFont="0" applyFill="0" applyBorder="0" applyAlignment="0" applyProtection="0"/>
    <xf numFmtId="0" fontId="24" fillId="0" borderId="54"/>
    <xf numFmtId="170" fontId="26" fillId="0" borderId="54" applyFont="0" applyFill="0" applyBorder="0" applyAlignment="0" applyProtection="0"/>
    <xf numFmtId="0" fontId="30" fillId="0" borderId="54"/>
  </cellStyleXfs>
  <cellXfs count="410">
    <xf numFmtId="0" fontId="0" fillId="0" borderId="0" xfId="0" applyFont="1" applyAlignment="1"/>
    <xf numFmtId="0" fontId="3" fillId="0" borderId="0" xfId="0" applyFont="1"/>
    <xf numFmtId="0" fontId="2" fillId="0" borderId="0" xfId="0" applyFont="1" applyAlignment="1">
      <alignment vertical="top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top" wrapText="1"/>
    </xf>
    <xf numFmtId="167" fontId="2" fillId="0" borderId="0" xfId="0" applyNumberFormat="1" applyFont="1" applyAlignment="1">
      <alignment horizontal="right" vertical="top" wrapText="1"/>
    </xf>
    <xf numFmtId="168" fontId="2" fillId="0" borderId="0" xfId="0" applyNumberFormat="1" applyFont="1" applyAlignment="1">
      <alignment horizontal="right" vertical="top" wrapText="1"/>
    </xf>
    <xf numFmtId="0" fontId="3" fillId="0" borderId="0" xfId="0" applyFont="1" applyAlignment="1">
      <alignment vertical="top" wrapText="1"/>
    </xf>
    <xf numFmtId="0" fontId="2" fillId="0" borderId="0" xfId="0" applyFont="1" applyAlignment="1">
      <alignment vertical="center"/>
    </xf>
    <xf numFmtId="169" fontId="2" fillId="0" borderId="0" xfId="0" applyNumberFormat="1" applyFont="1" applyAlignment="1">
      <alignment horizontal="right" vertical="top" wrapText="1"/>
    </xf>
    <xf numFmtId="0" fontId="2" fillId="0" borderId="0" xfId="0" applyFont="1" applyAlignment="1">
      <alignment horizontal="right" vertical="top" wrapText="1"/>
    </xf>
    <xf numFmtId="164" fontId="2" fillId="0" borderId="0" xfId="0" applyNumberFormat="1" applyFont="1" applyAlignment="1">
      <alignment vertical="top" wrapText="1"/>
    </xf>
    <xf numFmtId="0" fontId="4" fillId="0" borderId="0" xfId="0" applyFont="1"/>
    <xf numFmtId="0" fontId="5" fillId="0" borderId="0" xfId="0" applyFont="1"/>
    <xf numFmtId="0" fontId="6" fillId="2" borderId="34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 wrapText="1"/>
    </xf>
    <xf numFmtId="43" fontId="6" fillId="0" borderId="34" xfId="0" applyNumberFormat="1" applyFont="1" applyBorder="1" applyAlignment="1">
      <alignment horizontal="right" vertical="center"/>
    </xf>
    <xf numFmtId="43" fontId="4" fillId="0" borderId="34" xfId="0" applyNumberFormat="1" applyFont="1" applyBorder="1" applyAlignment="1">
      <alignment horizontal="right" vertical="center"/>
    </xf>
    <xf numFmtId="10" fontId="4" fillId="0" borderId="34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horizontal="center" vertical="center"/>
    </xf>
    <xf numFmtId="0" fontId="9" fillId="0" borderId="22" xfId="0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11" fillId="0" borderId="10" xfId="0" applyFont="1" applyBorder="1" applyAlignment="1">
      <alignment horizontal="right" vertical="center"/>
    </xf>
    <xf numFmtId="43" fontId="6" fillId="0" borderId="4" xfId="0" applyNumberFormat="1" applyFont="1" applyBorder="1" applyAlignment="1">
      <alignment horizontal="right" vertical="center"/>
    </xf>
    <xf numFmtId="43" fontId="4" fillId="0" borderId="4" xfId="0" applyNumberFormat="1" applyFont="1" applyBorder="1" applyAlignment="1">
      <alignment horizontal="right" vertical="center"/>
    </xf>
    <xf numFmtId="0" fontId="4" fillId="0" borderId="3" xfId="0" applyFont="1" applyBorder="1" applyAlignment="1">
      <alignment horizontal="center" vertical="center"/>
    </xf>
    <xf numFmtId="43" fontId="6" fillId="0" borderId="9" xfId="0" applyNumberFormat="1" applyFont="1" applyBorder="1" applyAlignment="1">
      <alignment vertical="center"/>
    </xf>
    <xf numFmtId="43" fontId="4" fillId="0" borderId="9" xfId="0" applyNumberFormat="1" applyFont="1" applyBorder="1" applyAlignment="1">
      <alignment horizontal="right" vertical="center"/>
    </xf>
    <xf numFmtId="10" fontId="4" fillId="0" borderId="9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43" fontId="6" fillId="0" borderId="34" xfId="0" applyNumberFormat="1" applyFont="1" applyBorder="1" applyAlignment="1">
      <alignment vertical="center"/>
    </xf>
    <xf numFmtId="164" fontId="6" fillId="0" borderId="34" xfId="0" applyNumberFormat="1" applyFont="1" applyBorder="1" applyAlignment="1">
      <alignment vertical="center"/>
    </xf>
    <xf numFmtId="43" fontId="5" fillId="0" borderId="0" xfId="0" applyNumberFormat="1" applyFont="1" applyAlignment="1">
      <alignment vertical="center"/>
    </xf>
    <xf numFmtId="43" fontId="6" fillId="0" borderId="34" xfId="0" applyNumberFormat="1" applyFont="1" applyBorder="1" applyAlignment="1">
      <alignment horizontal="center" vertical="center"/>
    </xf>
    <xf numFmtId="164" fontId="6" fillId="0" borderId="12" xfId="0" applyNumberFormat="1" applyFont="1" applyBorder="1" applyAlignment="1">
      <alignment vertical="center"/>
    </xf>
    <xf numFmtId="10" fontId="4" fillId="0" borderId="12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vertical="center"/>
    </xf>
    <xf numFmtId="0" fontId="6" fillId="0" borderId="0" xfId="0" applyFont="1" applyAlignment="1">
      <alignment horizontal="center" vertical="center"/>
    </xf>
    <xf numFmtId="43" fontId="6" fillId="0" borderId="13" xfId="0" applyNumberFormat="1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39" xfId="0" applyFont="1" applyBorder="1" applyAlignment="1">
      <alignment horizontal="center" vertical="center"/>
    </xf>
    <xf numFmtId="43" fontId="6" fillId="0" borderId="20" xfId="0" applyNumberFormat="1" applyFont="1" applyBorder="1" applyAlignment="1">
      <alignment vertical="center"/>
    </xf>
    <xf numFmtId="164" fontId="6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horizontal="right" vertical="center"/>
    </xf>
    <xf numFmtId="43" fontId="6" fillId="0" borderId="0" xfId="0" applyNumberFormat="1" applyFont="1" applyAlignment="1">
      <alignment horizontal="left"/>
    </xf>
    <xf numFmtId="164" fontId="4" fillId="0" borderId="0" xfId="0" applyNumberFormat="1" applyFont="1"/>
    <xf numFmtId="0" fontId="6" fillId="0" borderId="0" xfId="0" applyFont="1" applyAlignment="1">
      <alignment horizontal="center"/>
    </xf>
    <xf numFmtId="165" fontId="4" fillId="0" borderId="0" xfId="0" applyNumberFormat="1" applyFont="1" applyAlignment="1">
      <alignment vertical="center"/>
    </xf>
    <xf numFmtId="0" fontId="4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0" fontId="4" fillId="0" borderId="1" xfId="0" applyFont="1" applyBorder="1"/>
    <xf numFmtId="1" fontId="4" fillId="0" borderId="1" xfId="0" applyNumberFormat="1" applyFont="1" applyBorder="1" applyAlignment="1">
      <alignment horizontal="center"/>
    </xf>
    <xf numFmtId="0" fontId="4" fillId="0" borderId="2" xfId="0" applyFont="1" applyBorder="1"/>
    <xf numFmtId="1" fontId="4" fillId="0" borderId="2" xfId="0" applyNumberFormat="1" applyFont="1" applyBorder="1" applyAlignment="1">
      <alignment horizontal="center"/>
    </xf>
    <xf numFmtId="0" fontId="4" fillId="0" borderId="0" xfId="0" applyFont="1" applyAlignment="1">
      <alignment vertical="center"/>
    </xf>
    <xf numFmtId="1" fontId="4" fillId="0" borderId="0" xfId="0" applyNumberFormat="1" applyFont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/>
    </xf>
    <xf numFmtId="164" fontId="6" fillId="0" borderId="14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1" fontId="6" fillId="0" borderId="5" xfId="0" applyNumberFormat="1" applyFont="1" applyBorder="1" applyAlignment="1">
      <alignment horizontal="center" vertical="center"/>
    </xf>
    <xf numFmtId="164" fontId="6" fillId="0" borderId="11" xfId="0" applyNumberFormat="1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 vertical="center"/>
    </xf>
    <xf numFmtId="164" fontId="6" fillId="0" borderId="19" xfId="0" applyNumberFormat="1" applyFont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164" fontId="6" fillId="0" borderId="10" xfId="0" applyNumberFormat="1" applyFont="1" applyBorder="1" applyAlignment="1">
      <alignment horizontal="center" vertical="center"/>
    </xf>
    <xf numFmtId="164" fontId="6" fillId="0" borderId="4" xfId="0" applyNumberFormat="1" applyFont="1" applyBorder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4" fontId="6" fillId="0" borderId="22" xfId="0" applyNumberFormat="1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center" vertical="center" wrapText="1"/>
    </xf>
    <xf numFmtId="0" fontId="6" fillId="3" borderId="7" xfId="0" applyFont="1" applyFill="1" applyBorder="1" applyAlignment="1">
      <alignment vertical="center"/>
    </xf>
    <xf numFmtId="0" fontId="12" fillId="3" borderId="7" xfId="0" applyFont="1" applyFill="1" applyBorder="1" applyAlignment="1">
      <alignment vertical="center"/>
    </xf>
    <xf numFmtId="1" fontId="6" fillId="3" borderId="43" xfId="0" applyNumberFormat="1" applyFont="1" applyFill="1" applyBorder="1" applyAlignment="1">
      <alignment horizontal="center" vertical="center"/>
    </xf>
    <xf numFmtId="43" fontId="6" fillId="3" borderId="7" xfId="0" applyNumberFormat="1" applyFont="1" applyFill="1" applyBorder="1" applyAlignment="1">
      <alignment vertical="center"/>
    </xf>
    <xf numFmtId="43" fontId="6" fillId="3" borderId="7" xfId="0" applyNumberFormat="1" applyFont="1" applyFill="1" applyBorder="1" applyAlignment="1">
      <alignment horizontal="center" vertical="center"/>
    </xf>
    <xf numFmtId="43" fontId="6" fillId="3" borderId="44" xfId="0" applyNumberFormat="1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top"/>
    </xf>
    <xf numFmtId="0" fontId="6" fillId="0" borderId="7" xfId="0" applyFont="1" applyBorder="1" applyAlignment="1">
      <alignment vertical="center"/>
    </xf>
    <xf numFmtId="1" fontId="6" fillId="0" borderId="23" xfId="0" applyNumberFormat="1" applyFont="1" applyBorder="1" applyAlignment="1">
      <alignment horizontal="center"/>
    </xf>
    <xf numFmtId="43" fontId="6" fillId="0" borderId="23" xfId="0" applyNumberFormat="1" applyFont="1" applyBorder="1" applyAlignment="1">
      <alignment horizontal="center"/>
    </xf>
    <xf numFmtId="43" fontId="6" fillId="0" borderId="7" xfId="0" applyNumberFormat="1" applyFont="1" applyBorder="1" applyAlignment="1">
      <alignment horizontal="center" vertical="center"/>
    </xf>
    <xf numFmtId="43" fontId="6" fillId="0" borderId="24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43" fontId="4" fillId="0" borderId="0" xfId="0" applyNumberFormat="1" applyFont="1" applyAlignment="1">
      <alignment vertical="center"/>
    </xf>
    <xf numFmtId="164" fontId="6" fillId="0" borderId="25" xfId="0" applyNumberFormat="1" applyFont="1" applyBorder="1"/>
    <xf numFmtId="0" fontId="6" fillId="0" borderId="7" xfId="0" applyFont="1" applyBorder="1" applyAlignment="1">
      <alignment vertical="top" wrapText="1"/>
    </xf>
    <xf numFmtId="164" fontId="6" fillId="0" borderId="7" xfId="0" applyNumberFormat="1" applyFont="1" applyBorder="1"/>
    <xf numFmtId="0" fontId="4" fillId="0" borderId="30" xfId="0" applyFont="1" applyBorder="1" applyAlignment="1">
      <alignment horizontal="center"/>
    </xf>
    <xf numFmtId="0" fontId="4" fillId="0" borderId="31" xfId="0" applyFont="1" applyBorder="1" applyAlignment="1">
      <alignment horizontal="left"/>
    </xf>
    <xf numFmtId="1" fontId="4" fillId="0" borderId="30" xfId="0" applyNumberFormat="1" applyFont="1" applyBorder="1" applyAlignment="1">
      <alignment horizontal="center" vertical="center"/>
    </xf>
    <xf numFmtId="0" fontId="4" fillId="0" borderId="32" xfId="0" applyFont="1" applyBorder="1" applyAlignment="1">
      <alignment horizontal="center"/>
    </xf>
    <xf numFmtId="4" fontId="4" fillId="0" borderId="30" xfId="0" applyNumberFormat="1" applyFont="1" applyBorder="1" applyAlignment="1">
      <alignment horizontal="right" vertical="center"/>
    </xf>
    <xf numFmtId="4" fontId="4" fillId="0" borderId="33" xfId="0" applyNumberFormat="1" applyFont="1" applyBorder="1" applyAlignment="1">
      <alignment horizontal="right" vertical="center"/>
    </xf>
    <xf numFmtId="164" fontId="4" fillId="0" borderId="33" xfId="0" applyNumberFormat="1" applyFont="1" applyBorder="1"/>
    <xf numFmtId="0" fontId="6" fillId="3" borderId="34" xfId="0" applyFont="1" applyFill="1" applyBorder="1"/>
    <xf numFmtId="0" fontId="6" fillId="3" borderId="34" xfId="0" quotePrefix="1" applyFont="1" applyFill="1" applyBorder="1" applyAlignment="1">
      <alignment horizontal="center"/>
    </xf>
    <xf numFmtId="1" fontId="4" fillId="3" borderId="34" xfId="0" applyNumberFormat="1" applyFont="1" applyFill="1" applyBorder="1" applyAlignment="1">
      <alignment horizontal="center"/>
    </xf>
    <xf numFmtId="43" fontId="4" fillId="3" borderId="34" xfId="0" applyNumberFormat="1" applyFont="1" applyFill="1" applyBorder="1"/>
    <xf numFmtId="43" fontId="6" fillId="3" borderId="34" xfId="0" applyNumberFormat="1" applyFont="1" applyFill="1" applyBorder="1"/>
    <xf numFmtId="43" fontId="6" fillId="3" borderId="45" xfId="0" applyNumberFormat="1" applyFont="1" applyFill="1" applyBorder="1"/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left" vertical="center"/>
    </xf>
    <xf numFmtId="1" fontId="6" fillId="0" borderId="25" xfId="0" applyNumberFormat="1" applyFont="1" applyBorder="1" applyAlignment="1">
      <alignment horizontal="center" vertical="center"/>
    </xf>
    <xf numFmtId="164" fontId="6" fillId="0" borderId="27" xfId="0" applyNumberFormat="1" applyFont="1" applyBorder="1" applyAlignment="1">
      <alignment horizontal="center" vertical="center"/>
    </xf>
    <xf numFmtId="164" fontId="6" fillId="0" borderId="25" xfId="0" applyNumberFormat="1" applyFont="1" applyBorder="1" applyAlignment="1">
      <alignment horizontal="center" vertical="center"/>
    </xf>
    <xf numFmtId="164" fontId="6" fillId="0" borderId="26" xfId="0" applyNumberFormat="1" applyFont="1" applyBorder="1" applyAlignment="1">
      <alignment horizontal="center" vertical="center"/>
    </xf>
    <xf numFmtId="164" fontId="6" fillId="0" borderId="28" xfId="0" applyNumberFormat="1" applyFont="1" applyBorder="1" applyAlignment="1">
      <alignment horizontal="center" vertical="center"/>
    </xf>
    <xf numFmtId="164" fontId="4" fillId="0" borderId="28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/>
    </xf>
    <xf numFmtId="0" fontId="13" fillId="0" borderId="26" xfId="0" quotePrefix="1" applyFont="1" applyBorder="1" applyAlignment="1">
      <alignment horizontal="left"/>
    </xf>
    <xf numFmtId="1" fontId="4" fillId="0" borderId="25" xfId="0" applyNumberFormat="1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164" fontId="4" fillId="0" borderId="25" xfId="0" applyNumberFormat="1" applyFont="1" applyBorder="1"/>
    <xf numFmtId="164" fontId="4" fillId="0" borderId="24" xfId="0" applyNumberFormat="1" applyFont="1" applyBorder="1"/>
    <xf numFmtId="164" fontId="4" fillId="0" borderId="28" xfId="0" applyNumberFormat="1" applyFont="1" applyBorder="1"/>
    <xf numFmtId="0" fontId="4" fillId="0" borderId="25" xfId="0" applyFont="1" applyBorder="1" applyAlignment="1">
      <alignment horizontal="center"/>
    </xf>
    <xf numFmtId="0" fontId="4" fillId="0" borderId="26" xfId="0" quotePrefix="1" applyFont="1" applyBorder="1" applyAlignment="1">
      <alignment horizontal="left"/>
    </xf>
    <xf numFmtId="0" fontId="4" fillId="0" borderId="26" xfId="0" applyFont="1" applyBorder="1" applyAlignment="1">
      <alignment horizontal="left"/>
    </xf>
    <xf numFmtId="0" fontId="6" fillId="0" borderId="25" xfId="0" applyFont="1" applyBorder="1" applyAlignment="1">
      <alignment horizontal="center"/>
    </xf>
    <xf numFmtId="1" fontId="6" fillId="0" borderId="25" xfId="0" applyNumberFormat="1" applyFont="1" applyBorder="1" applyAlignment="1">
      <alignment horizontal="center"/>
    </xf>
    <xf numFmtId="0" fontId="14" fillId="0" borderId="26" xfId="0" applyFont="1" applyBorder="1" applyAlignment="1">
      <alignment horizontal="left"/>
    </xf>
    <xf numFmtId="0" fontId="6" fillId="0" borderId="22" xfId="0" applyFont="1" applyBorder="1" applyAlignment="1">
      <alignment horizontal="center"/>
    </xf>
    <xf numFmtId="0" fontId="15" fillId="0" borderId="0" xfId="0" applyFont="1" applyAlignment="1">
      <alignment horizontal="left"/>
    </xf>
    <xf numFmtId="0" fontId="6" fillId="0" borderId="28" xfId="0" applyFont="1" applyBorder="1" applyAlignment="1">
      <alignment horizontal="center"/>
    </xf>
    <xf numFmtId="2" fontId="6" fillId="0" borderId="25" xfId="0" applyNumberFormat="1" applyFont="1" applyBorder="1" applyAlignment="1">
      <alignment horizontal="center"/>
    </xf>
    <xf numFmtId="49" fontId="4" fillId="0" borderId="24" xfId="0" applyNumberFormat="1" applyFont="1" applyBorder="1"/>
    <xf numFmtId="164" fontId="4" fillId="0" borderId="7" xfId="0" applyNumberFormat="1" applyFont="1" applyBorder="1" applyAlignment="1">
      <alignment horizontal="center" vertical="center"/>
    </xf>
    <xf numFmtId="0" fontId="6" fillId="3" borderId="34" xfId="0" applyFont="1" applyFill="1" applyBorder="1" applyAlignment="1">
      <alignment horizontal="center"/>
    </xf>
    <xf numFmtId="0" fontId="6" fillId="3" borderId="46" xfId="0" applyFont="1" applyFill="1" applyBorder="1" applyAlignment="1">
      <alignment horizontal="center"/>
    </xf>
    <xf numFmtId="1" fontId="6" fillId="3" borderId="34" xfId="0" applyNumberFormat="1" applyFont="1" applyFill="1" applyBorder="1" applyAlignment="1">
      <alignment horizontal="center"/>
    </xf>
    <xf numFmtId="0" fontId="4" fillId="3" borderId="47" xfId="0" applyFont="1" applyFill="1" applyBorder="1" applyAlignment="1">
      <alignment horizontal="center"/>
    </xf>
    <xf numFmtId="164" fontId="6" fillId="3" borderId="34" xfId="0" applyNumberFormat="1" applyFont="1" applyFill="1" applyBorder="1"/>
    <xf numFmtId="164" fontId="6" fillId="3" borderId="45" xfId="0" applyNumberFormat="1" applyFont="1" applyFill="1" applyBorder="1"/>
    <xf numFmtId="1" fontId="4" fillId="0" borderId="25" xfId="0" applyNumberFormat="1" applyFont="1" applyBorder="1" applyAlignment="1">
      <alignment horizontal="center" vertical="center"/>
    </xf>
    <xf numFmtId="4" fontId="4" fillId="0" borderId="25" xfId="0" applyNumberFormat="1" applyFont="1" applyBorder="1" applyAlignment="1">
      <alignment horizontal="right" vertical="center"/>
    </xf>
    <xf numFmtId="4" fontId="4" fillId="0" borderId="28" xfId="0" applyNumberFormat="1" applyFont="1" applyBorder="1" applyAlignment="1">
      <alignment horizontal="right" vertical="center"/>
    </xf>
    <xf numFmtId="164" fontId="4" fillId="0" borderId="26" xfId="0" applyNumberFormat="1" applyFont="1" applyBorder="1"/>
    <xf numFmtId="0" fontId="4" fillId="4" borderId="48" xfId="0" applyFont="1" applyFill="1" applyBorder="1" applyAlignment="1">
      <alignment horizontal="center"/>
    </xf>
    <xf numFmtId="0" fontId="4" fillId="4" borderId="49" xfId="0" applyFont="1" applyFill="1" applyBorder="1" applyAlignment="1">
      <alignment horizontal="left"/>
    </xf>
    <xf numFmtId="1" fontId="4" fillId="4" borderId="48" xfId="0" applyNumberFormat="1" applyFont="1" applyFill="1" applyBorder="1" applyAlignment="1">
      <alignment horizontal="center"/>
    </xf>
    <xf numFmtId="0" fontId="4" fillId="4" borderId="50" xfId="0" applyFont="1" applyFill="1" applyBorder="1" applyAlignment="1">
      <alignment horizontal="center"/>
    </xf>
    <xf numFmtId="164" fontId="4" fillId="4" borderId="48" xfId="0" applyNumberFormat="1" applyFont="1" applyFill="1" applyBorder="1"/>
    <xf numFmtId="0" fontId="6" fillId="0" borderId="26" xfId="0" applyFont="1" applyBorder="1" applyAlignment="1">
      <alignment horizontal="left"/>
    </xf>
    <xf numFmtId="0" fontId="6" fillId="4" borderId="48" xfId="0" applyFont="1" applyFill="1" applyBorder="1" applyAlignment="1">
      <alignment horizontal="center"/>
    </xf>
    <xf numFmtId="0" fontId="6" fillId="0" borderId="7" xfId="0" applyFont="1" applyBorder="1" applyAlignment="1">
      <alignment horizontal="left"/>
    </xf>
    <xf numFmtId="164" fontId="4" fillId="0" borderId="7" xfId="0" applyNumberFormat="1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7" xfId="0" applyFont="1" applyBorder="1" applyAlignment="1">
      <alignment horizontal="left"/>
    </xf>
    <xf numFmtId="164" fontId="4" fillId="0" borderId="25" xfId="0" applyNumberFormat="1" applyFont="1" applyBorder="1" applyAlignment="1">
      <alignment horizontal="center"/>
    </xf>
    <xf numFmtId="164" fontId="4" fillId="0" borderId="25" xfId="0" applyNumberFormat="1" applyFont="1" applyBorder="1" applyAlignment="1">
      <alignment horizontal="center" vertical="center"/>
    </xf>
    <xf numFmtId="164" fontId="4" fillId="0" borderId="26" xfId="0" applyNumberFormat="1" applyFont="1" applyBorder="1" applyAlignment="1">
      <alignment horizontal="center" vertical="center"/>
    </xf>
    <xf numFmtId="0" fontId="6" fillId="4" borderId="49" xfId="0" applyFont="1" applyFill="1" applyBorder="1" applyAlignment="1">
      <alignment horizontal="left"/>
    </xf>
    <xf numFmtId="164" fontId="4" fillId="4" borderId="49" xfId="0" applyNumberFormat="1" applyFont="1" applyFill="1" applyBorder="1"/>
    <xf numFmtId="164" fontId="4" fillId="4" borderId="51" xfId="0" applyNumberFormat="1" applyFont="1" applyFill="1" applyBorder="1"/>
    <xf numFmtId="0" fontId="6" fillId="0" borderId="26" xfId="0" quotePrefix="1" applyFont="1" applyBorder="1" applyAlignment="1">
      <alignment horizontal="left"/>
    </xf>
    <xf numFmtId="0" fontId="6" fillId="0" borderId="26" xfId="0" quotePrefix="1" applyFont="1" applyBorder="1" applyAlignment="1">
      <alignment horizontal="left" wrapText="1"/>
    </xf>
    <xf numFmtId="1" fontId="4" fillId="0" borderId="25" xfId="0" applyNumberFormat="1" applyFont="1" applyBorder="1" applyAlignment="1">
      <alignment horizontal="center" vertical="top"/>
    </xf>
    <xf numFmtId="0" fontId="4" fillId="0" borderId="27" xfId="0" applyFont="1" applyBorder="1" applyAlignment="1">
      <alignment horizontal="center" vertical="top"/>
    </xf>
    <xf numFmtId="164" fontId="4" fillId="0" borderId="25" xfId="0" applyNumberFormat="1" applyFont="1" applyBorder="1" applyAlignment="1">
      <alignment vertical="top"/>
    </xf>
    <xf numFmtId="0" fontId="4" fillId="0" borderId="26" xfId="0" quotePrefix="1" applyFont="1" applyBorder="1" applyAlignment="1">
      <alignment horizontal="left" wrapText="1"/>
    </xf>
    <xf numFmtId="0" fontId="4" fillId="0" borderId="26" xfId="0" quotePrefix="1" applyFont="1" applyBorder="1" applyAlignment="1">
      <alignment horizontal="left" vertical="center" wrapText="1"/>
    </xf>
    <xf numFmtId="164" fontId="4" fillId="0" borderId="4" xfId="0" applyNumberFormat="1" applyFont="1" applyBorder="1"/>
    <xf numFmtId="164" fontId="4" fillId="0" borderId="7" xfId="0" applyNumberFormat="1" applyFont="1" applyBorder="1"/>
    <xf numFmtId="0" fontId="4" fillId="0" borderId="7" xfId="0" applyFont="1" applyBorder="1" applyAlignment="1">
      <alignment horizontal="center"/>
    </xf>
    <xf numFmtId="0" fontId="4" fillId="0" borderId="29" xfId="0" quotePrefix="1" applyFont="1" applyBorder="1" applyAlignment="1">
      <alignment horizontal="left"/>
    </xf>
    <xf numFmtId="1" fontId="4" fillId="0" borderId="7" xfId="0" applyNumberFormat="1" applyFont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164" fontId="4" fillId="3" borderId="47" xfId="0" applyNumberFormat="1" applyFont="1" applyFill="1" applyBorder="1" applyAlignment="1">
      <alignment horizontal="center"/>
    </xf>
    <xf numFmtId="164" fontId="4" fillId="3" borderId="34" xfId="0" applyNumberFormat="1" applyFont="1" applyFill="1" applyBorder="1"/>
    <xf numFmtId="164" fontId="6" fillId="3" borderId="45" xfId="0" applyNumberFormat="1" applyFont="1" applyFill="1" applyBorder="1" applyAlignment="1">
      <alignment horizontal="right"/>
    </xf>
    <xf numFmtId="164" fontId="6" fillId="3" borderId="34" xfId="0" applyNumberFormat="1" applyFont="1" applyFill="1" applyBorder="1" applyAlignment="1">
      <alignment horizontal="right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/>
    </xf>
    <xf numFmtId="1" fontId="4" fillId="0" borderId="4" xfId="0" applyNumberFormat="1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164" fontId="4" fillId="0" borderId="22" xfId="0" applyNumberFormat="1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wrapText="1"/>
    </xf>
    <xf numFmtId="1" fontId="4" fillId="0" borderId="0" xfId="0" applyNumberFormat="1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164" fontId="4" fillId="0" borderId="0" xfId="0" applyNumberFormat="1" applyFont="1" applyAlignment="1">
      <alignment vertical="top"/>
    </xf>
    <xf numFmtId="0" fontId="4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/>
    </xf>
    <xf numFmtId="0" fontId="6" fillId="0" borderId="0" xfId="0" applyFont="1"/>
    <xf numFmtId="2" fontId="6" fillId="0" borderId="0" xfId="0" applyNumberFormat="1" applyFont="1" applyAlignment="1">
      <alignment horizontal="center"/>
    </xf>
    <xf numFmtId="43" fontId="4" fillId="0" borderId="0" xfId="0" applyNumberFormat="1" applyFont="1"/>
    <xf numFmtId="0" fontId="16" fillId="0" borderId="0" xfId="0" applyFont="1" applyAlignment="1">
      <alignment horizontal="right"/>
    </xf>
    <xf numFmtId="0" fontId="16" fillId="0" borderId="1" xfId="0" applyFont="1" applyBorder="1" applyAlignment="1">
      <alignment horizontal="left"/>
    </xf>
    <xf numFmtId="0" fontId="17" fillId="0" borderId="1" xfId="0" applyFont="1" applyBorder="1" applyAlignment="1">
      <alignment horizontal="center"/>
    </xf>
    <xf numFmtId="0" fontId="17" fillId="4" borderId="52" xfId="0" applyFont="1" applyFill="1" applyBorder="1" applyAlignment="1">
      <alignment horizontal="center"/>
    </xf>
    <xf numFmtId="0" fontId="16" fillId="0" borderId="1" xfId="0" applyFont="1" applyBorder="1"/>
    <xf numFmtId="0" fontId="16" fillId="4" borderId="52" xfId="0" applyFont="1" applyFill="1" applyBorder="1"/>
    <xf numFmtId="0" fontId="16" fillId="0" borderId="2" xfId="0" applyFont="1" applyBorder="1"/>
    <xf numFmtId="0" fontId="16" fillId="4" borderId="46" xfId="0" applyFont="1" applyFill="1" applyBorder="1"/>
    <xf numFmtId="0" fontId="16" fillId="0" borderId="0" xfId="0" applyFont="1"/>
    <xf numFmtId="0" fontId="16" fillId="4" borderId="6" xfId="0" applyFont="1" applyFill="1" applyBorder="1"/>
    <xf numFmtId="164" fontId="6" fillId="4" borderId="20" xfId="0" applyNumberFormat="1" applyFont="1" applyFill="1" applyBorder="1" applyAlignment="1">
      <alignment horizontal="center" vertical="center"/>
    </xf>
    <xf numFmtId="164" fontId="6" fillId="0" borderId="21" xfId="0" applyNumberFormat="1" applyFont="1" applyBorder="1" applyAlignment="1">
      <alignment horizontal="center" vertical="center"/>
    </xf>
    <xf numFmtId="164" fontId="6" fillId="0" borderId="20" xfId="0" applyNumberFormat="1" applyFont="1" applyBorder="1" applyAlignment="1">
      <alignment horizontal="center" vertical="center"/>
    </xf>
    <xf numFmtId="164" fontId="6" fillId="4" borderId="53" xfId="0" applyNumberFormat="1" applyFont="1" applyFill="1" applyBorder="1" applyAlignment="1">
      <alignment horizontal="center" vertical="center"/>
    </xf>
    <xf numFmtId="0" fontId="6" fillId="3" borderId="43" xfId="0" applyFont="1" applyFill="1" applyBorder="1" applyAlignment="1">
      <alignment vertical="center"/>
    </xf>
    <xf numFmtId="0" fontId="6" fillId="3" borderId="7" xfId="0" applyFont="1" applyFill="1" applyBorder="1" applyAlignment="1">
      <alignment horizontal="center"/>
    </xf>
    <xf numFmtId="0" fontId="4" fillId="3" borderId="43" xfId="0" applyFont="1" applyFill="1" applyBorder="1"/>
    <xf numFmtId="0" fontId="6" fillId="0" borderId="7" xfId="0" applyFont="1" applyBorder="1" applyAlignment="1">
      <alignment horizontal="center" vertical="center"/>
    </xf>
    <xf numFmtId="43" fontId="6" fillId="4" borderId="48" xfId="0" applyNumberFormat="1" applyFont="1" applyFill="1" applyBorder="1" applyAlignment="1">
      <alignment horizontal="center" vertical="center"/>
    </xf>
    <xf numFmtId="0" fontId="4" fillId="0" borderId="23" xfId="0" applyFont="1" applyBorder="1"/>
    <xf numFmtId="164" fontId="6" fillId="4" borderId="48" xfId="0" applyNumberFormat="1" applyFont="1" applyFill="1" applyBorder="1"/>
    <xf numFmtId="164" fontId="6" fillId="0" borderId="26" xfId="0" applyNumberFormat="1" applyFont="1" applyBorder="1"/>
    <xf numFmtId="164" fontId="6" fillId="0" borderId="24" xfId="0" applyNumberFormat="1" applyFont="1" applyBorder="1"/>
    <xf numFmtId="164" fontId="6" fillId="0" borderId="23" xfId="0" applyNumberFormat="1" applyFont="1" applyBorder="1" applyAlignment="1">
      <alignment horizontal="center"/>
    </xf>
    <xf numFmtId="43" fontId="6" fillId="0" borderId="23" xfId="0" applyNumberFormat="1" applyFont="1" applyBorder="1" applyAlignment="1">
      <alignment horizontal="center" vertical="top"/>
    </xf>
    <xf numFmtId="164" fontId="6" fillId="4" borderId="48" xfId="0" applyNumberFormat="1" applyFont="1" applyFill="1" applyBorder="1" applyAlignment="1">
      <alignment vertical="top"/>
    </xf>
    <xf numFmtId="164" fontId="6" fillId="0" borderId="26" xfId="0" applyNumberFormat="1" applyFont="1" applyBorder="1" applyAlignment="1">
      <alignment vertical="top"/>
    </xf>
    <xf numFmtId="164" fontId="6" fillId="0" borderId="25" xfId="0" applyNumberFormat="1" applyFont="1" applyBorder="1" applyAlignment="1">
      <alignment vertical="top"/>
    </xf>
    <xf numFmtId="0" fontId="4" fillId="3" borderId="34" xfId="0" applyFont="1" applyFill="1" applyBorder="1"/>
    <xf numFmtId="0" fontId="6" fillId="3" borderId="47" xfId="0" applyFont="1" applyFill="1" applyBorder="1" applyAlignment="1">
      <alignment horizontal="center"/>
    </xf>
    <xf numFmtId="164" fontId="4" fillId="3" borderId="34" xfId="0" applyNumberFormat="1" applyFont="1" applyFill="1" applyBorder="1" applyAlignment="1">
      <alignment horizontal="center"/>
    </xf>
    <xf numFmtId="0" fontId="6" fillId="0" borderId="25" xfId="0" applyFont="1" applyBorder="1" applyAlignment="1">
      <alignment horizontal="center" vertical="top"/>
    </xf>
    <xf numFmtId="0" fontId="18" fillId="0" borderId="7" xfId="0" applyFont="1" applyBorder="1" applyAlignment="1">
      <alignment vertical="top" wrapText="1"/>
    </xf>
    <xf numFmtId="43" fontId="6" fillId="0" borderId="27" xfId="0" applyNumberFormat="1" applyFont="1" applyBorder="1" applyAlignment="1">
      <alignment horizontal="center" vertical="top"/>
    </xf>
    <xf numFmtId="164" fontId="6" fillId="0" borderId="7" xfId="0" applyNumberFormat="1" applyFont="1" applyBorder="1" applyAlignment="1">
      <alignment vertical="top"/>
    </xf>
    <xf numFmtId="0" fontId="4" fillId="0" borderId="27" xfId="0" applyFont="1" applyBorder="1"/>
    <xf numFmtId="0" fontId="19" fillId="0" borderId="8" xfId="0" applyFont="1" applyBorder="1" applyAlignment="1">
      <alignment horizontal="left" vertical="center" wrapText="1"/>
    </xf>
    <xf numFmtId="49" fontId="6" fillId="0" borderId="7" xfId="0" applyNumberFormat="1" applyFont="1" applyBorder="1" applyAlignment="1">
      <alignment wrapText="1"/>
    </xf>
    <xf numFmtId="49" fontId="4" fillId="0" borderId="24" xfId="0" applyNumberFormat="1" applyFont="1" applyBorder="1" applyAlignment="1">
      <alignment wrapText="1"/>
    </xf>
    <xf numFmtId="164" fontId="4" fillId="4" borderId="7" xfId="0" applyNumberFormat="1" applyFont="1" applyFill="1" applyBorder="1" applyAlignment="1">
      <alignment horizontal="center" vertical="center"/>
    </xf>
    <xf numFmtId="164" fontId="6" fillId="3" borderId="34" xfId="0" applyNumberFormat="1" applyFont="1" applyFill="1" applyBorder="1" applyAlignment="1">
      <alignment horizontal="center"/>
    </xf>
    <xf numFmtId="0" fontId="20" fillId="0" borderId="7" xfId="0" applyFont="1" applyBorder="1" applyAlignment="1">
      <alignment horizontal="left"/>
    </xf>
    <xf numFmtId="0" fontId="4" fillId="4" borderId="7" xfId="0" applyFont="1" applyFill="1" applyBorder="1" applyAlignment="1">
      <alignment horizontal="center"/>
    </xf>
    <xf numFmtId="164" fontId="4" fillId="0" borderId="29" xfId="0" applyNumberFormat="1" applyFont="1" applyBorder="1" applyAlignment="1">
      <alignment horizontal="center"/>
    </xf>
    <xf numFmtId="0" fontId="4" fillId="0" borderId="25" xfId="0" applyFont="1" applyBorder="1" applyAlignment="1">
      <alignment horizontal="center" vertical="center"/>
    </xf>
    <xf numFmtId="0" fontId="4" fillId="0" borderId="26" xfId="0" applyFont="1" applyBorder="1" applyAlignment="1">
      <alignment horizontal="left" vertical="center"/>
    </xf>
    <xf numFmtId="166" fontId="4" fillId="0" borderId="25" xfId="0" applyNumberFormat="1" applyFont="1" applyBorder="1" applyAlignment="1">
      <alignment horizontal="right" vertical="center"/>
    </xf>
    <xf numFmtId="166" fontId="4" fillId="0" borderId="27" xfId="0" applyNumberFormat="1" applyFont="1" applyBorder="1" applyAlignment="1">
      <alignment horizontal="center" vertical="center"/>
    </xf>
    <xf numFmtId="164" fontId="4" fillId="0" borderId="25" xfId="0" applyNumberFormat="1" applyFont="1" applyBorder="1" applyAlignment="1">
      <alignment horizontal="right" vertical="center"/>
    </xf>
    <xf numFmtId="164" fontId="4" fillId="0" borderId="29" xfId="0" applyNumberFormat="1" applyFont="1" applyBorder="1" applyAlignment="1">
      <alignment horizontal="right" vertical="center"/>
    </xf>
    <xf numFmtId="43" fontId="4" fillId="0" borderId="7" xfId="0" applyNumberFormat="1" applyFont="1" applyBorder="1" applyAlignment="1">
      <alignment vertical="center"/>
    </xf>
    <xf numFmtId="0" fontId="6" fillId="0" borderId="7" xfId="0" applyFont="1" applyBorder="1" applyAlignment="1">
      <alignment horizontal="left" wrapText="1"/>
    </xf>
    <xf numFmtId="0" fontId="4" fillId="0" borderId="7" xfId="0" applyFont="1" applyBorder="1" applyAlignment="1">
      <alignment horizontal="left" wrapText="1"/>
    </xf>
    <xf numFmtId="164" fontId="4" fillId="0" borderId="29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21" fillId="0" borderId="0" xfId="0" applyFont="1" applyAlignment="1">
      <alignment horizontal="left" wrapText="1"/>
    </xf>
    <xf numFmtId="164" fontId="4" fillId="0" borderId="4" xfId="0" applyNumberFormat="1" applyFont="1" applyBorder="1" applyAlignment="1">
      <alignment horizontal="center"/>
    </xf>
    <xf numFmtId="164" fontId="4" fillId="0" borderId="4" xfId="0" applyNumberFormat="1" applyFont="1" applyBorder="1" applyAlignment="1">
      <alignment horizontal="center" vertical="center"/>
    </xf>
    <xf numFmtId="164" fontId="4" fillId="0" borderId="8" xfId="0" applyNumberFormat="1" applyFont="1" applyBorder="1"/>
    <xf numFmtId="164" fontId="4" fillId="0" borderId="38" xfId="0" applyNumberFormat="1" applyFont="1" applyBorder="1" applyAlignment="1">
      <alignment horizontal="center" vertical="center"/>
    </xf>
    <xf numFmtId="164" fontId="4" fillId="0" borderId="36" xfId="0" applyNumberFormat="1" applyFont="1" applyBorder="1"/>
    <xf numFmtId="0" fontId="22" fillId="0" borderId="7" xfId="0" applyFont="1" applyBorder="1" applyAlignment="1">
      <alignment horizontal="left" vertical="center" wrapText="1"/>
    </xf>
    <xf numFmtId="164" fontId="4" fillId="0" borderId="0" xfId="0" applyNumberFormat="1" applyFont="1" applyAlignment="1">
      <alignment horizontal="center"/>
    </xf>
    <xf numFmtId="164" fontId="4" fillId="4" borderId="6" xfId="0" applyNumberFormat="1" applyFont="1" applyFill="1" applyBorder="1"/>
    <xf numFmtId="0" fontId="4" fillId="0" borderId="0" xfId="0" applyFont="1" applyAlignment="1">
      <alignment horizontal="right"/>
    </xf>
    <xf numFmtId="165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43" fontId="6" fillId="0" borderId="0" xfId="0" applyNumberFormat="1" applyFont="1" applyAlignment="1">
      <alignment horizontal="center"/>
    </xf>
    <xf numFmtId="4" fontId="4" fillId="0" borderId="7" xfId="0" applyNumberFormat="1" applyFont="1" applyBorder="1" applyAlignment="1">
      <alignment horizontal="right" vertical="center"/>
    </xf>
    <xf numFmtId="164" fontId="4" fillId="0" borderId="0" xfId="0" applyNumberFormat="1" applyFont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164" fontId="6" fillId="0" borderId="7" xfId="0" applyNumberFormat="1" applyFont="1" applyBorder="1" applyAlignment="1">
      <alignment horizontal="center" vertical="center"/>
    </xf>
    <xf numFmtId="164" fontId="6" fillId="0" borderId="23" xfId="0" applyNumberFormat="1" applyFont="1" applyBorder="1" applyAlignment="1">
      <alignment horizontal="center" vertical="center"/>
    </xf>
    <xf numFmtId="164" fontId="6" fillId="0" borderId="29" xfId="0" applyNumberFormat="1" applyFont="1" applyBorder="1" applyAlignment="1">
      <alignment horizontal="center" vertical="center"/>
    </xf>
    <xf numFmtId="164" fontId="6" fillId="0" borderId="24" xfId="0" applyNumberFormat="1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 wrapText="1"/>
    </xf>
    <xf numFmtId="0" fontId="23" fillId="0" borderId="38" xfId="0" applyFont="1" applyBorder="1" applyAlignment="1">
      <alignment horizontal="left"/>
    </xf>
    <xf numFmtId="0" fontId="4" fillId="0" borderId="7" xfId="0" quotePrefix="1" applyFont="1" applyBorder="1" applyAlignment="1">
      <alignment horizontal="left"/>
    </xf>
    <xf numFmtId="164" fontId="4" fillId="0" borderId="28" xfId="0" applyNumberFormat="1" applyFont="1" applyBorder="1" applyAlignment="1">
      <alignment horizontal="right" vertical="center"/>
    </xf>
    <xf numFmtId="166" fontId="4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center"/>
    </xf>
    <xf numFmtId="0" fontId="4" fillId="0" borderId="26" xfId="0" quotePrefix="1" applyFont="1" applyBorder="1" applyAlignment="1">
      <alignment horizontal="left" vertical="top" wrapText="1"/>
    </xf>
    <xf numFmtId="164" fontId="4" fillId="0" borderId="25" xfId="0" applyNumberFormat="1" applyFont="1" applyBorder="1" applyAlignment="1">
      <alignment horizontal="center" vertical="top"/>
    </xf>
    <xf numFmtId="164" fontId="4" fillId="0" borderId="7" xfId="0" applyNumberFormat="1" applyFont="1" applyBorder="1" applyAlignment="1">
      <alignment vertical="top"/>
    </xf>
    <xf numFmtId="164" fontId="4" fillId="0" borderId="28" xfId="0" applyNumberFormat="1" applyFont="1" applyBorder="1" applyAlignment="1">
      <alignment vertical="top"/>
    </xf>
    <xf numFmtId="164" fontId="4" fillId="0" borderId="24" xfId="0" applyNumberFormat="1" applyFont="1" applyBorder="1" applyAlignment="1">
      <alignment vertical="top"/>
    </xf>
    <xf numFmtId="0" fontId="4" fillId="0" borderId="25" xfId="0" applyFont="1" applyBorder="1" applyAlignment="1">
      <alignment horizontal="center" vertical="top"/>
    </xf>
    <xf numFmtId="0" fontId="6" fillId="0" borderId="29" xfId="0" applyFont="1" applyBorder="1"/>
    <xf numFmtId="164" fontId="4" fillId="0" borderId="29" xfId="0" applyNumberFormat="1" applyFont="1" applyBorder="1"/>
    <xf numFmtId="0" fontId="28" fillId="0" borderId="54" xfId="2" applyFont="1" applyAlignment="1">
      <alignment vertical="center"/>
    </xf>
    <xf numFmtId="170" fontId="28" fillId="0" borderId="54" xfId="3" applyFont="1" applyAlignment="1">
      <alignment vertical="center"/>
    </xf>
    <xf numFmtId="172" fontId="28" fillId="0" borderId="54" xfId="4" applyNumberFormat="1" applyFont="1" applyAlignment="1">
      <alignment horizontal="left" vertical="center"/>
    </xf>
    <xf numFmtId="0" fontId="28" fillId="0" borderId="54" xfId="4" applyFont="1" applyBorder="1" applyAlignment="1">
      <alignment vertical="center"/>
    </xf>
    <xf numFmtId="171" fontId="28" fillId="0" borderId="54" xfId="1" applyNumberFormat="1" applyFont="1" applyBorder="1" applyAlignment="1">
      <alignment vertical="center"/>
    </xf>
    <xf numFmtId="0" fontId="28" fillId="0" borderId="54" xfId="4" applyFont="1" applyBorder="1" applyAlignment="1">
      <alignment horizontal="center" vertical="center"/>
    </xf>
    <xf numFmtId="0" fontId="28" fillId="0" borderId="54" xfId="4" applyFont="1" applyAlignment="1">
      <alignment vertical="center"/>
    </xf>
    <xf numFmtId="171" fontId="28" fillId="0" borderId="54" xfId="1" applyNumberFormat="1" applyFont="1" applyBorder="1" applyAlignment="1">
      <alignment horizontal="left" vertical="center"/>
    </xf>
    <xf numFmtId="170" fontId="28" fillId="0" borderId="54" xfId="3" applyFont="1" applyBorder="1" applyAlignment="1">
      <alignment horizontal="left" vertical="center"/>
    </xf>
    <xf numFmtId="49" fontId="28" fillId="0" borderId="54" xfId="4" applyNumberFormat="1" applyFont="1" applyBorder="1" applyAlignment="1">
      <alignment vertical="center"/>
    </xf>
    <xf numFmtId="173" fontId="27" fillId="0" borderId="55" xfId="1" applyNumberFormat="1" applyFont="1" applyBorder="1" applyAlignment="1">
      <alignment horizontal="center" vertical="center"/>
    </xf>
    <xf numFmtId="171" fontId="27" fillId="0" borderId="55" xfId="1" applyNumberFormat="1" applyFont="1" applyBorder="1" applyAlignment="1">
      <alignment horizontal="center" vertical="center"/>
    </xf>
    <xf numFmtId="0" fontId="27" fillId="0" borderId="54" xfId="2" applyFont="1" applyAlignment="1">
      <alignment horizontal="center" vertical="center"/>
    </xf>
    <xf numFmtId="170" fontId="27" fillId="0" borderId="54" xfId="3" applyFont="1" applyAlignment="1">
      <alignment horizontal="center" vertical="center"/>
    </xf>
    <xf numFmtId="0" fontId="27" fillId="0" borderId="54" xfId="2" applyFont="1" applyAlignment="1">
      <alignment vertical="center"/>
    </xf>
    <xf numFmtId="173" fontId="27" fillId="0" borderId="59" xfId="1" applyNumberFormat="1" applyFont="1" applyBorder="1" applyAlignment="1">
      <alignment horizontal="center" vertical="center"/>
    </xf>
    <xf numFmtId="0" fontId="27" fillId="0" borderId="60" xfId="4" applyFont="1" applyBorder="1" applyAlignment="1">
      <alignment horizontal="center" vertical="center"/>
    </xf>
    <xf numFmtId="171" fontId="27" fillId="0" borderId="60" xfId="1" applyNumberFormat="1" applyFont="1" applyBorder="1" applyAlignment="1">
      <alignment horizontal="center" vertical="center"/>
    </xf>
    <xf numFmtId="171" fontId="27" fillId="0" borderId="59" xfId="1" applyNumberFormat="1" applyFont="1" applyBorder="1" applyAlignment="1">
      <alignment horizontal="center" vertical="center"/>
    </xf>
    <xf numFmtId="0" fontId="28" fillId="0" borderId="61" xfId="2" applyFont="1" applyBorder="1" applyAlignment="1">
      <alignment horizontal="right" vertical="center"/>
    </xf>
    <xf numFmtId="170" fontId="28" fillId="0" borderId="61" xfId="3" applyFont="1" applyBorder="1" applyAlignment="1">
      <alignment horizontal="left" vertical="center"/>
    </xf>
    <xf numFmtId="0" fontId="28" fillId="0" borderId="61" xfId="2" applyFont="1" applyBorder="1" applyAlignment="1">
      <alignment horizontal="center" vertical="center"/>
    </xf>
    <xf numFmtId="171" fontId="28" fillId="0" borderId="61" xfId="1" applyNumberFormat="1" applyFont="1" applyBorder="1" applyAlignment="1">
      <alignment horizontal="center" vertical="center"/>
    </xf>
    <xf numFmtId="171" fontId="28" fillId="0" borderId="61" xfId="5" applyNumberFormat="1" applyFont="1" applyFill="1" applyBorder="1" applyAlignment="1">
      <alignment horizontal="right" vertical="center"/>
    </xf>
    <xf numFmtId="170" fontId="28" fillId="0" borderId="61" xfId="5" quotePrefix="1" applyFont="1" applyFill="1" applyBorder="1" applyAlignment="1">
      <alignment horizontal="left" vertical="center"/>
    </xf>
    <xf numFmtId="171" fontId="28" fillId="0" borderId="62" xfId="3" applyNumberFormat="1" applyFont="1" applyBorder="1" applyAlignment="1">
      <alignment horizontal="center" vertical="center"/>
    </xf>
    <xf numFmtId="0" fontId="28" fillId="0" borderId="62" xfId="2" applyFont="1" applyBorder="1" applyAlignment="1">
      <alignment horizontal="center" vertical="center"/>
    </xf>
    <xf numFmtId="171" fontId="28" fillId="0" borderId="62" xfId="1" applyNumberFormat="1" applyFont="1" applyBorder="1" applyAlignment="1">
      <alignment horizontal="center" vertical="center"/>
    </xf>
    <xf numFmtId="173" fontId="28" fillId="0" borderId="62" xfId="3" applyNumberFormat="1" applyFont="1" applyBorder="1" applyAlignment="1">
      <alignment horizontal="center" vertical="center"/>
    </xf>
    <xf numFmtId="174" fontId="28" fillId="0" borderId="62" xfId="3" applyNumberFormat="1" applyFont="1" applyFill="1" applyBorder="1" applyAlignment="1">
      <alignment horizontal="right" vertical="center"/>
    </xf>
    <xf numFmtId="170" fontId="28" fillId="0" borderId="62" xfId="3" quotePrefix="1" applyFont="1" applyFill="1" applyBorder="1" applyAlignment="1">
      <alignment horizontal="left" vertical="center" wrapText="1"/>
    </xf>
    <xf numFmtId="173" fontId="28" fillId="0" borderId="63" xfId="1" applyNumberFormat="1" applyFont="1" applyBorder="1" applyAlignment="1">
      <alignment horizontal="right" vertical="center"/>
    </xf>
    <xf numFmtId="0" fontId="28" fillId="0" borderId="63" xfId="4" applyFont="1" applyBorder="1" applyAlignment="1">
      <alignment vertical="center"/>
    </xf>
    <xf numFmtId="0" fontId="28" fillId="0" borderId="63" xfId="4" applyFont="1" applyBorder="1" applyAlignment="1">
      <alignment horizontal="center" vertical="center"/>
    </xf>
    <xf numFmtId="171" fontId="28" fillId="0" borderId="63" xfId="1" applyNumberFormat="1" applyFont="1" applyBorder="1" applyAlignment="1">
      <alignment horizontal="center" vertical="center"/>
    </xf>
    <xf numFmtId="173" fontId="28" fillId="0" borderId="61" xfId="1" applyNumberFormat="1" applyFont="1" applyBorder="1" applyAlignment="1">
      <alignment horizontal="right" vertical="center"/>
    </xf>
    <xf numFmtId="0" fontId="28" fillId="0" borderId="61" xfId="4" applyFont="1" applyBorder="1" applyAlignment="1">
      <alignment horizontal="center" vertical="center"/>
    </xf>
    <xf numFmtId="173" fontId="28" fillId="0" borderId="62" xfId="1" applyNumberFormat="1" applyFont="1" applyBorder="1" applyAlignment="1">
      <alignment horizontal="right" vertical="center"/>
    </xf>
    <xf numFmtId="0" fontId="28" fillId="0" borderId="62" xfId="4" applyFont="1" applyBorder="1" applyAlignment="1">
      <alignment horizontal="center" vertical="center"/>
    </xf>
    <xf numFmtId="173" fontId="28" fillId="0" borderId="64" xfId="1" applyNumberFormat="1" applyFont="1" applyBorder="1" applyAlignment="1">
      <alignment horizontal="right" vertical="center"/>
    </xf>
    <xf numFmtId="0" fontId="28" fillId="0" borderId="64" xfId="4" applyFont="1" applyBorder="1" applyAlignment="1">
      <alignment horizontal="center" vertical="center"/>
    </xf>
    <xf numFmtId="171" fontId="28" fillId="0" borderId="64" xfId="1" applyNumberFormat="1" applyFont="1" applyBorder="1" applyAlignment="1">
      <alignment horizontal="center" vertical="center"/>
    </xf>
    <xf numFmtId="173" fontId="28" fillId="5" borderId="60" xfId="1" applyNumberFormat="1" applyFont="1" applyFill="1" applyBorder="1" applyAlignment="1">
      <alignment horizontal="right" vertical="center"/>
    </xf>
    <xf numFmtId="0" fontId="28" fillId="5" borderId="60" xfId="4" applyFont="1" applyFill="1" applyBorder="1" applyAlignment="1">
      <alignment horizontal="center" vertical="center"/>
    </xf>
    <xf numFmtId="0" fontId="28" fillId="5" borderId="65" xfId="4" applyFont="1" applyFill="1" applyBorder="1" applyAlignment="1">
      <alignment horizontal="left" vertical="center"/>
    </xf>
    <xf numFmtId="171" fontId="28" fillId="5" borderId="65" xfId="1" applyNumberFormat="1" applyFont="1" applyFill="1" applyBorder="1" applyAlignment="1">
      <alignment horizontal="center" vertical="center"/>
    </xf>
    <xf numFmtId="171" fontId="28" fillId="5" borderId="66" xfId="1" applyNumberFormat="1" applyFont="1" applyFill="1" applyBorder="1" applyAlignment="1">
      <alignment horizontal="center" vertical="center"/>
    </xf>
    <xf numFmtId="171" fontId="28" fillId="5" borderId="67" xfId="1" applyNumberFormat="1" applyFont="1" applyFill="1" applyBorder="1" applyAlignment="1">
      <alignment horizontal="center" vertical="center"/>
    </xf>
    <xf numFmtId="170" fontId="28" fillId="0" borderId="61" xfId="3" applyFont="1" applyBorder="1" applyAlignment="1">
      <alignment horizontal="right" vertical="center"/>
    </xf>
    <xf numFmtId="0" fontId="28" fillId="0" borderId="62" xfId="4" applyFont="1" applyBorder="1" applyAlignment="1">
      <alignment horizontal="left" vertical="center"/>
    </xf>
    <xf numFmtId="0" fontId="28" fillId="0" borderId="63" xfId="4" applyFont="1" applyBorder="1" applyAlignment="1">
      <alignment horizontal="left" vertical="center"/>
    </xf>
    <xf numFmtId="171" fontId="27" fillId="0" borderId="61" xfId="1" applyNumberFormat="1" applyFont="1" applyBorder="1" applyAlignment="1">
      <alignment horizontal="right" vertical="center"/>
    </xf>
    <xf numFmtId="0" fontId="27" fillId="0" borderId="61" xfId="4" applyFont="1" applyBorder="1" applyAlignment="1">
      <alignment horizontal="left" vertical="center"/>
    </xf>
    <xf numFmtId="171" fontId="27" fillId="0" borderId="61" xfId="1" applyNumberFormat="1" applyFont="1" applyBorder="1" applyAlignment="1">
      <alignment horizontal="center" vertical="center"/>
    </xf>
    <xf numFmtId="0" fontId="28" fillId="0" borderId="62" xfId="4" applyFont="1" applyBorder="1" applyAlignment="1">
      <alignment horizontal="left" vertical="center" wrapText="1"/>
    </xf>
    <xf numFmtId="0" fontId="27" fillId="0" borderId="63" xfId="4" applyFont="1" applyBorder="1" applyAlignment="1">
      <alignment horizontal="center" vertical="center"/>
    </xf>
    <xf numFmtId="0" fontId="28" fillId="0" borderId="61" xfId="4" applyFont="1" applyBorder="1" applyAlignment="1">
      <alignment horizontal="left" vertical="center"/>
    </xf>
    <xf numFmtId="170" fontId="28" fillId="0" borderId="54" xfId="3" applyFont="1" applyFill="1" applyBorder="1" applyAlignment="1">
      <alignment vertical="center"/>
    </xf>
    <xf numFmtId="0" fontId="28" fillId="0" borderId="54" xfId="2" applyFont="1" applyFill="1" applyAlignment="1">
      <alignment vertical="center"/>
    </xf>
    <xf numFmtId="170" fontId="28" fillId="0" borderId="54" xfId="3" applyFont="1" applyFill="1" applyAlignment="1">
      <alignment vertical="center"/>
    </xf>
    <xf numFmtId="175" fontId="28" fillId="0" borderId="54" xfId="3" applyNumberFormat="1" applyFont="1" applyFill="1" applyAlignment="1">
      <alignment vertical="center"/>
    </xf>
    <xf numFmtId="170" fontId="28" fillId="0" borderId="54" xfId="2" applyNumberFormat="1" applyFont="1" applyFill="1" applyAlignment="1">
      <alignment vertical="center"/>
    </xf>
    <xf numFmtId="175" fontId="28" fillId="0" borderId="54" xfId="2" applyNumberFormat="1" applyFont="1" applyFill="1" applyAlignment="1">
      <alignment vertical="center"/>
    </xf>
    <xf numFmtId="171" fontId="27" fillId="0" borderId="62" xfId="1" applyNumberFormat="1" applyFont="1" applyBorder="1" applyAlignment="1">
      <alignment horizontal="right" vertical="center"/>
    </xf>
    <xf numFmtId="0" fontId="27" fillId="0" borderId="62" xfId="4" applyFont="1" applyBorder="1" applyAlignment="1">
      <alignment horizontal="left" vertical="center"/>
    </xf>
    <xf numFmtId="0" fontId="27" fillId="0" borderId="62" xfId="4" applyFont="1" applyBorder="1" applyAlignment="1">
      <alignment horizontal="center" vertical="center"/>
    </xf>
    <xf numFmtId="171" fontId="27" fillId="0" borderId="62" xfId="1" applyNumberFormat="1" applyFont="1" applyBorder="1" applyAlignment="1">
      <alignment horizontal="center" vertical="center"/>
    </xf>
    <xf numFmtId="0" fontId="28" fillId="0" borderId="54" xfId="2" applyFont="1" applyAlignment="1">
      <alignment horizontal="center" vertical="center"/>
    </xf>
    <xf numFmtId="173" fontId="27" fillId="0" borderId="62" xfId="1" applyNumberFormat="1" applyFont="1" applyBorder="1" applyAlignment="1">
      <alignment horizontal="right" vertical="center"/>
    </xf>
    <xf numFmtId="173" fontId="29" fillId="0" borderId="62" xfId="1" applyNumberFormat="1" applyFont="1" applyBorder="1" applyAlignment="1">
      <alignment horizontal="right" vertical="center"/>
    </xf>
    <xf numFmtId="0" fontId="28" fillId="0" borderId="54" xfId="2" applyFont="1" applyAlignment="1">
      <alignment vertical="center" wrapText="1"/>
    </xf>
    <xf numFmtId="173" fontId="27" fillId="0" borderId="62" xfId="1" applyNumberFormat="1" applyFont="1" applyBorder="1" applyAlignment="1">
      <alignment horizontal="center" vertical="center"/>
    </xf>
    <xf numFmtId="0" fontId="28" fillId="0" borderId="54" xfId="2" applyFont="1" applyAlignment="1">
      <alignment horizontal="center" vertical="center" wrapText="1"/>
    </xf>
    <xf numFmtId="0" fontId="27" fillId="0" borderId="54" xfId="2" applyFont="1" applyAlignment="1">
      <alignment horizontal="center" vertical="center" wrapText="1"/>
    </xf>
    <xf numFmtId="0" fontId="27" fillId="0" borderId="54" xfId="2" applyFont="1" applyAlignment="1">
      <alignment vertical="center" wrapText="1"/>
    </xf>
    <xf numFmtId="0" fontId="28" fillId="0" borderId="54" xfId="2" applyFont="1" applyFill="1" applyAlignment="1">
      <alignment vertical="center" wrapText="1"/>
    </xf>
    <xf numFmtId="0" fontId="28" fillId="0" borderId="54" xfId="2" applyFont="1" applyAlignment="1">
      <alignment horizontal="left" vertical="center"/>
    </xf>
    <xf numFmtId="0" fontId="29" fillId="0" borderId="54" xfId="2" applyFont="1" applyAlignment="1">
      <alignment vertical="center"/>
    </xf>
    <xf numFmtId="173" fontId="27" fillId="0" borderId="62" xfId="1" applyNumberFormat="1" applyFont="1" applyBorder="1" applyAlignment="1">
      <alignment horizontal="left" vertical="center"/>
    </xf>
    <xf numFmtId="171" fontId="27" fillId="0" borderId="62" xfId="1" applyNumberFormat="1" applyFont="1" applyBorder="1" applyAlignment="1">
      <alignment horizontal="left" vertical="center"/>
    </xf>
    <xf numFmtId="0" fontId="27" fillId="0" borderId="54" xfId="2" applyFont="1" applyAlignment="1">
      <alignment horizontal="left" vertical="center" wrapText="1"/>
    </xf>
    <xf numFmtId="0" fontId="27" fillId="0" borderId="62" xfId="4" applyFont="1" applyBorder="1" applyAlignment="1">
      <alignment vertical="center"/>
    </xf>
    <xf numFmtId="0" fontId="27" fillId="0" borderId="54" xfId="2" applyFont="1" applyFill="1" applyAlignment="1">
      <alignment horizontal="center" vertical="center"/>
    </xf>
    <xf numFmtId="171" fontId="27" fillId="0" borderId="54" xfId="1" applyNumberFormat="1" applyFont="1" applyBorder="1" applyAlignment="1">
      <alignment horizontal="center" vertical="center"/>
    </xf>
    <xf numFmtId="0" fontId="28" fillId="0" borderId="54" xfId="4" applyFont="1" applyBorder="1" applyAlignment="1">
      <alignment horizontal="center" vertical="center"/>
    </xf>
    <xf numFmtId="171" fontId="28" fillId="0" borderId="54" xfId="1" applyNumberFormat="1" applyFont="1" applyBorder="1" applyAlignment="1">
      <alignment horizontal="center" vertical="center"/>
    </xf>
    <xf numFmtId="0" fontId="27" fillId="0" borderId="55" xfId="4" applyFont="1" applyBorder="1" applyAlignment="1">
      <alignment horizontal="center" vertical="center"/>
    </xf>
    <xf numFmtId="0" fontId="27" fillId="0" borderId="59" xfId="4" applyFont="1" applyBorder="1" applyAlignment="1">
      <alignment horizontal="center" vertical="center"/>
    </xf>
    <xf numFmtId="171" fontId="27" fillId="0" borderId="56" xfId="1" applyNumberFormat="1" applyFont="1" applyBorder="1" applyAlignment="1">
      <alignment horizontal="center" vertical="center"/>
    </xf>
    <xf numFmtId="171" fontId="27" fillId="0" borderId="57" xfId="1" applyNumberFormat="1" applyFont="1" applyBorder="1" applyAlignment="1">
      <alignment horizontal="center" vertical="center"/>
    </xf>
    <xf numFmtId="171" fontId="27" fillId="0" borderId="58" xfId="1" applyNumberFormat="1" applyFont="1" applyBorder="1" applyAlignment="1">
      <alignment horizontal="center" vertical="center"/>
    </xf>
    <xf numFmtId="170" fontId="28" fillId="0" borderId="54" xfId="3" applyFont="1" applyFill="1" applyAlignment="1">
      <alignment horizontal="left" vertical="center" wrapText="1"/>
    </xf>
    <xf numFmtId="0" fontId="2" fillId="0" borderId="0" xfId="0" applyFont="1" applyAlignment="1">
      <alignment horizontal="center" vertical="top"/>
    </xf>
    <xf numFmtId="0" fontId="0" fillId="0" borderId="0" xfId="0" applyFont="1" applyAlignment="1"/>
    <xf numFmtId="0" fontId="6" fillId="2" borderId="35" xfId="0" applyFont="1" applyFill="1" applyBorder="1" applyAlignment="1">
      <alignment horizontal="center" vertical="center"/>
    </xf>
    <xf numFmtId="0" fontId="1" fillId="0" borderId="2" xfId="0" applyFont="1" applyBorder="1"/>
    <xf numFmtId="0" fontId="1" fillId="0" borderId="37" xfId="0" applyFont="1" applyBorder="1"/>
    <xf numFmtId="0" fontId="7" fillId="0" borderId="35" xfId="0" applyFont="1" applyBorder="1" applyAlignment="1">
      <alignment horizontal="left" vertical="center"/>
    </xf>
    <xf numFmtId="0" fontId="6" fillId="0" borderId="35" xfId="0" applyFont="1" applyBorder="1" applyAlignment="1">
      <alignment horizontal="left" vertical="center"/>
    </xf>
    <xf numFmtId="0" fontId="8" fillId="0" borderId="35" xfId="0" applyFont="1" applyBorder="1" applyAlignment="1">
      <alignment horizontal="right" vertical="center"/>
    </xf>
    <xf numFmtId="0" fontId="6" fillId="0" borderId="41" xfId="0" applyFont="1" applyBorder="1" applyAlignment="1">
      <alignment horizontal="center" vertical="center"/>
    </xf>
    <xf numFmtId="0" fontId="1" fillId="0" borderId="1" xfId="0" applyFont="1" applyBorder="1"/>
    <xf numFmtId="0" fontId="1" fillId="0" borderId="42" xfId="0" applyFont="1" applyBorder="1"/>
    <xf numFmtId="0" fontId="6" fillId="0" borderId="16" xfId="0" applyFont="1" applyBorder="1" applyAlignment="1">
      <alignment horizontal="center" vertical="center"/>
    </xf>
    <xf numFmtId="0" fontId="1" fillId="0" borderId="17" xfId="0" applyFont="1" applyBorder="1"/>
    <xf numFmtId="0" fontId="1" fillId="0" borderId="18" xfId="0" applyFont="1" applyBorder="1"/>
    <xf numFmtId="0" fontId="6" fillId="0" borderId="35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1" fillId="0" borderId="39" xfId="0" applyFont="1" applyBorder="1"/>
    <xf numFmtId="0" fontId="1" fillId="0" borderId="40" xfId="0" applyFont="1" applyBorder="1"/>
    <xf numFmtId="0" fontId="6" fillId="0" borderId="0" xfId="0" applyFont="1" applyAlignment="1">
      <alignment horizontal="center"/>
    </xf>
    <xf numFmtId="164" fontId="6" fillId="0" borderId="16" xfId="0" applyNumberFormat="1" applyFont="1" applyBorder="1" applyAlignment="1">
      <alignment horizontal="center" vertical="center"/>
    </xf>
    <xf numFmtId="164" fontId="6" fillId="0" borderId="3" xfId="0" applyNumberFormat="1" applyFont="1" applyBorder="1" applyAlignment="1">
      <alignment horizontal="center" vertical="center" wrapText="1"/>
    </xf>
    <xf numFmtId="0" fontId="1" fillId="0" borderId="5" xfId="0" applyFont="1" applyBorder="1"/>
    <xf numFmtId="164" fontId="4" fillId="4" borderId="24" xfId="0" applyNumberFormat="1" applyFont="1" applyFill="1" applyBorder="1" applyAlignment="1">
      <alignment horizontal="center"/>
    </xf>
    <xf numFmtId="0" fontId="1" fillId="0" borderId="29" xfId="0" applyFont="1" applyBorder="1"/>
    <xf numFmtId="0" fontId="1" fillId="0" borderId="23" xfId="0" applyFont="1" applyBorder="1"/>
    <xf numFmtId="43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" fillId="0" borderId="19" xfId="0" applyFont="1" applyBorder="1"/>
    <xf numFmtId="164" fontId="6" fillId="0" borderId="3" xfId="0" applyNumberFormat="1" applyFont="1" applyBorder="1" applyAlignment="1">
      <alignment horizontal="center" vertical="center"/>
    </xf>
    <xf numFmtId="164" fontId="6" fillId="0" borderId="14" xfId="0" applyNumberFormat="1" applyFont="1" applyBorder="1" applyAlignment="1">
      <alignment horizontal="center" vertical="center"/>
    </xf>
    <xf numFmtId="0" fontId="1" fillId="0" borderId="11" xfId="0" applyFont="1" applyBorder="1"/>
    <xf numFmtId="164" fontId="6" fillId="0" borderId="0" xfId="0" applyNumberFormat="1" applyFont="1" applyAlignment="1">
      <alignment horizontal="center" vertical="center"/>
    </xf>
    <xf numFmtId="43" fontId="6" fillId="0" borderId="0" xfId="0" applyNumberFormat="1" applyFont="1" applyAlignment="1">
      <alignment horizontal="left"/>
    </xf>
  </cellXfs>
  <cellStyles count="7">
    <cellStyle name="Comma 2" xfId="3"/>
    <cellStyle name="Comma 2 2" xfId="5"/>
    <cellStyle name="Comma 2 2 2" xfId="1"/>
    <cellStyle name="Normal" xfId="0" builtinId="0"/>
    <cellStyle name="Normal 2" xfId="2"/>
    <cellStyle name="Normal 4 2 3" xfId="4"/>
    <cellStyle name="Normal 7 2" xfId="6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57.xml"/><Relationship Id="rId89" Type="http://customschemas.google.com/relationships/workbookmetadata" Target="metadata"/><Relationship Id="rId7" Type="http://schemas.openxmlformats.org/officeDocument/2006/relationships/externalLink" Target="externalLinks/externalLink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66" Type="http://schemas.openxmlformats.org/officeDocument/2006/relationships/externalLink" Target="externalLinks/externalLink60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5.xml"/><Relationship Id="rId90" Type="http://schemas.openxmlformats.org/officeDocument/2006/relationships/theme" Target="theme/theme1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externalLink" Target="externalLinks/externalLink58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externalLink" Target="externalLinks/externalLink6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0</xdr:row>
      <xdr:rowOff>28575</xdr:rowOff>
    </xdr:from>
    <xdr:to>
      <xdr:col>7</xdr:col>
      <xdr:colOff>876300</xdr:colOff>
      <xdr:row>2</xdr:row>
      <xdr:rowOff>66675</xdr:rowOff>
    </xdr:to>
    <xdr:sp macro="" textlink="">
      <xdr:nvSpPr>
        <xdr:cNvPr id="2" name="Rectangle 1"/>
        <xdr:cNvSpPr/>
      </xdr:nvSpPr>
      <xdr:spPr>
        <a:xfrm>
          <a:off x="6115050" y="28575"/>
          <a:ext cx="1657350" cy="600075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aya2\d_salaya2\WINDOWS\TEMP\Cost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orrawotp\Desktop\&#3619;&#3634;&#3588;&#3634;&#3611;&#3619;&#3633;&#3610;&#3611;&#3619;&#3640;&#3591;%20&#3588;&#3633;&#3609;&#3611;&#3657;&#3629;&#3591;&#3585;&#3633;&#3609;&#3609;&#3657;&#3635;&#3607;&#3656;&#3623;&#3617;%20_&#3592;&#3634;&#3585;W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o\charing\SKO\TN82492%20BLCP%20Power\Sep18%20Estimate%20%23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-COM\2012\12-084_&#3624;&#3634;&#3621;&#3611;&#3585;&#3588;&#3619;&#3629;&#3591;\Load-Sch\12084-LSACPB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\documents\Documents%20and%20Settings\All%20Users.WINDOWS\Documents\Documents%20and%20Settings\All%20Users.WINDOWS\Documents\Documents%20and%20Settings\02\Desktop\PARKPLAZA\Plan-45\A44-02(&#3624;&#3634;&#3621;&#3631;)\Cost-29-4-02\Plan-44\A44-02\EL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MEA\MEA\DB.&amp;MH.&amp;HDD\&#3600;&#3634;&#3609;&#3619;&#3634;&#3588;&#3634;%20&#3585;&#3618;%2051\&#3619;&#3634;&#3588;&#3634;&#3585;&#3621;&#3634;&#3591;\&#3623;&#3591;&#3649;&#3627;&#3623;&#3609;%20&#3607;&#3633;&#3610;&#3594;&#3657;&#3634;&#3591;\&#3619;&#3634;&#3588;&#3634;&#3585;&#3621;&#3634;&#3591;%20&#3626;&#3618;.%20&#3607;&#3623;&#3637;&#3623;&#3633;&#3602;&#3609;&#3634;\&#3626;&#3619;&#3640;&#3611;&#3600;&#3634;&#3609;&#3586;&#3657;&#3629;&#3617;&#3641;&#3621;&#3619;&#3634;&#3588;&#3634;&#3649;&#3612;&#3609;&#3585;%20%20&#3585;&#3607;.%20Rev%2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RK-Data/Project/3-Bridge/Cost%20Center/Note%20For%20COST%2001-18-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KRAISOON\&#3591;&#3634;&#3609;&#3648;&#3629;&#3585;&#3594;&#3609;\&#3629;&#3634;&#3588;&#3634;&#3619;%20&#3588;.&#3626;.&#3621;\Ar%20110\54-12-29%20&#3629;&#3634;&#3588;&#3634;&#3619;&#3648;&#3619;&#3637;&#3618;&#3609;%20&#3617;.&#3610;&#3641;&#3619;&#3614;&#3634;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eng02\f\RK-Data\Project\&#3614;&#3627;&#3621;&#3650;&#3618;&#3608;&#3636;&#3609;%20-%20&#3606;&#3609;&#3609;&#3585;&#3635;&#3649;&#3614;&#3591;&#3648;&#3614;&#3594;&#3619;\Cover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eng02\f\RK-Data\Project\3-Bridge\Cost%20Center\Note%20For%20COST%2001-18-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GENISYS%20ENGINEER%20PROJECT%20BIDDING\GENISYS%20Bidding%202006\&#3624;&#3641;&#3609;&#3618;&#3660;&#3619;&#3634;&#3594;&#3585;&#3634;&#3619;&#3585;&#3619;&#3640;&#3591;&#3648;&#3607;&#3614;%20&#3649;&#3592;&#3657;&#3591;&#3623;&#3633;&#3602;&#3609;&#3632;\FORM%20BOQ%20C2\1.3.1%20&#3619;&#3632;&#3610;&#3610;%20E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MEA\MEA\DB.&amp;MH.&amp;HDD\&#3600;&#3634;&#3609;&#3619;&#3634;&#3588;&#3634;%20&#3585;&#3618;%2051\&#3591;&#3634;&#3609;&#3600;&#3634;&#3609;&#3586;&#3657;&#3629;&#3617;&#3641;&#3621;&#3619;&#3634;&#3588;&#3634;&#3649;&#3612;&#3609;&#3585;%20%20&#3585;&#3607;%20Rev%20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issana\Project\PROJECT\MRTA-BCK\DOC\PURCH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MEA\MEA\DB.&amp;MH.&amp;HDD\&#3600;&#3634;&#3609;&#3619;&#3634;&#3588;&#3634;%20&#3585;&#3618;%2051\&#3626;&#3619;&#3640;&#3611;&#3600;&#3634;&#3609;&#3586;&#3657;&#3629;&#3617;&#3641;&#3621;&#3619;&#3634;&#3588;&#3634;&#3649;&#3612;&#3609;&#3585;%20%20&#3585;&#3607;.%20Rev%2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issana\Project\PROJECT\2004\Toyota%20Gateway\BOQ\X-040845_tmt%20gateway(7-10-04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SER_MEA\Desktop\&#3585;&#3633;&#3609;&#3652;&#3615;\&#3619;&#3634;&#3588;&#3634;&#3648;&#3607;&#3637;&#3618;&#3610;&#3613;&#3629;&#3610;&#3611;&#3637;50\RTRC127_CALSHEET(f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MEA\MEA\DB.&amp;MH.&amp;HDD\&#3600;&#3634;&#3609;&#3619;&#3634;&#3588;&#3634;%20&#3585;&#3618;%2051\&#3619;&#3634;&#3588;&#3634;&#3585;&#3621;&#3634;&#3591;\&#3623;&#3591;&#3649;&#3627;&#3623;&#3609;%20&#3607;&#3633;&#3610;&#3594;&#3657;&#3634;&#3591;\&#3619;&#3634;&#3588;&#3634;&#3585;&#3621;&#3634;&#3591;%20&#3626;&#3618;.%20&#3607;&#3623;&#3637;&#3623;&#3633;&#3602;&#3609;&#3634;\DATA\MEA\&#3626;&#3619;&#3640;&#3611;&#3600;&#3634;&#3609;&#3586;&#3657;&#3629;&#3617;&#3641;&#3621;&#3619;&#3634;&#3588;&#3634;&#3649;&#3612;&#3609;&#3585;%20%20&#3585;&#3607;.%20Rev%2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1\Libary\Documents%20and%20Settings\sa\My%20Documents\WINDOWS\Temporary%20Internet%20Files\Content.IE5\ELJSD4RM\cover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591;&#3634;&#3609;%20MEA\&#3626;&#3618;.&#3609;&#3609;&#3607;&#3619;&#3637;\&#3626;&#3606;&#3634;&#3609;&#3637;&#3618;&#3656;&#3629;&#3618;&#3609;&#3609;&#3607;&#3619;&#3637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ew%20Folder%20(2)\New%20Folder\kington\&#3585;&#3615;&#3609;\New%20Folder\&#3611;&#3619;&#3632;&#3617;&#3634;&#3603;&#3619;&#3634;&#3588;&#3634;47\&#3623;&#3633;&#3626;&#3604;&#3640;&#3588;&#3623;&#3610;&#3588;&#3640;&#3617;&#3610;&#3656;&#3629;&#3614;&#3633;&#358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t-server\tender\GENISYS%20ENGINEER%20PROJECT%20BIDDING\GENISYS%20Bidding%202006\&#3624;&#3641;&#3609;&#3618;&#3660;&#3619;&#3634;&#3594;&#3585;&#3634;&#3619;&#3585;&#3619;&#3640;&#3591;&#3648;&#3607;&#3614;%20&#3649;&#3592;&#3657;&#3591;&#3623;&#3633;&#3602;&#3609;&#3632;\FORM%20BOQ%20C2\1.3.1%20&#3619;&#3632;&#3610;&#3610;%20E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Administrator\My%20Documents\&#3591;&#3634;&#3609;&#3607;&#3637;&#3656;&#3614;&#3633;&#3585;&#3629;&#3634;&#3624;&#3633;&#3618;&#3605;&#3635;&#3619;&#3623;&#3592;%2020%20&#3594;&#3633;&#3657;&#3609;\&#3591;&#3634;&#3609;&#3629;&#3634;&#3604;&#3633;&#3617;\&#3648;&#3629;&#3585;&#3626;&#3634;&#3619;&#3607;&#3633;&#3656;&#3623;&#3652;&#3611;\back%20up&#3626;&#3606;&#3634;&#3611;&#3633;&#3605;&#3618;&#3585;&#3619;&#3619;&#3617;%20(2)\Floor-Celling-Wal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626;&#3640;&#3586;&#3626;&#3623;&#3633;&#3626;53\&#3591;&#3634;&#3609;&#3585;&#3619;&#3619;&#3617;&#3585;&#3634;&#3619;&#3585;&#3635;&#3627;&#3609;&#3604;&#3619;&#3634;&#3588;&#3634;&#3585;&#3621;&#3634;&#3591;\MEA\12%20&#3591;&#3634;&#3609;&#3585;&#3656;&#3629;&#3626;&#3619;&#3657;&#3634;&#3591;&#3629;&#3634;&#3588;&#3634;&#3619;&#3626;&#3606;&#3634;&#3609;&#3637;&#3618;&#3656;&#3629;&#3618;&#3619;&#3634;&#3594;&#3611;&#3619;&#3634;&#3619;&#3616;\&#3648;&#3629;&#3585;&#3626;&#3634;&#3619;&#3629;&#3629;&#3585;&#3592;&#3633;&#3604;&#3592;&#3657;&#3634;&#3591;\40%20&#3611;&#3619;&#3632;&#3617;&#3634;&#3603;&#3619;&#3634;&#3588;&#3634;&#3585;&#3621;&#3634;&#3591;&#3591;&#3634;&#3609;&#3585;&#3656;&#3629;&#3626;&#3619;&#3657;&#3634;&#3591;&#3629;&#3634;&#3588;&#3634;&#3619;&#3626;&#3606;&#3634;&#3609;&#3637;&#3618;&#3656;&#3629;&#3618;&#3619;&#3634;&#3594;&#3611;&#3619;&#3634;&#3619;&#3616;&#3593;&#3610;&#3633;&#3610;&#3592;&#3633;&#3604;&#3592;&#3657;&#3634;&#3591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urchase%20Order1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x\Downloads\Documents\Documents%20and%20Settings\User_1\Desktop\&#3586;&#3657;&#3629;&#3617;&#3641;&#3621;\&#3623;&#3619;&#3648;&#3607;&#3614;\&#3610;&#3657;&#3634;&#3609;&#3604;&#3591;\pm\&#3629;-&#3649;&#3617;&#3656;&#3623;&#3633;&#3591;&#3623;&#3633;&#3623;-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JoBsHaring\backup\My%20Documents\&#3611;&#3619;&#3632;&#3617;&#3634;&#3603;&#3619;&#3634;&#3588;&#3634;\&#3626;&#3606;&#3634;&#3610;&#3633;&#3609;&#3614;&#3639;&#3656;&#3629;&#3585;&#3634;&#3619;&#3618;&#3640;&#3605;&#3636;&#3608;&#3619;&#3619;&#3617;%20(T%20I%20J)\&#3619;&#3634;&#3588;&#3634;&#3585;&#3621;&#3634;&#3591;\&#3619;&#3634;&#3588;&#3634;&#3585;&#3621;&#3634;&#3591;%20T%20I%20J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626;&#3640;&#3586;&#3626;&#3623;&#3633;&#3626;53\&#3591;&#3634;&#3609;&#3585;&#3619;&#3619;&#3617;&#3585;&#3634;&#3619;&#3585;&#3635;&#3627;&#3609;&#3604;&#3619;&#3634;&#3588;&#3634;&#3585;&#3621;&#3634;&#3591;\&#3611;&#3619;&#3632;&#3617;&#3634;&#3603;&#3619;&#3634;&#3588;&#3634;&#3591;&#3634;&#3609;&#3648;&#3614;&#3639;&#3656;&#3629;&#3591;&#3634;&#3609;&#3592;&#3633;&#3604;&#3592;&#3657;&#3634;&#3591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issana\Project\DOCUME~1\CH-CHA~1\LOCALS~1\Temp\B1%20P2%20BQ%20Book%2001%20Summary%20etcPTC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Works\&#3611;&#3619;&#3632;&#3617;&#3641;&#3621;\&#3624;&#3641;&#3609;&#3618;&#3660;&#3648;&#3588;&#3619;&#3639;&#3656;&#3629;&#3591;&#3617;&#3639;&#3629;\BOQ\&#3605;&#3657;&#3609;&#3607;&#3640;&#3609;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ministrator\Desktop\witchy\&#3611;&#3619;&#3632;&#3617;&#3634;&#3603;&#3619;&#3634;&#3588;&#3634;47\&#3623;&#3633;&#3626;&#3604;&#3640;&#3588;&#3623;&#3610;&#3588;&#3640;&#3617;&#3610;&#3656;&#3629;&#3614;&#3633;&#3585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PM-ESTM\PROJECT\2005\2003-143\9%20&#3614;&#3618;-2548-12.00%20&#3609;%20(&#3626;&#3633;&#3597;&#3597;&#3634;%204)\2003-143\&#3626;&#3633;&#3597;&#3597;&#3634;%202(AM)\GBK-BQ_AC(AM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orary%20Internet%20Files\Content.IE5\S3KOOQW1\PROJECT2004\MEGICIAN\TU-2003-98\TU-2003\TU-2003\DELTA-5\Del-21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M-ESTM\PROJECT\2005\200-239%20(&#3601;&#3633;&#3609;&#3605;&#3585;&#3619;&#3619;&#3617;)\BOQ1\BOQ-LIF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_CEL/KOITO/KOITO%20CR-ESTIMATION699-03(ANTIFOG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issana\Keihin%20Auto%20Parts%20Share\Documents%20and%20Settings\acer\My%20Documents\NEC%20ROOM%20Q-R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issana\Project\PROJECT\SBIA\5JUNE00\TKC-NET\AC\PACKAGE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-COM\2012\12-084_&#3624;&#3634;&#3621;&#3611;&#3585;&#3588;&#3619;&#3629;&#3591;\Load-Sch\0-EQUIP%20LIS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47\m.e.\ESTIMATE\PROJECT\TENDER\YAKULT\EST_AC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aporn\robatherm\WINDOWS\Desktop\Reduced%20Work\SAN-C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N_Bouyg_2007_049_TheRiver\The%20River%20(RLRI)\BOQ\Substructur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ntel\Desktop\&#3591;&#3634;&#3609;%20MEA\&#3626;&#3618;.&#3610;&#3634;&#3591;&#3586;&#3640;&#3609;&#3614;&#3619;&#3627;&#3617;\&#3619;&#3634;&#3588;&#3634;&#3585;&#3621;&#3634;&#3591;&#3591;&#3634;&#3609;&#3588;&#3629;&#3585;&#3627;&#3617;&#3657;&#3629;&#3649;&#3611;&#3621;&#3591;%20&#3610;&#3634;&#3591;&#3586;&#3640;&#3609;&#3614;&#3619;&#3627;&#3617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3591;&#3634;&#3609;&#3629;&#3634;&#3604;&#3633;&#3617;\back%20up&#3626;&#3606;&#3634;&#3611;&#3633;&#3605;&#3618;&#3585;&#3619;&#3619;&#3617;%20(2)\&#3588;&#3635;&#3609;&#3623;&#3603;&#3626;&#3606;&#3634;&#3611;&#3633;&#3605;&#3618;&#3585;&#3619;&#3619;&#3617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65DA3EC\EE_BOQ%20TU%20DORM%20201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29;&#3634;&#3588;&#3634;&#3619;&#3610;&#3619;&#3636;&#3627;&#3634;&#3619;%20&#3617;.%20&#3609;&#3648;&#3619;&#3624;&#3623;&#3619;&#3651;&#3627;&#3617;&#3656;-&#3617;&#3588;54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x\Downloads\Documents\Documents%20and%20Settings\LA\Desktop\&#3623;&#3619;&#3648;&#3607;&#3614;\&#3610;&#3657;&#3634;&#3609;&#3609;&#3634;&#3648;&#3629;&#3637;&#3657;&#3618;&#3591;\&#3610;&#3657;&#3634;&#3609;&#3619;&#3657;&#3629;&#3591;\&#3610;&#3657;&#3634;&#3609;&#3604;&#3591;\pm\&#3629;-&#3649;&#3617;&#3656;&#3623;&#3633;&#3591;&#3623;&#3633;&#3623;-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jchai\Desktop\Documents%20and%20Settings\k\Local%20Settings\Temporary%20Internet%20Files\Content.IE5\STMBGHUV\Documents%20and%20Settings\Administrator\My%20Documents\&#3626;&#3635;&#3648;&#3609;&#3634;&#3586;&#3629;&#3591;%20&#3619;&#3634;&#3588;&#3634;&#3585;&#3621;&#3634;&#3591;_&#3624;&#3634;&#3621;&#3611;&#3585;&#3588;&#3619;&#3629;&#3591;&#3626;&#3591;&#3586;&#3621;&#3634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MEA\MEA\DB.&amp;MH.&amp;HDD\&#3600;&#3634;&#3609;&#3619;&#3634;&#3588;&#3634;%20&#3585;&#3618;%2051\&#3619;&#3634;&#3588;&#3634;&#3585;&#3621;&#3634;&#3591;\&#3623;&#3591;&#3649;&#3627;&#3623;&#3609;%20&#3607;&#3633;&#3610;&#3594;&#3657;&#3634;&#3591;\&#3619;&#3634;&#3588;&#3634;&#3585;&#3621;&#3634;&#3591;%20&#3626;&#3618;.%20&#3607;&#3623;&#3637;&#3623;&#3633;&#3602;&#3609;&#3634;\&#3610;%20.&#3607;&#3656;&#3629;&#3609;&#3657;&#3635;&#3652;&#3607;&#3618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x\Downloads\Documents\My%20Documents\Compaq\My%20Documents\Data\Budget\&#3613;&#3634;&#3618;&#3607;&#3640;&#3656;&#3591;&#3611;&#3591;&#3648;&#3619;&#3637;&#3618;&#3609;\&#3611;&#3619;&#3633;&#3610;&#3611;&#3619;&#3640;&#3591;\My%20Documents\Data\Pm\PM44\&#3586;&#3640;&#3604;&#3621;&#3629;&#3585;\&#3609;&#3636;&#3588;&#3617;&#3648;&#3586;&#3605;4\&#3609;&#3636;&#3588;&#3617;&#3631;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x\Downloads\Documents\Documents%20and%20Settings\LA\Desktop\&#3623;&#3619;&#3648;&#3607;&#3614;\&#3610;&#3657;&#3634;&#3609;&#3609;&#3634;&#3648;&#3629;&#3637;&#3657;&#3618;&#3591;\&#3610;&#3657;&#3634;&#3609;&#3619;&#3657;&#3629;&#3591;\&#3610;&#3657;&#3634;&#3609;&#3604;&#3591;\&#3619;&#3634;&#3618;&#3585;&#3634;&#3619;&#3588;&#3635;&#3609;&#3623;&#3603;&#3610;&#3657;&#3634;&#3609;&#3604;&#3591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orary%20Internet%20Files\Content.IE5\3MHJDW2N\A-110\&#3588;&#3636;&#3604;&#3619;&#3634;&#3588;&#3634;\&#3617;.&#3609;&#3648;&#3619;&#3624;&#3623;&#3619;%20&#3614;&#3636;&#3625;&#3603;&#3640;&#3650;&#3621;&#3585;\&#3585;&#3621;&#3640;&#3656;&#3617;&#3629;&#3634;&#3588;&#3634;&#3619;&#3626;&#3634;&#3608;&#3634;&#3619;&#3603;&#3626;&#3640;&#3586;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e%20Boq%20struc.LHR%20rev.4\New%20Folder\Documents%20and%20Settings\02\Desktop\BH.ST.%20L&amp;H\Documents%20and%20Settings\All%20Users.WINDOWS\Documents\Documents%20and%20Settings\All%20Users.WINDOWS\Document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e%20Boq%20struc.LHR%20rev.4\New%20Folder\Documents%20and%20Settings\02\Desktop\BH.ST.%20L&amp;H\Documents%20and%20Settings\All%20Users.WINDOWS\Documents\Documents%20and%20Settings\All%20Users.WINDOWS\Documents\Doc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x\Downloads\Documents\Documents%20and%20Settings\LA\Desktop\&#3623;&#3619;&#3648;&#3607;&#3614;\&#3610;&#3657;&#3634;&#3609;&#3609;&#3634;&#3648;&#3629;&#3637;&#3657;&#3618;&#3591;\&#3610;&#3657;&#3634;&#3609;&#3619;&#3657;&#3629;&#3591;\&#3610;&#3657;&#3634;&#3609;&#3604;&#3591;\pm\W-&#3629;-&#3649;&#3617;&#3656;&#3623;&#3633;&#3591;&#3623;&#3633;&#3623;-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K-Data\Makkasan\CostCenter\Cc15-FEB-Rev0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1.Engineer\00_&#3648;&#3607;&#3637;&#3618;&#3610;&#3607;&#3640;&#3609;\K%20LPN\&#3649;&#3610;&#3610;\Blank%20From%20BOQ_&#3650;&#3588;&#3619;&#3591;&#3585;&#3634;&#3619;&#3592;&#3657;&#3634;&#3591;&#3629;&#3629;&#3585;&#3649;&#3610;&#3610;&#3629;&#3634;&#3588;&#3634;&#3619;&#3626;&#3635;&#3609;&#3633;&#3585;&#3591;&#3634;&#3609;&#3651;&#3627;&#3597;&#3656;%2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chayoot.t\Desktop\LPN\&#3649;&#3610;&#3610;\Blank%20From%20BOQ_&#3650;&#3588;&#3619;&#3591;&#3585;&#3634;&#3619;&#3592;&#3657;&#3634;&#3591;&#3629;&#3629;&#3585;&#3649;&#3610;&#3610;&#3629;&#3634;&#3588;&#3634;&#3619;&#3626;&#3635;&#3609;&#3633;&#3585;&#3591;&#3634;&#3609;&#3651;&#3627;&#3597;&#3656;%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orking%20NOW\DG&amp;C%20OFFICE\DG.-93%20&#3627;&#3629;&#3649;&#3614;&#3607;&#3618;&#3660;-&#3614;&#3618;&#3634;&#3610;&#3634;&#3621;%20&#3617;&#3608;.%20&#3619;&#3633;&#3591;&#3626;&#3636;&#3605;%20&#3650;&#3588;&#3619;&#3591;&#3585;&#3634;&#3619;%202%20(2552)\&#3649;&#3610;&#3610;&#3585;&#3656;&#3629;&#3626;&#3619;&#3657;&#3634;&#3591;%20&#3619;&#3632;&#3618;&#3632;%201%20&#3591;&#3610;%20125%20&#3621;&#3657;&#3634;&#3609;%20(&#3617;&#3588;.53)\BIDDING%2024-02-10\&#3610;&#3633;&#3597;&#3594;&#3637;&#3623;&#3633;&#3626;&#3604;&#3640;-&#3649;&#3619;&#3591;&#3591;&#3634;&#3609;\BQ-FOR%20BID\Ele\EE_BOQ%20TU%20DORM%2020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618;&#3640;&#3657;&#3618;\&#3591;&#3634;&#3609;&#3619;&#3634;&#3588;&#3634;\&#3611;&#3637;%202554\&#3629;&#3634;&#3588;&#3634;&#3619;&#3627;&#3629;&#3614;&#3633;&#3585;&#3610;&#3640;&#3588;&#3621;&#3634;&#3585;&#3619;&#3627;&#3621;&#3633;&#3591;&#3607;&#3637;&#3656;%202\&#3629;&#3634;&#3588;&#3634;&#3619;&#3627;&#3629;&#3614;&#3633;&#3585;&#3610;&#3640;&#3588;&#3621;&#3634;&#3585;&#3619;&#3627;&#3621;&#3633;&#3591;&#3607;&#3637;&#3656;%202%2011%20&#3594;&#3633;&#3657;&#3609;\Documents%20and%20Settings\plan194\Desktop\19.11.53%20&#3619;&#3634;&#3588;&#3634;,&#3591;&#3623;&#3604;&#3591;&#3634;&#3609;%20&#3629;&#3634;&#3588;&#3634;&#3619;&#3607;&#3632;&#3648;&#3610;&#3637;&#3618;&#3609;&#3621;&#3656;&#3634;&#3626;&#3640;&#3604;\WINDOWS\TEMP\&#3648;&#3626;&#3609;&#3629;&#3619;&#3634;&#3588;&#3634;-%20(&#3626;&#3641;&#3605;&#3619;)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&#3648;&#3626;&#3609;&#3629;&#3619;&#3634;&#3588;&#3634;-%20(&#3626;&#3641;&#3605;&#3619;)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"/>
      <sheetName val="ศูนย์การแพทย์"/>
      <sheetName val="หอพักผู้ป่วย"/>
      <sheetName val="อาคารบริการ"/>
      <sheetName val="สรศป"/>
      <sheetName val="Cost2"/>
      <sheetName val="FR"/>
      <sheetName val="Sheet1"/>
      <sheetName val="วัดใต้"/>
      <sheetName val="산근"/>
      <sheetName val="#REF"/>
      <sheetName val="封面 "/>
      <sheetName val="粉刷"/>
      <sheetName val="裝修"/>
      <sheetName val="風管工程"/>
      <sheetName val="合約價"/>
      <sheetName val="ราคาต่อหน่วย2-9"/>
      <sheetName val="รวมราคาทั้งสิ้น"/>
      <sheetName val="????"/>
      <sheetName val="_x0000__x0000__x0000__x0000__x0000_@_x001c__x0014__x0000__x0000__x0000__x0000__x0000__x0002__x0011__x0014__x0000__x0000__x0000__x0000__x0000_ñCe?_x0001__x0000__x0000__x0000_0_x0000_"/>
      <sheetName val=""/>
      <sheetName val="SUMMERY (BOQ)"/>
      <sheetName val="FIRST FLOOR"/>
      <sheetName val="SECOND FLOOR"/>
      <sheetName val="3RD FLOOR"/>
      <sheetName val="4 TH FLOOR"/>
      <sheetName val="1ST-4TH DOOR WORK"/>
      <sheetName val="1ST-4TH MAIL&amp;FEMALE TOILET"/>
      <sheetName val="5THFLOOR LIFT LOBBY&amp;CORRIDOR"/>
      <sheetName val="Back Up"/>
      <sheetName val="Matt_Guest"/>
      <sheetName val="SUM-AIR-Submit"/>
      <sheetName val="Concrete Beam"/>
      <sheetName val="?????@_x001c__x0014_?????_x0002__x0011__x0014_?????ñCe?_x0001_???0?"/>
      <sheetName val="FAB별"/>
      <sheetName val="AR(AUF)"/>
      <sheetName val="D&amp;W(AUF)"/>
      <sheetName val="EE"/>
      <sheetName val="RO(AUF)"/>
      <sheetName val="SAN(AUF)"/>
      <sheetName val="SUM_ALL"/>
      <sheetName val="Road&amp;Fence(AUF)"/>
      <sheetName val="ถนน+รั้ว"/>
      <sheetName val="JUNE"/>
      <sheetName val="ADM_A"/>
      <sheetName val="JUNE1"/>
      <sheetName val="Admin"/>
      <sheetName val="CDC"/>
      <sheetName val="Estate"/>
      <sheetName val="Fire"/>
      <sheetName val="Guest"/>
      <sheetName val="Medical"/>
      <sheetName val="PR"/>
      <sheetName val="PRE"/>
      <sheetName val="Secutiry"/>
      <sheetName val="Waste"/>
      <sheetName val="Boq(1)"/>
      <sheetName val="boq"/>
      <sheetName val="封面_"/>
      <sheetName val="@ñCe?0"/>
      <sheetName val="PL"/>
      <sheetName val="____"/>
      <sheetName val="_____@_x001c__x0014_______x0002__x0011__x0014______ñCe__x0001____0_"/>
      <sheetName val="封面_1"/>
      <sheetName val="封面_2"/>
      <sheetName val="封面_3"/>
      <sheetName val="SCIB_Proforma"/>
      <sheetName val="SCIB_Data"/>
      <sheetName val="ส่งมอบงาน "/>
      <sheetName val="ปก"/>
      <sheetName val="ใบแจ้งหนี้"/>
      <sheetName val="Grand Summary (2)"/>
      <sheetName val="Grand Summary "/>
      <sheetName val=" BOQ WELCOME "/>
      <sheetName val="Grand_Sum"/>
      <sheetName val="Sum_TC"/>
      <sheetName val="002"/>
      <sheetName val="003"/>
      <sheetName val="004"/>
      <sheetName val="Grand_Sum VO"/>
      <sheetName val="Sum_VIP VO"/>
      <sheetName val="SUMMERY_(BOQ)"/>
      <sheetName val="FIRST_FLOOR"/>
      <sheetName val="SECOND_FLOOR"/>
      <sheetName val="3RD_FLOOR"/>
      <sheetName val="4_TH_FLOOR"/>
      <sheetName val="1ST-4TH_DOOR_WORK"/>
      <sheetName val="1ST-4TH_MAIL&amp;FEMALE_TOILET"/>
      <sheetName val="5THFLOOR_LIFT_LOBBY&amp;CORRIDOR"/>
      <sheetName val="Back_Up"/>
      <sheetName val="_x005f_x0000__x005f_x0000__x005f_x0000__x005f_x0000__x0"/>
      <sheetName val="_____@_x005f_x001c__x005f_x0014_______x0002"/>
      <sheetName val="@ñCe_0"/>
      <sheetName val="Concrete_Beam"/>
      <sheetName val="?????@??????????ñCe????0?"/>
      <sheetName val="SUMMERY_(BOQ)1"/>
      <sheetName val="FIRST_FLOOR1"/>
      <sheetName val="SECOND_FLOOR1"/>
      <sheetName val="3RD_FLOOR1"/>
      <sheetName val="4_TH_FLOOR1"/>
      <sheetName val="1ST-4TH_DOOR_WORK1"/>
      <sheetName val="1ST-4TH_MAIL&amp;FEMALE_TOILET1"/>
      <sheetName val="5THFLOOR_LIFT_LOBBY&amp;CORRIDOR1"/>
      <sheetName val="Back_Up1"/>
      <sheetName val="Concrete_Beam1"/>
      <sheetName val="封面_4"/>
      <sheetName val="SUMMERY_(BOQ)3"/>
      <sheetName val="FIRST_FLOOR3"/>
      <sheetName val="SECOND_FLOOR3"/>
      <sheetName val="3RD_FLOOR3"/>
      <sheetName val="4_TH_FLOOR3"/>
      <sheetName val="1ST-4TH_DOOR_WORK3"/>
      <sheetName val="1ST-4TH_MAIL&amp;FEMALE_TOILET3"/>
      <sheetName val="5THFLOOR_LIFT_LOBBY&amp;CORRIDOR3"/>
      <sheetName val="Back_Up3"/>
      <sheetName val="Concrete_Beam3"/>
      <sheetName val="SUMMERY_(BOQ)2"/>
      <sheetName val="FIRST_FLOOR2"/>
      <sheetName val="SECOND_FLOOR2"/>
      <sheetName val="3RD_FLOOR2"/>
      <sheetName val="4_TH_FLOOR2"/>
      <sheetName val="1ST-4TH_DOOR_WORK2"/>
      <sheetName val="1ST-4TH_MAIL&amp;FEMALE_TOILET2"/>
      <sheetName val="5THFLOOR_LIFT_LOBBY&amp;CORRIDOR2"/>
      <sheetName val="Back_Up2"/>
      <sheetName val="Concrete_Beam2"/>
      <sheetName val="S3 Architectural"/>
      <sheetName val="Struc"/>
      <sheetName val="Ratio"/>
      <sheetName val="Ratio Quantities"/>
      <sheetName val="Foundation_VE"/>
      <sheetName val="Column_VE (Coppper)"/>
      <sheetName val="CORE WALL (GL 38-39 I-R)VE"/>
      <sheetName val="CORE WALL (GL 14-19 I-R)VE"/>
      <sheetName val="CORE WALL (GL 27-28 C-F)VE"/>
      <sheetName val="CORE WALL (GL 53-54 J)VE"/>
      <sheetName val="CORE WALL (GL 56-57 J-P)VE"/>
      <sheetName val="CORE WALL (GL 33 C-L)VE"/>
      <sheetName val="Staircase"/>
      <sheetName val="RC Wall"/>
      <sheetName val="Struc. Steel"/>
      <sheetName val="Std.RC Wall"/>
      <sheetName val="Std. Column "/>
      <sheetName val="Foundation"/>
      <sheetName val="Column_VE"/>
      <sheetName val="GFAไม้แบบท้องพื้น"/>
      <sheetName val="Struc Check Table อาคาร 1"/>
      <sheetName val="STR"/>
      <sheetName val="Sheet2"/>
      <sheetName val="SAN REDUCED 1"/>
      <sheetName val="Invoice"/>
      <sheetName val="7IFS-5A"/>
      <sheetName val="Data Sheet"/>
      <sheetName val="Interial"/>
      <sheetName val="EST-FOOTING (G)"/>
      <sheetName val="ข้อมูลประตู T1"/>
      <sheetName val="ข้อมูลหน้าต่าง T1"/>
      <sheetName val="ข้อมูลหน้าต่าง T3"/>
      <sheetName val="ข้อมูลประตู T2"/>
      <sheetName val="Cost per SQM_M&amp;E"/>
      <sheetName val=" FS"/>
      <sheetName val="Sch_1_EE"/>
      <sheetName val="Sch.2 SN"/>
      <sheetName val="Sch.3 FP"/>
      <sheetName val="Sch.4 AC"/>
      <sheetName val="Sch.6 Prelim"/>
      <sheetName val="stair"/>
      <sheetName val="ปี 2562"/>
      <sheetName val="จ่ายเงิน"/>
      <sheetName val="Recovered_Sheet1"/>
      <sheetName val="TOTAL -BUILDING E1"/>
      <sheetName val="SUM - MEP(E1) "/>
      <sheetName val="EE(E1)"/>
      <sheetName val="Com(E1)"/>
      <sheetName val="Air(E1 )"/>
      <sheetName val="San(E1)"/>
      <sheetName val="Fp(E1)   "/>
      <sheetName val="SUMMARY MEP"/>
      <sheetName val="Prelim"/>
      <sheetName val="พื้นที่อาคาร"/>
      <sheetName val="SUM - MEP BUILDING"/>
      <sheetName val="Electrical System "/>
      <sheetName val="Commuication System"/>
      <sheetName val="Air Conditioning  System  "/>
      <sheetName val="Sanitary System "/>
      <sheetName val="Fire Protection System "/>
      <sheetName val="Check"/>
      <sheetName val="ปร5"/>
      <sheetName val="ราคาวัสดุ"/>
      <sheetName val="10 ข้อมูลวัสดุ-ค่าดำเนิน"/>
      <sheetName val="REF ONLY2"/>
      <sheetName val="Garph Work-Cost"/>
      <sheetName val="Construction"/>
      <sheetName val="schedule_1"/>
      <sheetName val="Fee Rate Summary"/>
      <sheetName val="?????@_x005f_x001c__x005f_x0014_?????_x0002"/>
      <sheetName val="Quotation-B1"/>
      <sheetName val="Summary"/>
      <sheetName val="Site OH-Main Construction"/>
      <sheetName val="Site OH-HMA"/>
      <sheetName val="DB-Material"/>
      <sheetName val="DB-Equipment_Man"/>
      <sheetName val="DB-Manpower"/>
      <sheetName val="Para Slurry Seal"/>
      <sheetName val="Agg. for Para Type III"/>
      <sheetName val="Agg. for Para TypeIII Haulage"/>
      <sheetName val="Mobilization-Equip"/>
      <sheetName val="Tack Coat-16+400A,B"/>
      <sheetName val="Earth Excavation"/>
      <sheetName val="B1_Embankment"/>
      <sheetName val="B1_Selected Mat"/>
      <sheetName val="B1_Subbase"/>
      <sheetName val="B1_CTB_In-Place"/>
      <sheetName val="B1_CTB In-Plant"/>
      <sheetName val="B1_CTB-Haulage"/>
      <sheetName val="HMA-Production-16+400A,B"/>
      <sheetName val="HMA-Paving-16+400A,B"/>
      <sheetName val="HMA-Haulage-16+400AB"/>
      <sheetName val="Tack Coat-17+100B"/>
      <sheetName val="HMA-Production-17+100B"/>
      <sheetName val="HMA-Paving-17+100B"/>
      <sheetName val="HMA-Haulage-17+100B"/>
      <sheetName val="Milling 5cm-ทางลงเชียงราก"/>
      <sheetName val="Tack Coat-ทางลงเชียงราก"/>
      <sheetName val="HMA-Production-ทางลงเชียงราก"/>
      <sheetName val="HMA-Paving-ทางลงเชียงราก"/>
      <sheetName val="HMA-Haulage-ทางลงเชียงราก"/>
      <sheetName val="Toll Fee"/>
      <sheetName val="Traffic Management"/>
      <sheetName val="กำพงกันตก"/>
      <sheetName val="รางระบายน้ำ"/>
      <sheetName val="_x0000__x0000__x0000__x0000__x0"/>
      <sheetName val="_____@_x001c__x0014_______x0002"/>
      <sheetName val="Factor F งาน DB."/>
      <sheetName val="Sum.ALL"/>
      <sheetName val="รายการ VE"/>
      <sheetName val="PILE"/>
      <sheetName val="sum_ARC"/>
      <sheetName val="Public"/>
      <sheetName val="รวมห้องพัก"/>
      <sheetName val="HS"/>
      <sheetName val="Type A-1"/>
      <sheetName val="Type A-1M"/>
      <sheetName val="Type B-1"/>
      <sheetName val="Type C1"/>
      <sheetName val="Type C-2"/>
      <sheetName val="Type C-3"/>
      <sheetName val="Type C-5"/>
      <sheetName val="Type DP-5"/>
      <sheetName val="Type LOFT-1"/>
      <sheetName val="Type LOFT-2 "/>
      <sheetName val="Type LOFT-2M"/>
      <sheetName val="Type LOFT 3"/>
      <sheetName val="Type LOFT-4"/>
      <sheetName val="Type LOFT-5"/>
      <sheetName val="Type LOFT-6"/>
      <sheetName val="Type LOFT-7"/>
      <sheetName val="Type PH-A"/>
      <sheetName val="Type PH-B"/>
      <sheetName val="Type PH-C"/>
      <sheetName val="Type PH-D"/>
      <sheetName val="Type PH-E"/>
      <sheetName val="Hard"/>
      <sheetName val="Sum LAND"/>
      <sheetName val="Landscape"/>
      <sheetName val="SUM M&amp;E"/>
      <sheetName val="SN"/>
      <sheetName val="AC"/>
      <sheetName val="EX-WORK"/>
      <sheetName val="ค่าใช้จ่ายและแผนการเบิก"/>
      <sheetName val="Grand Summary ( Variation)"/>
      <sheetName val="ค่าใช้จ่ายและแผนการเบิกolan"/>
      <sheetName val="ST work con.M"/>
      <sheetName val="ST work con.carpark"/>
      <sheetName val="ST work M"/>
      <sheetName val="ST work Facad(M) "/>
      <sheetName val="ST work carpark"/>
      <sheetName val="back up arc.Car Park"/>
      <sheetName val="backup str.carpark"/>
      <sheetName val="back up arc. M"/>
      <sheetName val="แยกงาน ผนัง พื้น ฝ้า สี"/>
      <sheetName val="Grand SUMMARY MEP "/>
      <sheetName val="แยกงาน"/>
      <sheetName val="แยกงาน (2)"/>
      <sheetName val="Discounted Cash Flow"/>
      <sheetName val="KKC Brkdwn"/>
      <sheetName val="Factor F Data"/>
      <sheetName val="index"/>
      <sheetName val="合成単価作成・-BLDG"/>
      <sheetName val="A"/>
      <sheetName val="cov-estimate"/>
      <sheetName val="_x005f_x005f_x005f_x0000__x005f_x005f_x005f_x0000__x005"/>
      <sheetName val="_____@_x005f_x005f_x005f_x001c__x005f_x005f_x0014"/>
      <sheetName val="แผนงาน อบต ท่าลาน(ส่งเทศบาล)"/>
      <sheetName val="Cctmst"/>
      <sheetName val="l-fixer"/>
      <sheetName val="Bill No. 2 - Carpark"/>
      <sheetName val="mat"/>
      <sheetName val="QuantitySegment"/>
      <sheetName val="King 1"/>
      <sheetName val="_x005f_x0000__x005f_x0000__x005"/>
      <sheetName val="_____@_x005f_x001c__x0014"/>
      <sheetName val="_____@_x005f_x005f_x005f_x001c__x0014"/>
      <sheetName val="_x005f_x005f_x005f_x005f_x005f_x005f_x005f_x0000__x005f"/>
      <sheetName val="_____@_x005f_x005f_x005f_x005f_x005f_x005f_x005f_x001c_"/>
      <sheetName val="Sheet5"/>
      <sheetName val="_____@__________ñCe____0_"/>
      <sheetName val="A1.2"/>
      <sheetName val="detail "/>
      <sheetName val="Car."/>
      <sheetName val="TDC COA Sumry"/>
      <sheetName val="COA Sumry by Area"/>
      <sheetName val="COA Sumry by Contr"/>
      <sheetName val="COA Sumry by RG"/>
      <sheetName val="TDC COA Grp Sumry"/>
      <sheetName val="TDC Item Dets-Full"/>
      <sheetName val="TDC Item Dets-IPM-Full"/>
      <sheetName val="TDC Item Dets"/>
      <sheetName val="TDC Item Sumry"/>
      <sheetName val="TDC Key Qty Sumry"/>
      <sheetName val="List - Components"/>
      <sheetName val="List - Equipment"/>
      <sheetName val="Project Metrics"/>
      <sheetName val="COA Sumry - Std Imp"/>
      <sheetName val="Contr TDC - Std Imp"/>
      <sheetName val="Item Sumry - Std Imp"/>
      <sheetName val="Proj TIC - Std Imp"/>
      <sheetName val="Unit Costs - Std Imp"/>
      <sheetName val="Unit MH - Std Imp"/>
      <sheetName val="OR21 Final Forecast Rev.2"/>
      <sheetName val="Summary Forecast Budget 1&amp;2"/>
      <sheetName val="Summary Forecast Budget Rev 2"/>
      <sheetName val="Backup OR21 "/>
      <sheetName val="BOQ  VI 03.09.19 "/>
      <sheetName val="Backup BR.BMA"/>
      <sheetName val="Budget for ENT"/>
      <sheetName val="ADJ. D-Wall&amp;BR Ent. Rev.2.1"/>
      <sheetName val="Rebar+Conพื้น Waste10%"/>
      <sheetName val="Backup D-Wall Ent. 13.07.19"/>
      <sheetName val="Backup BR.ENT. 13.07.19"/>
      <sheetName val="IMP OR21 2019.07.11"/>
      <sheetName val="一発シート"/>
      <sheetName val="BOX Cryostat Details"/>
      <sheetName val="Driver Linac Layout"/>
      <sheetName val="Inputs"/>
      <sheetName val="Magnet Details"/>
      <sheetName val="?????@_x005f_x005f_x005f_x001c__x005f_x005f_x0014"/>
      <sheetName val="_____@_x005f_x001c__x005f_x005f_x0014"/>
      <sheetName val="_x005f_x005f_x005f_x0000__x005f"/>
      <sheetName val="_____@_x005f_x005f_x005f_x001c_"/>
      <sheetName val="Construction cost assumption"/>
      <sheetName val="JLL Assumption"/>
      <sheetName val="Retail Program&amp;Rev Assumption"/>
      <sheetName val="36.rc. pipe(2หน้า)"/>
      <sheetName val="ตกแต่ง-อาคาร A"/>
      <sheetName val="ตกแต่ง-อาคาร B"/>
      <sheetName val="ตกแต่ง-อาคาร C"/>
      <sheetName val="ตกแต่ง-อาคาร E"/>
      <sheetName val="______________________Ce______2"/>
      <sheetName val="FitOutConfCentre"/>
      <sheetName val="Sap_Actual"/>
      <sheetName val="_x005f_x005f_x005F"/>
      <sheetName val="_x005f_x0000__x005f"/>
      <sheetName val="_____@_x005f_x001c_"/>
      <sheetName val="5-2"/>
      <sheetName val="ค่าขนส่ง-1"/>
      <sheetName val="Mat_Source"/>
      <sheetName val="Unit_Div6"/>
      <sheetName val="ทำนบดิน 4"/>
      <sheetName val="Purchase Order"/>
      <sheetName val="Customize Your Purchase Order"/>
      <sheetName val="bp bill-mark"/>
      <sheetName val="vo"/>
      <sheetName val="PRICE LIST"/>
      <sheetName val="Q190802"/>
      <sheetName val="Total"/>
      <sheetName val="back up FL.4"/>
      <sheetName val="wa"/>
      <sheetName val="ส่งมอบงาน_"/>
      <sheetName val="Grand_Summary_(2)"/>
      <sheetName val="Grand_Summary_"/>
      <sheetName val="_BOQ_WELCOME_"/>
      <sheetName val="Grand_Sum_VO"/>
      <sheetName val="Sum_VIP_VO"/>
      <sheetName val="structure"/>
      <sheetName val="11 ข้อมูลงานCon"/>
      <sheetName val="12 ข้อมูลงานไม้แบบ"/>
      <sheetName val="MS Box"/>
      <sheetName val="MOLP C"/>
      <sheetName val="????_x0"/>
      <sheetName val="封面_5"/>
      <sheetName val="SUMMERY_(BOQ)4"/>
      <sheetName val="FIRST_FLOOR4"/>
      <sheetName val="SECOND_FLOOR4"/>
      <sheetName val="3RD_FLOOR4"/>
      <sheetName val="4_TH_FLOOR4"/>
      <sheetName val="1ST-4TH_DOOR_WORK4"/>
      <sheetName val="1ST-4TH_MAIL&amp;FEMALE_TOILET4"/>
      <sheetName val="5THFLOOR_LIFT_LOBBY&amp;CORRIDOR4"/>
      <sheetName val="Back_Up4"/>
      <sheetName val="Concrete_Beam4"/>
      <sheetName val="SAN_REDUCED_1"/>
      <sheetName val="S3_Architectural"/>
      <sheetName val="Ratio_Quantities"/>
      <sheetName val="Column_VE_(Coppper)"/>
      <sheetName val="CORE_WALL_(GL_38-39_I-R)VE"/>
      <sheetName val="CORE_WALL_(GL_14-19_I-R)VE"/>
      <sheetName val="CORE_WALL_(GL_27-28_C-F)VE"/>
      <sheetName val="CORE_WALL_(GL_53-54_J)VE"/>
      <sheetName val="CORE_WALL_(GL_56-57_J-P)VE"/>
      <sheetName val="CORE_WALL_(GL_33_C-L)VE"/>
      <sheetName val="RC_Wall"/>
      <sheetName val="Struc__Steel"/>
      <sheetName val="Std_RC_Wall"/>
      <sheetName val="Std__Column_"/>
      <sheetName val="Struc_Check_Table_อาคาร_1"/>
      <sheetName val="ข้อมูลประตู_T1"/>
      <sheetName val="ข้อมูลหน้าต่าง_T1"/>
      <sheetName val="ข้อมูลหน้าต่าง_T3"/>
      <sheetName val="ข้อมูลประตู_T2"/>
      <sheetName val="Data_Sheet"/>
      <sheetName val="EST-FOOTING_(G)"/>
      <sheetName val="Cost_per_SQM_M&amp;E"/>
      <sheetName val="KKC_Brkdwn"/>
      <sheetName val="Factor_F_Data"/>
      <sheetName val="TOTAL_-BUILDING_E1"/>
      <sheetName val="SUM_-_MEP(E1)_"/>
      <sheetName val="Air(E1_)"/>
      <sheetName val="Fp(E1)___"/>
      <sheetName val="SUMMARY_MEP"/>
      <sheetName val="SUM_-_MEP_BUILDING"/>
      <sheetName val="Electrical_System_"/>
      <sheetName val="Commuication_System"/>
      <sheetName val="Air_Conditioning__System__"/>
      <sheetName val="Sanitary_System_"/>
      <sheetName val="Fire_Protection_System_"/>
      <sheetName val="_FS"/>
      <sheetName val="Sch_2_SN"/>
      <sheetName val="Sch_3_FP"/>
      <sheetName val="Sch_4_AC"/>
      <sheetName val="Sch_6_Prelim"/>
      <sheetName val="ปี_2562"/>
      <sheetName val="รายการ_VE"/>
      <sheetName val="Type_A-1"/>
      <sheetName val="Type_A-1M"/>
      <sheetName val="Type_B-1"/>
      <sheetName val="Type_C1"/>
      <sheetName val="Type_C-2"/>
      <sheetName val="Type_C-3"/>
      <sheetName val="Type_C-5"/>
      <sheetName val="Type_DP-5"/>
      <sheetName val="Type_LOFT-1"/>
      <sheetName val="Type_LOFT-2_"/>
      <sheetName val="Type_LOFT-2M"/>
      <sheetName val="Type_LOFT_3"/>
      <sheetName val="Type_LOFT-4"/>
      <sheetName val="Type_LOFT-5"/>
      <sheetName val="Type_LOFT-6"/>
      <sheetName val="Type_LOFT-7"/>
      <sheetName val="Type_PH-A"/>
      <sheetName val="Type_PH-B"/>
      <sheetName val="Type_PH-C"/>
      <sheetName val="Type_PH-D"/>
      <sheetName val="Type_PH-E"/>
      <sheetName val="Sum_LAND"/>
      <sheetName val="SUM_M&amp;E"/>
      <sheetName val="Grand_Summary_(_Variation)"/>
      <sheetName val="ST_work_con_M"/>
      <sheetName val="ST_work_con_carpark"/>
      <sheetName val="ST_work_M"/>
      <sheetName val="ST_work_Facad(M)_"/>
      <sheetName val="ST_work_carpark"/>
      <sheetName val="back_up_arc_Car_Park"/>
      <sheetName val="backup_str_carpark"/>
      <sheetName val="back_up_arc__M"/>
      <sheetName val="แยกงาน_ผนัง_พื้น_ฝ้า_สี"/>
      <sheetName val="Grand_SUMMARY_MEP_"/>
      <sheetName val="แยกงาน_(2)"/>
      <sheetName val="_x0"/>
      <sheetName val="_____@______x0002"/>
      <sheetName val="Fee_Rate_Summary"/>
      <sheetName val="Discounted_Cash_Flow"/>
      <sheetName val="Garph_Work-Cost"/>
      <sheetName val="10_ข้อมูลวัสดุ-ค่าดำเนิน"/>
      <sheetName val="REF_ONLY2"/>
      <sheetName val="OR21_Final_Forecast_Rev_2"/>
      <sheetName val="Summary_Forecast_Budget_1&amp;2"/>
      <sheetName val="Summary_Forecast_Budget_Rev_2"/>
      <sheetName val="Backup_OR21_"/>
      <sheetName val="BOQ__VI_03_09_19_"/>
      <sheetName val="Backup_BR_BMA"/>
      <sheetName val="Budget_for_ENT"/>
      <sheetName val="ADJ__D-Wall&amp;BR_Ent__Rev_2_1"/>
      <sheetName val="Rebar+Conพื้น_Waste10%"/>
      <sheetName val="Backup_D-Wall_Ent__13_07_19"/>
      <sheetName val="Backup_BR_ENT__13_07_19"/>
      <sheetName val="IMP_OR21_2019_07_11"/>
      <sheetName val="A1_2"/>
      <sheetName val="Bill_No__2_-_Carpark"/>
      <sheetName val="Car_"/>
      <sheetName val="TDC_COA_Sumry"/>
      <sheetName val="COA_Sumry_by_Area"/>
      <sheetName val="COA_Sumry_by_Contr"/>
      <sheetName val="COA_Sumry_by_RG"/>
      <sheetName val="TDC_COA_Grp_Sumry"/>
      <sheetName val="TDC_Item_Dets-Full"/>
      <sheetName val="TDC_Item_Dets-IPM-Full"/>
      <sheetName val="TDC_Item_Dets"/>
      <sheetName val="TDC_Item_Sumry"/>
      <sheetName val="TDC_Key_Qty_Sumry"/>
      <sheetName val="List_-_Components"/>
      <sheetName val="List_-_Equipment"/>
      <sheetName val="Project_Metrics"/>
      <sheetName val="COA_Sumry_-_Std_Imp"/>
      <sheetName val="Contr_TDC_-_Std_Imp"/>
      <sheetName val="Item_Sumry_-_Std_Imp"/>
      <sheetName val="Proj_TIC_-_Std_Imp"/>
      <sheetName val="Unit_Costs_-_Std_Imp"/>
      <sheetName val="Unit_MH_-_Std_Imp"/>
      <sheetName val="BOX_Cryostat_Details"/>
      <sheetName val="Driver_Linac_Layout"/>
      <sheetName val="Magnet_Details"/>
      <sheetName val="แผนงาน_อบต_ท่าลาน(ส่งเทศบาล)"/>
      <sheetName val="King_1"/>
      <sheetName val="Construction_cost_assumption"/>
      <sheetName val="JLL_Assumption"/>
      <sheetName val="Retail_Program&amp;Rev_Assumption"/>
      <sheetName val="封面_6"/>
      <sheetName val="SUMMERY_(BOQ)5"/>
      <sheetName val="FIRST_FLOOR5"/>
      <sheetName val="SECOND_FLOOR5"/>
      <sheetName val="3RD_FLOOR5"/>
      <sheetName val="4_TH_FLOOR5"/>
      <sheetName val="1ST-4TH_DOOR_WORK5"/>
      <sheetName val="1ST-4TH_MAIL&amp;FEMALE_TOILET5"/>
      <sheetName val="5THFLOOR_LIFT_LOBBY&amp;CORRIDOR5"/>
      <sheetName val="Back_Up5"/>
      <sheetName val="Concrete_Beam5"/>
      <sheetName val="S3_Architectural1"/>
      <sheetName val="ส่งมอบงาน_1"/>
      <sheetName val="Grand_Summary_(2)1"/>
      <sheetName val="Grand_Summary_1"/>
      <sheetName val="_BOQ_WELCOME_1"/>
      <sheetName val="Grand_Sum_VO1"/>
      <sheetName val="Sum_VIP_VO1"/>
      <sheetName val="Ratio_Quantities1"/>
      <sheetName val="Column_VE_(Coppper)1"/>
      <sheetName val="CORE_WALL_(GL_38-39_I-R)VE1"/>
      <sheetName val="CORE_WALL_(GL_14-19_I-R)VE1"/>
      <sheetName val="CORE_WALL_(GL_27-28_C-F)VE1"/>
      <sheetName val="CORE_WALL_(GL_53-54_J)VE1"/>
      <sheetName val="CORE_WALL_(GL_56-57_J-P)VE1"/>
      <sheetName val="CORE_WALL_(GL_33_C-L)VE1"/>
      <sheetName val="RC_Wall1"/>
      <sheetName val="Struc__Steel1"/>
      <sheetName val="Std_RC_Wall1"/>
      <sheetName val="Std__Column_1"/>
      <sheetName val="Struc_Check_Table_อาคาร_11"/>
      <sheetName val="SAN_REDUCED_11"/>
      <sheetName val="ข้อมูลประตู_T11"/>
      <sheetName val="ข้อมูลหน้าต่าง_T11"/>
      <sheetName val="ข้อมูลหน้าต่าง_T31"/>
      <sheetName val="ข้อมูลประตู_T21"/>
      <sheetName val="_FS1"/>
      <sheetName val="Sch_2_SN1"/>
      <sheetName val="Sch_3_FP1"/>
      <sheetName val="Sch_4_AC1"/>
      <sheetName val="Sch_6_Prelim1"/>
      <sheetName val="ปี_25621"/>
      <sheetName val="TOTAL_-BUILDING_E11"/>
      <sheetName val="SUM_-_MEP(E1)_1"/>
      <sheetName val="Air(E1_)1"/>
      <sheetName val="Fp(E1)___1"/>
      <sheetName val="Data_Sheet1"/>
      <sheetName val="SUMMARY_MEP1"/>
      <sheetName val="SUM_-_MEP_BUILDING1"/>
      <sheetName val="Electrical_System_1"/>
      <sheetName val="Commuication_System1"/>
      <sheetName val="Air_Conditioning__System__1"/>
      <sheetName val="Sanitary_System_1"/>
      <sheetName val="Fire_Protection_System_1"/>
      <sheetName val="EST-FOOTING_(G)1"/>
      <sheetName val="Cost_per_SQM_M&amp;E1"/>
      <sheetName val="รายการ_VE1"/>
      <sheetName val="Type_A-11"/>
      <sheetName val="Type_A-1M1"/>
      <sheetName val="Type_B-11"/>
      <sheetName val="Type_C11"/>
      <sheetName val="Type_C-21"/>
      <sheetName val="Type_C-31"/>
      <sheetName val="Type_C-51"/>
      <sheetName val="Type_DP-51"/>
      <sheetName val="Type_LOFT-11"/>
      <sheetName val="Type_LOFT-2_1"/>
      <sheetName val="Type_LOFT-2M1"/>
      <sheetName val="Type_LOFT_31"/>
      <sheetName val="Type_LOFT-41"/>
      <sheetName val="Type_LOFT-51"/>
      <sheetName val="Type_LOFT-61"/>
      <sheetName val="Type_LOFT-71"/>
      <sheetName val="Type_PH-A1"/>
      <sheetName val="Type_PH-B1"/>
      <sheetName val="Type_PH-C1"/>
      <sheetName val="Type_PH-D1"/>
      <sheetName val="Type_PH-E1"/>
      <sheetName val="Sum_LAND1"/>
      <sheetName val="SUM_M&amp;E1"/>
      <sheetName val="Grand_Summary_(_Variation)1"/>
      <sheetName val="ST_work_con_M1"/>
      <sheetName val="ST_work_con_carpark1"/>
      <sheetName val="ST_work_M1"/>
      <sheetName val="ST_work_Facad(M)_1"/>
      <sheetName val="ST_work_carpark1"/>
      <sheetName val="back_up_arc_Car_Park1"/>
      <sheetName val="backup_str_carpark1"/>
      <sheetName val="back_up_arc__M1"/>
      <sheetName val="แยกงาน_ผนัง_พื้น_ฝ้า_สี1"/>
      <sheetName val="Grand_SUMMARY_MEP_1"/>
      <sheetName val="แยกงาน_(2)1"/>
      <sheetName val="KKC_Brkdwn1"/>
      <sheetName val="Factor_F_Data1"/>
      <sheetName val="Garph_Work-Cost1"/>
      <sheetName val="Discounted_Cash_Flow1"/>
      <sheetName val="Bill_No__2_-_Carpark1"/>
      <sheetName val="King_11"/>
      <sheetName val="Fee_Rate_Summary1"/>
      <sheetName val="10_ข้อมูลวัสดุ-ค่าดำเนิน1"/>
      <sheetName val="REF_ONLY21"/>
      <sheetName val="A1_21"/>
      <sheetName val="OR21_Final_Forecast_Rev_21"/>
      <sheetName val="Summary_Forecast_Budget_1&amp;21"/>
      <sheetName val="Summary_Forecast_Budget_Rev_21"/>
      <sheetName val="Backup_OR21_1"/>
      <sheetName val="BOQ__VI_03_09_19_1"/>
      <sheetName val="Backup_BR_BMA1"/>
      <sheetName val="Budget_for_ENT1"/>
      <sheetName val="ADJ__D-Wall&amp;BR_Ent__Rev_2_11"/>
      <sheetName val="Rebar+Conพื้น_Waste10%1"/>
      <sheetName val="Backup_D-Wall_Ent__13_07_191"/>
      <sheetName val="Backup_BR_ENT__13_07_191"/>
      <sheetName val="IMP_OR21_2019_07_111"/>
      <sheetName val="detail_"/>
      <sheetName val="Car_1"/>
      <sheetName val="TDC_COA_Sumry1"/>
      <sheetName val="COA_Sumry_by_Area1"/>
      <sheetName val="COA_Sumry_by_Contr1"/>
      <sheetName val="COA_Sumry_by_RG1"/>
      <sheetName val="TDC_COA_Grp_Sumry1"/>
      <sheetName val="TDC_Item_Dets-Full1"/>
      <sheetName val="TDC_Item_Dets-IPM-Full1"/>
      <sheetName val="TDC_Item_Dets1"/>
      <sheetName val="TDC_Item_Sumry1"/>
      <sheetName val="TDC_Key_Qty_Sumry1"/>
      <sheetName val="List_-_Components1"/>
      <sheetName val="List_-_Equipment1"/>
      <sheetName val="Project_Metrics1"/>
      <sheetName val="COA_Sumry_-_Std_Imp1"/>
      <sheetName val="Contr_TDC_-_Std_Imp1"/>
      <sheetName val="Item_Sumry_-_Std_Imp1"/>
      <sheetName val="Proj_TIC_-_Std_Imp1"/>
      <sheetName val="Unit_Costs_-_Std_Imp1"/>
      <sheetName val="Unit_MH_-_Std_Imp1"/>
      <sheetName val="แผนงาน_อบต_ท่าลาน(ส่งเทศบาล)1"/>
      <sheetName val="Construction_cost_assumption1"/>
      <sheetName val="JLL_Assumption1"/>
      <sheetName val="Retail_Program&amp;Rev_Assumption1"/>
      <sheetName val="Attach1(สรุปรวม) "/>
      <sheetName val="Attach2(BOQ Detail) "/>
      <sheetName val="Attach3(Measurement)Footing"/>
      <sheetName val="Attach3(Measurement) (Topping)"/>
      <sheetName val="Attach3(Measurement) (FL FINISH"/>
      <sheetName val="Attach3(Check Sheet)"/>
      <sheetName val="Sheet3"/>
      <sheetName val=" (FL Finis)"/>
      <sheetName val="?????@_x005f_x001c__x005f_x005f_x0014"/>
      <sheetName val="STMspry"/>
      <sheetName val="PsychroData"/>
      <sheetName val="footing"/>
      <sheetName val="Material"/>
      <sheetName val="bk unit rate"/>
      <sheetName val="Equipment"/>
      <sheetName val="basic rate"/>
      <sheetName val="field"/>
      <sheetName val="Sch 2"/>
      <sheetName val="3-145 input plan"/>
      <sheetName val="splinkler"/>
      <sheetName val="FS"/>
      <sheetName val="back_up_FL_4"/>
      <sheetName val="ทำนบดิน_4"/>
      <sheetName val="Purchase_Order"/>
      <sheetName val="Customize_Your_Purchase_Order"/>
      <sheetName val="detail_1"/>
      <sheetName val="back_up_FL_41"/>
      <sheetName val="BOX_Cryostat_Details1"/>
      <sheetName val="Driver_Linac_Layout1"/>
      <sheetName val="Magnet_Details1"/>
      <sheetName val="ทำนบดิน_41"/>
      <sheetName val="Purchase_Order1"/>
      <sheetName val="Customize_Your_Purchase_Order1"/>
      <sheetName val="封面_7"/>
      <sheetName val="SUMMERY_(BOQ)6"/>
      <sheetName val="FIRST_FLOOR6"/>
      <sheetName val="SECOND_FLOOR6"/>
      <sheetName val="3RD_FLOOR6"/>
      <sheetName val="4_TH_FLOOR6"/>
      <sheetName val="1ST-4TH_DOOR_WORK6"/>
      <sheetName val="1ST-4TH_MAIL&amp;FEMALE_TOILET6"/>
      <sheetName val="5THFLOOR_LIFT_LOBBY&amp;CORRIDOR6"/>
      <sheetName val="Back_Up6"/>
      <sheetName val="Concrete_Beam6"/>
      <sheetName val="ส่งมอบงาน_2"/>
      <sheetName val="Grand_Summary_(2)2"/>
      <sheetName val="Grand_Summary_2"/>
      <sheetName val="_BOQ_WELCOME_2"/>
      <sheetName val="Grand_Sum_VO2"/>
      <sheetName val="Sum_VIP_VO2"/>
      <sheetName val="SAN_REDUCED_12"/>
      <sheetName val="S3_Architectural2"/>
      <sheetName val="Ratio_Quantities2"/>
      <sheetName val="Column_VE_(Coppper)2"/>
      <sheetName val="CORE_WALL_(GL_38-39_I-R)VE2"/>
      <sheetName val="CORE_WALL_(GL_14-19_I-R)VE2"/>
      <sheetName val="CORE_WALL_(GL_27-28_C-F)VE2"/>
      <sheetName val="CORE_WALL_(GL_53-54_J)VE2"/>
      <sheetName val="CORE_WALL_(GL_56-57_J-P)VE2"/>
      <sheetName val="CORE_WALL_(GL_33_C-L)VE2"/>
      <sheetName val="RC_Wall2"/>
      <sheetName val="Struc__Steel2"/>
      <sheetName val="Std_RC_Wall2"/>
      <sheetName val="Std__Column_2"/>
      <sheetName val="Struc_Check_Table_อาคาร_12"/>
      <sheetName val="ข้อมูลประตู_T12"/>
      <sheetName val="ข้อมูลหน้าต่าง_T12"/>
      <sheetName val="ข้อมูลหน้าต่าง_T32"/>
      <sheetName val="ข้อมูลประตู_T22"/>
      <sheetName val="_FS2"/>
      <sheetName val="Sch_2_SN2"/>
      <sheetName val="Sch_3_FP2"/>
      <sheetName val="Sch_4_AC2"/>
      <sheetName val="Sch_6_Prelim2"/>
      <sheetName val="รายการ_VE2"/>
      <sheetName val="Type_A-12"/>
      <sheetName val="Type_A-1M2"/>
      <sheetName val="Type_B-12"/>
      <sheetName val="Type_C12"/>
      <sheetName val="Type_C-22"/>
      <sheetName val="Type_C-32"/>
      <sheetName val="Type_C-52"/>
      <sheetName val="Type_DP-52"/>
      <sheetName val="Type_LOFT-12"/>
      <sheetName val="Type_LOFT-2_2"/>
      <sheetName val="Type_LOFT-2M2"/>
      <sheetName val="Type_LOFT_32"/>
      <sheetName val="Type_LOFT-42"/>
      <sheetName val="Type_LOFT-52"/>
      <sheetName val="Type_LOFT-62"/>
      <sheetName val="Type_LOFT-72"/>
      <sheetName val="Type_PH-A2"/>
      <sheetName val="Type_PH-B2"/>
      <sheetName val="Type_PH-C2"/>
      <sheetName val="Type_PH-D2"/>
      <sheetName val="Type_PH-E2"/>
      <sheetName val="Sum_LAND2"/>
      <sheetName val="SUM_M&amp;E2"/>
      <sheetName val="TOTAL_-BUILDING_E12"/>
      <sheetName val="SUM_-_MEP(E1)_2"/>
      <sheetName val="Air(E1_)2"/>
      <sheetName val="Fp(E1)___2"/>
      <sheetName val="SUMMARY_MEP2"/>
      <sheetName val="SUM_-_MEP_BUILDING2"/>
      <sheetName val="Electrical_System_2"/>
      <sheetName val="Commuication_System2"/>
      <sheetName val="Air_Conditioning__System__2"/>
      <sheetName val="Sanitary_System_2"/>
      <sheetName val="Fire_Protection_System_2"/>
      <sheetName val="ปี_25622"/>
      <sheetName val="Data_Sheet2"/>
      <sheetName val="EST-FOOTING_(G)2"/>
      <sheetName val="Cost_per_SQM_M&amp;E2"/>
      <sheetName val="KKC_Brkdwn2"/>
      <sheetName val="Factor_F_Data2"/>
      <sheetName val="Grand_Summary_(_Variation)2"/>
      <sheetName val="ST_work_con_M2"/>
      <sheetName val="ST_work_con_carpark2"/>
      <sheetName val="ST_work_M2"/>
      <sheetName val="ST_work_Facad(M)_2"/>
      <sheetName val="ST_work_carpark2"/>
      <sheetName val="back_up_arc_Car_Park2"/>
      <sheetName val="backup_str_carpark2"/>
      <sheetName val="back_up_arc__M2"/>
      <sheetName val="แยกงาน_ผนัง_พื้น_ฝ้า_สี2"/>
      <sheetName val="Grand_SUMMARY_MEP_2"/>
      <sheetName val="แยกงาน_(2)2"/>
      <sheetName val="King_12"/>
      <sheetName val="Discounted_Cash_Flow2"/>
      <sheetName val="Garph_Work-Cost2"/>
      <sheetName val="10_ข้อมูลวัสดุ-ค่าดำเนิน2"/>
      <sheetName val="REF_ONLY22"/>
      <sheetName val="Fee_Rate_Summary2"/>
      <sheetName val="A1_22"/>
      <sheetName val="Bill_No__2_-_Carpark2"/>
      <sheetName val="แผนงาน_อบต_ท่าลาน(ส่งเทศบาล)2"/>
      <sheetName val="OR21_Final_Forecast_Rev_22"/>
      <sheetName val="Summary_Forecast_Budget_1&amp;22"/>
      <sheetName val="Summary_Forecast_Budget_Rev_22"/>
      <sheetName val="Backup_OR21_2"/>
      <sheetName val="BOQ__VI_03_09_19_2"/>
      <sheetName val="Backup_BR_BMA2"/>
      <sheetName val="Budget_for_ENT2"/>
      <sheetName val="ADJ__D-Wall&amp;BR_Ent__Rev_2_12"/>
      <sheetName val="Rebar+Conพื้น_Waste10%2"/>
      <sheetName val="Backup_D-Wall_Ent__13_07_192"/>
      <sheetName val="Backup_BR_ENT__13_07_192"/>
      <sheetName val="IMP_OR21_2019_07_112"/>
      <sheetName val="detail_2"/>
      <sheetName val="Construction_cost_assumption2"/>
      <sheetName val="JLL_Assumption2"/>
      <sheetName val="Retail_Program&amp;Rev_Assumption2"/>
      <sheetName val="Car_2"/>
      <sheetName val="TDC_COA_Sumry2"/>
      <sheetName val="COA_Sumry_by_Area2"/>
      <sheetName val="COA_Sumry_by_Contr2"/>
      <sheetName val="COA_Sumry_by_RG2"/>
      <sheetName val="TDC_COA_Grp_Sumry2"/>
      <sheetName val="TDC_Item_Dets-Full2"/>
      <sheetName val="TDC_Item_Dets-IPM-Full2"/>
      <sheetName val="TDC_Item_Dets2"/>
      <sheetName val="TDC_Item_Sumry2"/>
      <sheetName val="TDC_Key_Qty_Sumry2"/>
      <sheetName val="List_-_Components2"/>
      <sheetName val="List_-_Equipment2"/>
      <sheetName val="Project_Metrics2"/>
      <sheetName val="COA_Sumry_-_Std_Imp2"/>
      <sheetName val="Contr_TDC_-_Std_Imp2"/>
      <sheetName val="Item_Sumry_-_Std_Imp2"/>
      <sheetName val="Proj_TIC_-_Std_Imp2"/>
      <sheetName val="Unit_Costs_-_Std_Imp2"/>
      <sheetName val="Unit_MH_-_Std_Imp2"/>
      <sheetName val="back_up_FL_42"/>
      <sheetName val="BOX_Cryostat_Details2"/>
      <sheetName val="Driver_Linac_Layout2"/>
      <sheetName val="Magnet_Details2"/>
      <sheetName val="ทำนบดิน_42"/>
      <sheetName val="Purchase_Order2"/>
      <sheetName val="Customize_Your_Purchase_Order2"/>
      <sheetName val="code"/>
      <sheetName val="สรุปราคา (EMC)"/>
      <sheetName val="Form"/>
      <sheetName val="master01"/>
      <sheetName val="Status Budget"/>
      <sheetName val="หน้าปกล่าสุด"/>
      <sheetName val="ราคารวม"/>
      <sheetName val="รื้อถอน"/>
      <sheetName val="หน้าปกล่าสุด (2)"/>
      <sheetName val="Cover (2)"/>
      <sheetName val="งานตกแต่งภายใน (ตัดSCOPE)"/>
      <sheetName val="หมวดงานสถาปัตยกรรม (พาส)ต้นฉบับ"/>
      <sheetName val="หมวดงานตกแต่งภายใน(พาส)ต้นฉบับ"/>
      <sheetName val="หมวดงานสถาปัตยกรรม(ต้นฉบับ)"/>
      <sheetName val="หมวดงานตกแต่งภายใน(ต้นฉบับ)"/>
      <sheetName val="EE "/>
      <sheetName val="AC (2)"/>
      <sheetName val="A.O.R."/>
      <sheetName val="SH-G"/>
      <sheetName val="Index10-12"/>
      <sheetName val="Link ห้ามลบ"/>
      <sheetName val="Drop Down"/>
      <sheetName val="?????@_x001c__x0014_?????_x0002"/>
      <sheetName val="SCHEDULE_6"/>
      <sheetName val="SCHEDULE_4"/>
      <sheetName val="Spread"/>
      <sheetName val="封面_8"/>
      <sheetName val="SUMMERY_(BOQ)7"/>
      <sheetName val="FIRST_FLOOR7"/>
      <sheetName val="SECOND_FLOOR7"/>
      <sheetName val="3RD_FLOOR7"/>
      <sheetName val="4_TH_FLOOR7"/>
      <sheetName val="1ST-4TH_DOOR_WORK7"/>
      <sheetName val="1ST-4TH_MAIL&amp;FEMALE_TOILET7"/>
      <sheetName val="5THFLOOR_LIFT_LOBBY&amp;CORRIDOR7"/>
      <sheetName val="Back_Up7"/>
      <sheetName val="Concrete_Beam7"/>
      <sheetName val="ส่งมอบงาน_3"/>
      <sheetName val="Grand_Summary_(2)3"/>
      <sheetName val="Grand_Summary_3"/>
      <sheetName val="_BOQ_WELCOME_3"/>
      <sheetName val="Grand_Sum_VO3"/>
      <sheetName val="Sum_VIP_VO3"/>
      <sheetName val="Ratio_Quantities3"/>
      <sheetName val="Column_VE_(Coppper)3"/>
      <sheetName val="CORE_WALL_(GL_38-39_I-R)VE3"/>
      <sheetName val="CORE_WALL_(GL_14-19_I-R)VE3"/>
      <sheetName val="CORE_WALL_(GL_27-28_C-F)VE3"/>
      <sheetName val="CORE_WALL_(GL_53-54_J)VE3"/>
      <sheetName val="CORE_WALL_(GL_56-57_J-P)VE3"/>
      <sheetName val="CORE_WALL_(GL_33_C-L)VE3"/>
      <sheetName val="RC_Wall3"/>
      <sheetName val="Struc__Steel3"/>
      <sheetName val="Std_RC_Wall3"/>
      <sheetName val="Std__Column_3"/>
      <sheetName val="Struc_Check_Table_อาคาร_13"/>
      <sheetName val="SAN_REDUCED_13"/>
      <sheetName val="S3_Architectural3"/>
      <sheetName val="TOTAL_-BUILDING_E13"/>
      <sheetName val="SUM_-_MEP(E1)_3"/>
      <sheetName val="Air(E1_)3"/>
      <sheetName val="Fp(E1)___3"/>
      <sheetName val="SUMMARY_MEP3"/>
      <sheetName val="SUM_-_MEP_BUILDING3"/>
      <sheetName val="Electrical_System_3"/>
      <sheetName val="Commuication_System3"/>
      <sheetName val="Air_Conditioning__System__3"/>
      <sheetName val="Sanitary_System_3"/>
      <sheetName val="Fire_Protection_System_3"/>
      <sheetName val="ข้อมูลประตู_T13"/>
      <sheetName val="ข้อมูลหน้าต่าง_T13"/>
      <sheetName val="_FS3"/>
      <sheetName val="Sch_2_SN3"/>
      <sheetName val="Sch_3_FP3"/>
      <sheetName val="Sch_4_AC3"/>
      <sheetName val="Sch_6_Prelim3"/>
      <sheetName val="EST-FOOTING_(G)3"/>
      <sheetName val="Data_Sheet3"/>
      <sheetName val="ข้อมูลหน้าต่าง_T33"/>
      <sheetName val="ข้อมูลประตู_T23"/>
      <sheetName val="Cost_per_SQM_M&amp;E3"/>
      <sheetName val="ปี_25623"/>
      <sheetName val="Garph_Work-Cost3"/>
      <sheetName val="bill 2"/>
      <sheetName val="입찰내역 발주처 양식"/>
      <sheetName val="D"/>
      <sheetName val="exf"/>
      <sheetName val="List"/>
      <sheetName val="book 1 summary"/>
      <sheetName val="construction cost summary"/>
      <sheetName val="sum 1-4"/>
      <sheetName val="A_DW"/>
      <sheetName val="rate"/>
      <sheetName val="price per model"/>
      <sheetName val="SH-A"/>
      <sheetName val="SH-B"/>
      <sheetName val="SH-D"/>
      <sheetName val="SH-E"/>
      <sheetName val="SH-F"/>
      <sheetName val="SH-C"/>
      <sheetName val="nHDD"/>
      <sheetName val="summary sn fp"/>
      <sheetName val="Fill-up"/>
      <sheetName val="Cost Data"/>
      <sheetName val="bk_unit_rate"/>
      <sheetName val="Factor_F_งาน_DB_"/>
      <sheetName val="Site_OH-Main_Construction"/>
      <sheetName val="Site_OH-HMA"/>
      <sheetName val="Para_Slurry_Seal"/>
      <sheetName val="Agg__for_Para_Type_III"/>
      <sheetName val="Agg__for_Para_TypeIII_Haulage"/>
      <sheetName val="Tack_Coat-16+400A,B"/>
      <sheetName val="Earth_Excavation"/>
      <sheetName val="B1_Selected_Mat"/>
      <sheetName val="B1_CTB_In-Plant"/>
      <sheetName val="Tack_Coat-17+100B"/>
      <sheetName val="Milling_5cm-ทางลงเชียงราก"/>
      <sheetName val="Tack_Coat-ทางลงเชียงราก"/>
      <sheetName val="Toll_Fee"/>
      <sheetName val="Traffic_Management"/>
      <sheetName val="ตกแต่ง-อาคาร_A"/>
      <sheetName val="ตกแต่ง-อาคาร_B"/>
      <sheetName val="ตกแต่ง-อาคาร_C"/>
      <sheetName val="ตกแต่ง-อาคาร_E"/>
      <sheetName val="สรุปราคา_(EMC)"/>
      <sheetName val="Status_Budget"/>
      <sheetName val="11_ข้อมูลงานCon"/>
      <sheetName val="12_ข้อมูลงานไม้แบบ"/>
      <sheetName val="MS_Box"/>
      <sheetName val="MOLP_C"/>
      <sheetName val="Sch_2"/>
      <sheetName val="Attach1(สรุปรวม)_"/>
      <sheetName val="Attach2(BOQ_Detail)_"/>
      <sheetName val="Attach3(Measurement)_(Topping)"/>
      <sheetName val="Attach3(Measurement)_(FL_FINISH"/>
      <sheetName val="Attach3(Check_Sheet)"/>
      <sheetName val="_(FL_Finis)"/>
      <sheetName val="basic_rate"/>
      <sheetName val="bp_bill-mark"/>
      <sheetName val="封面_9"/>
      <sheetName val="SUMMERY_(BOQ)8"/>
      <sheetName val="FIRST_FLOOR8"/>
      <sheetName val="SECOND_FLOOR8"/>
      <sheetName val="3RD_FLOOR8"/>
      <sheetName val="4_TH_FLOOR8"/>
      <sheetName val="1ST-4TH_DOOR_WORK8"/>
      <sheetName val="1ST-4TH_MAIL&amp;FEMALE_TOILET8"/>
      <sheetName val="5THFLOOR_LIFT_LOBBY&amp;CORRIDOR8"/>
      <sheetName val="Back_Up8"/>
      <sheetName val="Concrete_Beam8"/>
      <sheetName val="S3_Architectural4"/>
      <sheetName val="ส่งมอบงาน_4"/>
      <sheetName val="Grand_Summary_(2)4"/>
      <sheetName val="Grand_Summary_4"/>
      <sheetName val="_BOQ_WELCOME_4"/>
      <sheetName val="Grand_Sum_VO4"/>
      <sheetName val="Sum_VIP_VO4"/>
      <sheetName val="SAN_REDUCED_14"/>
      <sheetName val="Ratio_Quantities4"/>
      <sheetName val="Column_VE_(Coppper)4"/>
      <sheetName val="CORE_WALL_(GL_38-39_I-R)VE4"/>
      <sheetName val="CORE_WALL_(GL_14-19_I-R)VE4"/>
      <sheetName val="CORE_WALL_(GL_27-28_C-F)VE4"/>
      <sheetName val="CORE_WALL_(GL_53-54_J)VE4"/>
      <sheetName val="CORE_WALL_(GL_56-57_J-P)VE4"/>
      <sheetName val="CORE_WALL_(GL_33_C-L)VE4"/>
      <sheetName val="RC_Wall4"/>
      <sheetName val="Struc__Steel4"/>
      <sheetName val="Std_RC_Wall4"/>
      <sheetName val="Std__Column_4"/>
      <sheetName val="Struc_Check_Table_อาคาร_14"/>
      <sheetName val="_FS4"/>
      <sheetName val="Sch_2_SN4"/>
      <sheetName val="Sch_3_FP4"/>
      <sheetName val="Sch_4_AC4"/>
      <sheetName val="Sch_6_Prelim4"/>
      <sheetName val="ข้อมูลประตู_T14"/>
      <sheetName val="ข้อมูลหน้าต่าง_T14"/>
      <sheetName val="ข้อมูลหน้าต่าง_T34"/>
      <sheetName val="ข้อมูลประตู_T24"/>
      <sheetName val="Data_Sheet4"/>
      <sheetName val="EST-FOOTING_(G)4"/>
      <sheetName val="封面_10"/>
      <sheetName val="SUMMERY_(BOQ)9"/>
      <sheetName val="FIRST_FLOOR9"/>
      <sheetName val="SECOND_FLOOR9"/>
      <sheetName val="3RD_FLOOR9"/>
      <sheetName val="4_TH_FLOOR9"/>
      <sheetName val="1ST-4TH_DOOR_WORK9"/>
      <sheetName val="1ST-4TH_MAIL&amp;FEMALE_TOILET9"/>
      <sheetName val="5THFLOOR_LIFT_LOBBY&amp;CORRIDOR9"/>
      <sheetName val="Back_Up9"/>
      <sheetName val="Concrete_Beam9"/>
      <sheetName val="S3_Architectural5"/>
      <sheetName val="ส่งมอบงาน_5"/>
      <sheetName val="Grand_Summary_(2)5"/>
      <sheetName val="Grand_Summary_5"/>
      <sheetName val="_BOQ_WELCOME_5"/>
      <sheetName val="Grand_Sum_VO5"/>
      <sheetName val="Sum_VIP_VO5"/>
      <sheetName val="SAN_REDUCED_15"/>
      <sheetName val="Ratio_Quantities5"/>
      <sheetName val="Column_VE_(Coppper)5"/>
      <sheetName val="CORE_WALL_(GL_38-39_I-R)VE5"/>
      <sheetName val="CORE_WALL_(GL_14-19_I-R)VE5"/>
      <sheetName val="CORE_WALL_(GL_27-28_C-F)VE5"/>
      <sheetName val="CORE_WALL_(GL_53-54_J)VE5"/>
      <sheetName val="CORE_WALL_(GL_56-57_J-P)VE5"/>
      <sheetName val="CORE_WALL_(GL_33_C-L)VE5"/>
      <sheetName val="RC_Wall5"/>
      <sheetName val="Struc__Steel5"/>
      <sheetName val="Std_RC_Wall5"/>
      <sheetName val="Std__Column_5"/>
      <sheetName val="Struc_Check_Table_อาคาร_15"/>
      <sheetName val="_FS5"/>
      <sheetName val="Sch_2_SN5"/>
      <sheetName val="Sch_3_FP5"/>
      <sheetName val="Sch_4_AC5"/>
      <sheetName val="Sch_6_Prelim5"/>
      <sheetName val="ข้อมูลประตู_T15"/>
      <sheetName val="ข้อมูลหน้าต่าง_T15"/>
      <sheetName val="ข้อมูลหน้าต่าง_T35"/>
      <sheetName val="ข้อมูลประตู_T25"/>
      <sheetName val="Data_Sheet5"/>
      <sheetName val="EST-FOOTING_(G)5"/>
      <sheetName val="封面_11"/>
      <sheetName val="SUMMERY_(BOQ)10"/>
      <sheetName val="@ñCe?0`"/>
      <sheetName val="2_Building"/>
      <sheetName val="cover"/>
      <sheetName val="Backup Rev"/>
      <sheetName val="Discount"/>
      <sheetName val="ทดห้องพัก"/>
      <sheetName val="_____x0"/>
      <sheetName val="Land Dev't. Ph-1"/>
      <sheetName val="8-31-98"/>
      <sheetName val="worksheet inchican"/>
      <sheetName val="combined 9-30"/>
      <sheetName val="UC"/>
      <sheetName val="COMPARATIVE SUMMARY"/>
      <sheetName val="BOQ (typ-accent)"/>
      <sheetName val="Actual-Main"/>
      <sheetName val="Category List"/>
      <sheetName val="5a. Code_E"/>
      <sheetName val="analysis"/>
      <sheetName val="2_Ar"/>
      <sheetName val="Executive Summary_Buil"/>
      <sheetName val="CA"/>
      <sheetName val="liste"/>
      <sheetName val="Totals"/>
      <sheetName val="FInput"/>
      <sheetName val="area converter"/>
      <sheetName val="LpC"/>
      <sheetName val="DETAIL"/>
      <sheetName val="   合同台账  "/>
      <sheetName val="INPUT"/>
      <sheetName val="ประมาณการประตูหน้าต่าง "/>
      <sheetName val="CashFlow"/>
      <sheetName val="Assumptions"/>
      <sheetName val="CELL_A"/>
      <sheetName val="ENV_A"/>
      <sheetName val="PG_A"/>
      <sheetName val="MD_A"/>
      <sheetName val="QA&amp;R_A"/>
      <sheetName val="RMP_A"/>
      <sheetName val="RMZ_A"/>
      <sheetName val="ENV_R"/>
      <sheetName val="PG_R"/>
      <sheetName val="CELL_R"/>
      <sheetName val="QA&amp;R_R"/>
      <sheetName val="RMP_R"/>
      <sheetName val="RMZ_R"/>
      <sheetName val="Jan"/>
      <sheetName val="Feb"/>
      <sheetName val="Mar"/>
      <sheetName val="Apr"/>
      <sheetName val="May"/>
      <sheetName val="MD_R"/>
      <sheetName val="DMD Office"/>
      <sheetName val="ADMIN OFFICE (2)"/>
      <sheetName val="exec summary"/>
      <sheetName val="sensitivities"/>
      <sheetName val="Ratchada"/>
      <sheetName val="Ratios"/>
      <sheetName val="2a-Consol-RVOs"/>
      <sheetName val="3-CAPARS Log"/>
      <sheetName val="GR55-2395"/>
      <sheetName val="profit_budget"/>
      <sheetName val="JPN-Salary"/>
      <sheetName val="ExcRate"/>
      <sheetName val="GR55-2377"/>
      <sheetName val="Option1"/>
      <sheetName val="summary1-2"/>
      <sheetName val="summary1-3"/>
      <sheetName val="F4-F7"/>
      <sheetName val="@_x001c__x0014__x0002__x0011__x0014_ñCe?_x0001_0"/>
      <sheetName val="Follow Dwg."/>
      <sheetName val="data3"/>
      <sheetName val="Lookups"/>
      <sheetName val="YearlyCalendar"/>
      <sheetName val="Data"/>
      <sheetName val="Summary cal"/>
      <sheetName val="costs"/>
      <sheetName val="opstat"/>
      <sheetName val="calc_menu_déroulant"/>
      <sheetName val="______________________Ce______3"/>
      <sheetName val="Wall"/>
      <sheetName val="Percent"/>
      <sheetName val="SALA"/>
      <sheetName val="d.makan"/>
      <sheetName val="封面_13"/>
      <sheetName val="SUMMERY_(BOQ)12"/>
      <sheetName val="FIRST_FLOOR12"/>
      <sheetName val="SECOND_FLOOR12"/>
      <sheetName val="3RD_FLOOR12"/>
      <sheetName val="4_TH_FLOOR12"/>
      <sheetName val="1ST-4TH_DOOR_WORK12"/>
      <sheetName val="1ST-4TH_MAIL&amp;FEMALE_TOILET12"/>
      <sheetName val="5THFLOOR_LIFT_LOBBY&amp;CORRIDOR12"/>
      <sheetName val="Back_Up12"/>
      <sheetName val="Concrete_Beam12"/>
      <sheetName val="ส่งมอบงาน_8"/>
      <sheetName val="Grand_Summary_(2)8"/>
      <sheetName val="Grand_Summary_8"/>
      <sheetName val="_BOQ_WELCOME_8"/>
      <sheetName val="Grand_Sum_VO8"/>
      <sheetName val="Sum_VIP_VO8"/>
      <sheetName val="SAN_REDUCED_18"/>
      <sheetName val="S3_Architectural8"/>
      <sheetName val="封面_12"/>
      <sheetName val="SUMMERY_(BOQ)11"/>
      <sheetName val="FIRST_FLOOR11"/>
      <sheetName val="SECOND_FLOOR11"/>
      <sheetName val="3RD_FLOOR11"/>
      <sheetName val="4_TH_FLOOR11"/>
      <sheetName val="1ST-4TH_DOOR_WORK11"/>
      <sheetName val="1ST-4TH_MAIL&amp;FEMALE_TOILET11"/>
      <sheetName val="5THFLOOR_LIFT_LOBBY&amp;CORRIDOR11"/>
      <sheetName val="Back_Up11"/>
      <sheetName val="Concrete_Beam11"/>
      <sheetName val="ส่งมอบงาน_7"/>
      <sheetName val="Grand_Summary_(2)7"/>
      <sheetName val="Grand_Summary_7"/>
      <sheetName val="_BOQ_WELCOME_7"/>
      <sheetName val="Grand_Sum_VO7"/>
      <sheetName val="Sum_VIP_VO7"/>
      <sheetName val="SAN_REDUCED_17"/>
      <sheetName val="S3_Architectural7"/>
      <sheetName val="FIRST_FLOOR10"/>
      <sheetName val="SECOND_FLOOR10"/>
      <sheetName val="3RD_FLOOR10"/>
      <sheetName val="4_TH_FLOOR10"/>
      <sheetName val="1ST-4TH_DOOR_WORK10"/>
      <sheetName val="1ST-4TH_MAIL&amp;FEMALE_TOILET10"/>
      <sheetName val="5THFLOOR_LIFT_LOBBY&amp;CORRIDOR10"/>
      <sheetName val="Back_Up10"/>
      <sheetName val="Concrete_Beam10"/>
      <sheetName val="ส่งมอบงาน_6"/>
      <sheetName val="Grand_Summary_(2)6"/>
      <sheetName val="Grand_Summary_6"/>
      <sheetName val="_BOQ_WELCOME_6"/>
      <sheetName val="Grand_Sum_VO6"/>
      <sheetName val="Sum_VIP_VO6"/>
      <sheetName val="SAN_REDUCED_16"/>
      <sheetName val="S3_Architectural6"/>
      <sheetName val="封面_14"/>
      <sheetName val="SUMMERY_(BOQ)13"/>
      <sheetName val="FIRST_FLOOR13"/>
      <sheetName val="SECOND_FLOOR13"/>
      <sheetName val="3RD_FLOOR13"/>
      <sheetName val="4_TH_FLOOR13"/>
      <sheetName val="1ST-4TH_DOOR_WORK13"/>
      <sheetName val="1ST-4TH_MAIL&amp;FEMALE_TOILET13"/>
      <sheetName val="5THFLOOR_LIFT_LOBBY&amp;CORRIDOR13"/>
      <sheetName val="Back_Up13"/>
      <sheetName val="Concrete_Beam13"/>
      <sheetName val="ส่งมอบงาน_9"/>
      <sheetName val="Grand_Summary_(2)9"/>
      <sheetName val="Grand_Summary_9"/>
      <sheetName val="_BOQ_WELCOME_9"/>
      <sheetName val="Grand_Sum_VO9"/>
      <sheetName val="Sum_VIP_VO9"/>
      <sheetName val="SAN_REDUCED_19"/>
      <sheetName val="S3_Architectural9"/>
      <sheetName val="封面_15"/>
      <sheetName val="SUMMERY_(BOQ)14"/>
      <sheetName val="FIRST_FLOOR14"/>
      <sheetName val="SECOND_FLOOR14"/>
      <sheetName val="3RD_FLOOR14"/>
      <sheetName val="4_TH_FLOOR14"/>
      <sheetName val="1ST-4TH_DOOR_WORK14"/>
      <sheetName val="1ST-4TH_MAIL&amp;FEMALE_TOILET14"/>
      <sheetName val="5THFLOOR_LIFT_LOBBY&amp;CORRIDOR14"/>
      <sheetName val="Back_Up14"/>
      <sheetName val="Concrete_Beam14"/>
      <sheetName val="ส่งมอบงาน_10"/>
      <sheetName val="Grand_Summary_(2)10"/>
      <sheetName val="Grand_Summary_10"/>
      <sheetName val="_BOQ_WELCOME_10"/>
      <sheetName val="Grand_Sum_VO10"/>
      <sheetName val="Sum_VIP_VO10"/>
      <sheetName val="SAN_REDUCED_110"/>
      <sheetName val="S3_Architectural10"/>
      <sheetName val="Bill 4-Guard House"/>
      <sheetName val="Bill 2-Condo(138 units)"/>
      <sheetName val="Bill 3-Carpark,Services"/>
      <sheetName val="Bill 5- External Work"/>
      <sheetName val="Bill 6-Landscape"/>
      <sheetName val="BUR3-DrnRC"/>
      <sheetName val="BUR4-Rd"/>
      <sheetName val="FlatBottomClarifier (Not used)"/>
      <sheetName val="FF-3"/>
      <sheetName val="Lookup data"/>
      <sheetName val="MASTER"/>
      <sheetName val="_x0000__x0000__x005"/>
      <sheetName val="_____@_x001c__x0014"/>
      <sheetName val="?????@_x005f_x001c__x0014"/>
      <sheetName val="_x005F"/>
      <sheetName val="_x0000__x005f"/>
      <sheetName val="_____@_x001c_"/>
      <sheetName val="?????@_x001c__x0014"/>
      <sheetName val="ปี_25625"/>
      <sheetName val="Cost_per_SQM_M&amp;E5"/>
      <sheetName val="TOTAL_-BUILDING_E15"/>
      <sheetName val="SUM_-_MEP(E1)_5"/>
      <sheetName val="Air(E1_)5"/>
      <sheetName val="Fp(E1)___5"/>
      <sheetName val="SUMMARY_MEP5"/>
      <sheetName val="SUM_-_MEP_BUILDING5"/>
      <sheetName val="Electrical_System_5"/>
      <sheetName val="Commuication_System5"/>
      <sheetName val="Air_Conditioning__System__5"/>
      <sheetName val="Sanitary_System_5"/>
      <sheetName val="Fire_Protection_System_5"/>
      <sheetName val="KKC_Brkdwn5"/>
      <sheetName val="Factor_F_Data5"/>
      <sheetName val="Grand_Summary_(_Variation)5"/>
      <sheetName val="ST_work_con_M5"/>
      <sheetName val="ST_work_con_carpark5"/>
      <sheetName val="ST_work_M5"/>
      <sheetName val="ST_work_Facad(M)_5"/>
      <sheetName val="ST_work_carpark5"/>
      <sheetName val="back_up_arc_Car_Park5"/>
      <sheetName val="backup_str_carpark5"/>
      <sheetName val="back_up_arc__M5"/>
      <sheetName val="แยกงาน_ผนัง_พื้น_ฝ้า_สี5"/>
      <sheetName val="Grand_SUMMARY_MEP_5"/>
      <sheetName val="แยกงาน_(2)5"/>
      <sheetName val="รายการ_VE5"/>
      <sheetName val="Type_A-15"/>
      <sheetName val="Type_A-1M5"/>
      <sheetName val="Type_B-15"/>
      <sheetName val="Type_C15"/>
      <sheetName val="Type_C-25"/>
      <sheetName val="Type_C-35"/>
      <sheetName val="Type_C-55"/>
      <sheetName val="Type_DP-55"/>
      <sheetName val="Type_LOFT-15"/>
      <sheetName val="Type_LOFT-2_5"/>
      <sheetName val="Type_LOFT-2M5"/>
      <sheetName val="Type_LOFT_35"/>
      <sheetName val="Type_LOFT-45"/>
      <sheetName val="Type_LOFT-55"/>
      <sheetName val="Type_LOFT-65"/>
      <sheetName val="Type_LOFT-75"/>
      <sheetName val="Type_PH-A5"/>
      <sheetName val="Type_PH-B5"/>
      <sheetName val="Type_PH-C5"/>
      <sheetName val="Type_PH-D5"/>
      <sheetName val="Type_PH-E5"/>
      <sheetName val="Sum_LAND5"/>
      <sheetName val="SUM_M&amp;E5"/>
      <sheetName val="Garph_Work-Cost5"/>
      <sheetName val="Discounted_Cash_Flow5"/>
      <sheetName val="King_15"/>
      <sheetName val="Fee_Rate_Summary5"/>
      <sheetName val="10_ข้อมูลวัสดุ-ค่าดำเนิน5"/>
      <sheetName val="REF_ONLY25"/>
      <sheetName val="A1_25"/>
      <sheetName val="Bill_No__2_-_Carpark5"/>
      <sheetName val="แผนงาน_อบต_ท่าลาน(ส่งเทศบาล)5"/>
      <sheetName val="detail_5"/>
      <sheetName val="OR21_Final_Forecast_Rev_25"/>
      <sheetName val="Summary_Forecast_Budget_1&amp;25"/>
      <sheetName val="Summary_Forecast_Budget_Rev_25"/>
      <sheetName val="Backup_OR21_5"/>
      <sheetName val="BOQ__VI_03_09_19_5"/>
      <sheetName val="Backup_BR_BMA5"/>
      <sheetName val="Budget_for_ENT5"/>
      <sheetName val="ADJ__D-Wall&amp;BR_Ent__Rev_2_15"/>
      <sheetName val="Rebar+Conพื้น_Waste10%5"/>
      <sheetName val="Backup_D-Wall_Ent__13_07_195"/>
      <sheetName val="Backup_BR_ENT__13_07_195"/>
      <sheetName val="IMP_OR21_2019_07_115"/>
      <sheetName val="back_up_FL_45"/>
      <sheetName val="Car_5"/>
      <sheetName val="TDC_COA_Sumry5"/>
      <sheetName val="COA_Sumry_by_Area5"/>
      <sheetName val="COA_Sumry_by_Contr5"/>
      <sheetName val="COA_Sumry_by_RG5"/>
      <sheetName val="TDC_COA_Grp_Sumry5"/>
      <sheetName val="TDC_Item_Dets-Full5"/>
      <sheetName val="TDC_Item_Dets-IPM-Full5"/>
      <sheetName val="TDC_Item_Dets5"/>
      <sheetName val="TDC_Item_Sumry5"/>
      <sheetName val="TDC_Key_Qty_Sumry5"/>
      <sheetName val="List_-_Components5"/>
      <sheetName val="List_-_Equipment5"/>
      <sheetName val="Project_Metrics5"/>
      <sheetName val="COA_Sumry_-_Std_Imp5"/>
      <sheetName val="Contr_TDC_-_Std_Imp5"/>
      <sheetName val="Item_Sumry_-_Std_Imp5"/>
      <sheetName val="Proj_TIC_-_Std_Imp5"/>
      <sheetName val="Unit_Costs_-_Std_Imp5"/>
      <sheetName val="Unit_MH_-_Std_Imp5"/>
      <sheetName val="Construction_cost_assumption5"/>
      <sheetName val="JLL_Assumption5"/>
      <sheetName val="Retail_Program&amp;Rev_Assumption5"/>
      <sheetName val="BOX_Cryostat_Details5"/>
      <sheetName val="Driver_Linac_Layout5"/>
      <sheetName val="Magnet_Details5"/>
      <sheetName val="Factor_F_งาน_DB_2"/>
      <sheetName val="Site_OH-Main_Construction2"/>
      <sheetName val="Site_OH-HMA2"/>
      <sheetName val="Para_Slurry_Seal2"/>
      <sheetName val="Agg__for_Para_Type_III2"/>
      <sheetName val="Agg__for_Para_TypeIII_Haulage2"/>
      <sheetName val="Tack_Coat-16+400A,B2"/>
      <sheetName val="Earth_Excavation2"/>
      <sheetName val="B1_Selected_Mat2"/>
      <sheetName val="B1_CTB_In-Plant2"/>
      <sheetName val="Tack_Coat-17+100B2"/>
      <sheetName val="Milling_5cm-ทางลงเชียงราก2"/>
      <sheetName val="Tack_Coat-ทางลงเชียงราก2"/>
      <sheetName val="Toll_Fee2"/>
      <sheetName val="Traffic_Management2"/>
      <sheetName val="ทำนบดิน_45"/>
      <sheetName val="Purchase_Order5"/>
      <sheetName val="Customize_Your_Purchase_Order5"/>
      <sheetName val="Attach1(สรุปรวม)_2"/>
      <sheetName val="Attach2(BOQ_Detail)_2"/>
      <sheetName val="Attach3(Measurement)_(Topping)2"/>
      <sheetName val="Attach3(Measurement)_(FL_FINIS2"/>
      <sheetName val="Attach3(Check_Sheet)2"/>
      <sheetName val="_(FL_Finis)2"/>
      <sheetName val="11_ข้อมูลงานCon2"/>
      <sheetName val="12_ข้อมูลงานไม้แบบ2"/>
      <sheetName val="bp_bill-mark2"/>
      <sheetName val="ตกแต่ง-อาคาร_A2"/>
      <sheetName val="ตกแต่ง-อาคาร_B2"/>
      <sheetName val="ตกแต่ง-อาคาร_C2"/>
      <sheetName val="ตกแต่ง-อาคาร_E2"/>
      <sheetName val="basic_rate2"/>
      <sheetName val="bk_unit_rate2"/>
      <sheetName val="3-145_input_plan2"/>
      <sheetName val="Sch_22"/>
      <sheetName val="PRICE_LIST2"/>
      <sheetName val="MS_Box2"/>
      <sheetName val="MOLP_C2"/>
      <sheetName val="36_rc__pipe(2หน้า)2"/>
      <sheetName val="KKC_Brkdwn3"/>
      <sheetName val="Factor_F_Data3"/>
      <sheetName val="Grand_Summary_(_Variation)3"/>
      <sheetName val="ST_work_con_M3"/>
      <sheetName val="ST_work_con_carpark3"/>
      <sheetName val="ST_work_M3"/>
      <sheetName val="ST_work_Facad(M)_3"/>
      <sheetName val="ST_work_carpark3"/>
      <sheetName val="back_up_arc_Car_Park3"/>
      <sheetName val="backup_str_carpark3"/>
      <sheetName val="back_up_arc__M3"/>
      <sheetName val="แยกงาน_ผนัง_พื้น_ฝ้า_สี3"/>
      <sheetName val="Grand_SUMMARY_MEP_3"/>
      <sheetName val="แยกงาน_(2)3"/>
      <sheetName val="รายการ_VE3"/>
      <sheetName val="Type_A-13"/>
      <sheetName val="Type_A-1M3"/>
      <sheetName val="Type_B-13"/>
      <sheetName val="Type_C13"/>
      <sheetName val="Type_C-23"/>
      <sheetName val="Type_C-33"/>
      <sheetName val="Type_C-53"/>
      <sheetName val="Type_DP-53"/>
      <sheetName val="Type_LOFT-13"/>
      <sheetName val="Type_LOFT-2_3"/>
      <sheetName val="Type_LOFT-2M3"/>
      <sheetName val="Type_LOFT_33"/>
      <sheetName val="Type_LOFT-43"/>
      <sheetName val="Type_LOFT-53"/>
      <sheetName val="Type_LOFT-63"/>
      <sheetName val="Type_LOFT-73"/>
      <sheetName val="Type_PH-A3"/>
      <sheetName val="Type_PH-B3"/>
      <sheetName val="Type_PH-C3"/>
      <sheetName val="Type_PH-D3"/>
      <sheetName val="Type_PH-E3"/>
      <sheetName val="Sum_LAND3"/>
      <sheetName val="SUM_M&amp;E3"/>
      <sheetName val="Discounted_Cash_Flow3"/>
      <sheetName val="King_13"/>
      <sheetName val="Fee_Rate_Summary3"/>
      <sheetName val="10_ข้อมูลวัสดุ-ค่าดำเนิน3"/>
      <sheetName val="REF_ONLY23"/>
      <sheetName val="A1_23"/>
      <sheetName val="Bill_No__2_-_Carpark3"/>
      <sheetName val="แผนงาน_อบต_ท่าลาน(ส่งเทศบาล)3"/>
      <sheetName val="detail_3"/>
      <sheetName val="OR21_Final_Forecast_Rev_23"/>
      <sheetName val="Summary_Forecast_Budget_1&amp;23"/>
      <sheetName val="Summary_Forecast_Budget_Rev_23"/>
      <sheetName val="Backup_OR21_3"/>
      <sheetName val="BOQ__VI_03_09_19_3"/>
      <sheetName val="Backup_BR_BMA3"/>
      <sheetName val="Budget_for_ENT3"/>
      <sheetName val="ADJ__D-Wall&amp;BR_Ent__Rev_2_13"/>
      <sheetName val="Rebar+Conพื้น_Waste10%3"/>
      <sheetName val="Backup_D-Wall_Ent__13_07_193"/>
      <sheetName val="Backup_BR_ENT__13_07_193"/>
      <sheetName val="IMP_OR21_2019_07_113"/>
      <sheetName val="back_up_FL_43"/>
      <sheetName val="Car_3"/>
      <sheetName val="TDC_COA_Sumry3"/>
      <sheetName val="COA_Sumry_by_Area3"/>
      <sheetName val="COA_Sumry_by_Contr3"/>
      <sheetName val="COA_Sumry_by_RG3"/>
      <sheetName val="TDC_COA_Grp_Sumry3"/>
      <sheetName val="TDC_Item_Dets-Full3"/>
      <sheetName val="TDC_Item_Dets-IPM-Full3"/>
      <sheetName val="TDC_Item_Dets3"/>
      <sheetName val="TDC_Item_Sumry3"/>
      <sheetName val="TDC_Key_Qty_Sumry3"/>
      <sheetName val="List_-_Components3"/>
      <sheetName val="List_-_Equipment3"/>
      <sheetName val="Project_Metrics3"/>
      <sheetName val="COA_Sumry_-_Std_Imp3"/>
      <sheetName val="Contr_TDC_-_Std_Imp3"/>
      <sheetName val="Item_Sumry_-_Std_Imp3"/>
      <sheetName val="Proj_TIC_-_Std_Imp3"/>
      <sheetName val="Unit_Costs_-_Std_Imp3"/>
      <sheetName val="Unit_MH_-_Std_Imp3"/>
      <sheetName val="Construction_cost_assumption3"/>
      <sheetName val="JLL_Assumption3"/>
      <sheetName val="Retail_Program&amp;Rev_Assumption3"/>
      <sheetName val="BOX_Cryostat_Details3"/>
      <sheetName val="Driver_Linac_Layout3"/>
      <sheetName val="Magnet_Details3"/>
      <sheetName val="ทำนบดิน_43"/>
      <sheetName val="Purchase_Order3"/>
      <sheetName val="Customize_Your_Purchase_Order3"/>
      <sheetName val="3-145_input_plan"/>
      <sheetName val="PRICE_LIST"/>
      <sheetName val="36_rc__pipe(2หน้า)"/>
      <sheetName val="ปี_25624"/>
      <sheetName val="Cost_per_SQM_M&amp;E4"/>
      <sheetName val="TOTAL_-BUILDING_E14"/>
      <sheetName val="SUM_-_MEP(E1)_4"/>
      <sheetName val="Air(E1_)4"/>
      <sheetName val="Fp(E1)___4"/>
      <sheetName val="SUMMARY_MEP4"/>
      <sheetName val="SUM_-_MEP_BUILDING4"/>
      <sheetName val="Electrical_System_4"/>
      <sheetName val="Commuication_System4"/>
      <sheetName val="Air_Conditioning__System__4"/>
      <sheetName val="Sanitary_System_4"/>
      <sheetName val="Fire_Protection_System_4"/>
      <sheetName val="KKC_Brkdwn4"/>
      <sheetName val="Factor_F_Data4"/>
      <sheetName val="Grand_Summary_(_Variation)4"/>
      <sheetName val="ST_work_con_M4"/>
      <sheetName val="ST_work_con_carpark4"/>
      <sheetName val="ST_work_M4"/>
      <sheetName val="ST_work_Facad(M)_4"/>
      <sheetName val="ST_work_carpark4"/>
      <sheetName val="back_up_arc_Car_Park4"/>
      <sheetName val="backup_str_carpark4"/>
      <sheetName val="back_up_arc__M4"/>
      <sheetName val="แยกงาน_ผนัง_พื้น_ฝ้า_สี4"/>
      <sheetName val="Grand_SUMMARY_MEP_4"/>
      <sheetName val="แยกงาน_(2)4"/>
      <sheetName val="รายการ_VE4"/>
      <sheetName val="Type_A-14"/>
      <sheetName val="Type_A-1M4"/>
      <sheetName val="Type_B-14"/>
      <sheetName val="Type_C14"/>
      <sheetName val="Type_C-24"/>
      <sheetName val="Type_C-34"/>
      <sheetName val="Type_C-54"/>
      <sheetName val="Type_DP-54"/>
      <sheetName val="Type_LOFT-14"/>
      <sheetName val="Type_LOFT-2_4"/>
      <sheetName val="Type_LOFT-2M4"/>
      <sheetName val="Type_LOFT_34"/>
      <sheetName val="Type_LOFT-44"/>
      <sheetName val="Type_LOFT-54"/>
      <sheetName val="Type_LOFT-64"/>
      <sheetName val="Type_LOFT-74"/>
      <sheetName val="Type_PH-A4"/>
      <sheetName val="Type_PH-B4"/>
      <sheetName val="Type_PH-C4"/>
      <sheetName val="Type_PH-D4"/>
      <sheetName val="Type_PH-E4"/>
      <sheetName val="Sum_LAND4"/>
      <sheetName val="SUM_M&amp;E4"/>
      <sheetName val="Garph_Work-Cost4"/>
      <sheetName val="Discounted_Cash_Flow4"/>
      <sheetName val="King_14"/>
      <sheetName val="Fee_Rate_Summary4"/>
      <sheetName val="10_ข้อมูลวัสดุ-ค่าดำเนิน4"/>
      <sheetName val="REF_ONLY24"/>
      <sheetName val="A1_24"/>
      <sheetName val="Bill_No__2_-_Carpark4"/>
      <sheetName val="แผนงาน_อบต_ท่าลาน(ส่งเทศบาล)4"/>
      <sheetName val="detail_4"/>
      <sheetName val="OR21_Final_Forecast_Rev_24"/>
      <sheetName val="Summary_Forecast_Budget_1&amp;24"/>
      <sheetName val="Summary_Forecast_Budget_Rev_24"/>
      <sheetName val="Backup_OR21_4"/>
      <sheetName val="BOQ__VI_03_09_19_4"/>
      <sheetName val="Backup_BR_BMA4"/>
      <sheetName val="Budget_for_ENT4"/>
      <sheetName val="ADJ__D-Wall&amp;BR_Ent__Rev_2_14"/>
      <sheetName val="Rebar+Conพื้น_Waste10%4"/>
      <sheetName val="Backup_D-Wall_Ent__13_07_194"/>
      <sheetName val="Backup_BR_ENT__13_07_194"/>
      <sheetName val="IMP_OR21_2019_07_114"/>
      <sheetName val="back_up_FL_44"/>
      <sheetName val="Car_4"/>
      <sheetName val="TDC_COA_Sumry4"/>
      <sheetName val="COA_Sumry_by_Area4"/>
      <sheetName val="COA_Sumry_by_Contr4"/>
      <sheetName val="COA_Sumry_by_RG4"/>
      <sheetName val="TDC_COA_Grp_Sumry4"/>
      <sheetName val="TDC_Item_Dets-Full4"/>
      <sheetName val="TDC_Item_Dets-IPM-Full4"/>
      <sheetName val="TDC_Item_Dets4"/>
      <sheetName val="TDC_Item_Sumry4"/>
      <sheetName val="TDC_Key_Qty_Sumry4"/>
      <sheetName val="List_-_Components4"/>
      <sheetName val="List_-_Equipment4"/>
      <sheetName val="Project_Metrics4"/>
      <sheetName val="COA_Sumry_-_Std_Imp4"/>
      <sheetName val="Contr_TDC_-_Std_Imp4"/>
      <sheetName val="Item_Sumry_-_Std_Imp4"/>
      <sheetName val="Proj_TIC_-_Std_Imp4"/>
      <sheetName val="Unit_Costs_-_Std_Imp4"/>
      <sheetName val="Unit_MH_-_Std_Imp4"/>
      <sheetName val="Construction_cost_assumption4"/>
      <sheetName val="JLL_Assumption4"/>
      <sheetName val="Retail_Program&amp;Rev_Assumption4"/>
      <sheetName val="BOX_Cryostat_Details4"/>
      <sheetName val="Driver_Linac_Layout4"/>
      <sheetName val="Magnet_Details4"/>
      <sheetName val="Factor_F_งาน_DB_1"/>
      <sheetName val="Site_OH-Main_Construction1"/>
      <sheetName val="Site_OH-HMA1"/>
      <sheetName val="Para_Slurry_Seal1"/>
      <sheetName val="Agg__for_Para_Type_III1"/>
      <sheetName val="Agg__for_Para_TypeIII_Haulage1"/>
      <sheetName val="Tack_Coat-16+400A,B1"/>
      <sheetName val="Earth_Excavation1"/>
      <sheetName val="B1_Selected_Mat1"/>
      <sheetName val="B1_CTB_In-Plant1"/>
      <sheetName val="Tack_Coat-17+100B1"/>
      <sheetName val="Milling_5cm-ทางลงเชียงราก1"/>
      <sheetName val="Tack_Coat-ทางลงเชียงราก1"/>
      <sheetName val="Toll_Fee1"/>
      <sheetName val="Traffic_Management1"/>
      <sheetName val="ทำนบดิน_44"/>
      <sheetName val="Purchase_Order4"/>
      <sheetName val="Customize_Your_Purchase_Order4"/>
      <sheetName val="Attach1(สรุปรวม)_1"/>
      <sheetName val="Attach2(BOQ_Detail)_1"/>
      <sheetName val="Attach3(Measurement)_(Topping)1"/>
      <sheetName val="Attach3(Measurement)_(FL_FINIS1"/>
      <sheetName val="Attach3(Check_Sheet)1"/>
      <sheetName val="_(FL_Finis)1"/>
      <sheetName val="11_ข้อมูลงานCon1"/>
      <sheetName val="12_ข้อมูลงานไม้แบบ1"/>
      <sheetName val="bp_bill-mark1"/>
      <sheetName val="ตกแต่ง-อาคาร_A1"/>
      <sheetName val="ตกแต่ง-อาคาร_B1"/>
      <sheetName val="ตกแต่ง-อาคาร_C1"/>
      <sheetName val="ตกแต่ง-อาคาร_E1"/>
      <sheetName val="basic_rate1"/>
      <sheetName val="bk_unit_rate1"/>
      <sheetName val="3-145_input_plan1"/>
      <sheetName val="Sch_21"/>
      <sheetName val="PRICE_LIST1"/>
      <sheetName val="MS_Box1"/>
      <sheetName val="MOLP_C1"/>
      <sheetName val="36_rc__pipe(2หน้า)1"/>
      <sheetName val="Ratio_Quantities6"/>
      <sheetName val="Column_VE_(Coppper)6"/>
      <sheetName val="CORE_WALL_(GL_38-39_I-R)VE6"/>
      <sheetName val="CORE_WALL_(GL_14-19_I-R)VE6"/>
      <sheetName val="CORE_WALL_(GL_27-28_C-F)VE6"/>
      <sheetName val="CORE_WALL_(GL_53-54_J)VE6"/>
      <sheetName val="CORE_WALL_(GL_56-57_J-P)VE6"/>
      <sheetName val="CORE_WALL_(GL_33_C-L)VE6"/>
      <sheetName val="RC_Wall6"/>
      <sheetName val="Struc__Steel6"/>
      <sheetName val="Std_RC_Wall6"/>
      <sheetName val="Std__Column_6"/>
      <sheetName val="Struc_Check_Table_อาคาร_16"/>
      <sheetName val="ข้อมูลประตู_T16"/>
      <sheetName val="ข้อมูลหน้าต่าง_T16"/>
      <sheetName val="ข้อมูลหน้าต่าง_T36"/>
      <sheetName val="ข้อมูลประตู_T26"/>
      <sheetName val="ปี_25626"/>
      <sheetName val="Data_Sheet6"/>
      <sheetName val="EST-FOOTING_(G)6"/>
      <sheetName val="Cost_per_SQM_M&amp;E6"/>
      <sheetName val="_FS6"/>
      <sheetName val="Sch_2_SN6"/>
      <sheetName val="Sch_3_FP6"/>
      <sheetName val="Sch_4_AC6"/>
      <sheetName val="Sch_6_Prelim6"/>
      <sheetName val="TOTAL_-BUILDING_E16"/>
      <sheetName val="SUM_-_MEP(E1)_6"/>
      <sheetName val="Air(E1_)6"/>
      <sheetName val="Fp(E1)___6"/>
      <sheetName val="SUMMARY_MEP6"/>
      <sheetName val="SUM_-_MEP_BUILDING6"/>
      <sheetName val="Electrical_System_6"/>
      <sheetName val="Commuication_System6"/>
      <sheetName val="Air_Conditioning__System__6"/>
      <sheetName val="Sanitary_System_6"/>
      <sheetName val="Fire_Protection_System_6"/>
      <sheetName val="รายการ_VE6"/>
      <sheetName val="Type_A-16"/>
      <sheetName val="Type_A-1M6"/>
      <sheetName val="Type_B-16"/>
      <sheetName val="Type_C16"/>
      <sheetName val="Type_C-26"/>
      <sheetName val="Type_C-36"/>
      <sheetName val="Type_C-56"/>
      <sheetName val="Type_DP-56"/>
      <sheetName val="Type_LOFT-16"/>
      <sheetName val="Type_LOFT-2_6"/>
      <sheetName val="Type_LOFT-2M6"/>
      <sheetName val="Type_LOFT_36"/>
      <sheetName val="Type_LOFT-46"/>
      <sheetName val="Type_LOFT-56"/>
      <sheetName val="Type_LOFT-66"/>
      <sheetName val="Type_LOFT-76"/>
      <sheetName val="Type_PH-A6"/>
      <sheetName val="Type_PH-B6"/>
      <sheetName val="Type_PH-C6"/>
      <sheetName val="Type_PH-D6"/>
      <sheetName val="Type_PH-E6"/>
      <sheetName val="Sum_LAND6"/>
      <sheetName val="SUM_M&amp;E6"/>
      <sheetName val="KKC_Brkdwn6"/>
      <sheetName val="Factor_F_Data6"/>
      <sheetName val="Grand_Summary_(_Variation)6"/>
      <sheetName val="ST_work_con_M6"/>
      <sheetName val="ST_work_con_carpark6"/>
      <sheetName val="ST_work_M6"/>
      <sheetName val="ST_work_Facad(M)_6"/>
      <sheetName val="ST_work_carpark6"/>
      <sheetName val="back_up_arc_Car_Park6"/>
      <sheetName val="backup_str_carpark6"/>
      <sheetName val="back_up_arc__M6"/>
      <sheetName val="แยกงาน_ผนัง_พื้น_ฝ้า_สี6"/>
      <sheetName val="Grand_SUMMARY_MEP_6"/>
      <sheetName val="แยกงาน_(2)6"/>
      <sheetName val="Discounted_Cash_Flow6"/>
      <sheetName val="แผนงาน_อบต_ท่าลาน(ส่งเทศบาล)6"/>
      <sheetName val="Bill_No__2_-_Carpark6"/>
      <sheetName val="Garph_Work-Cost6"/>
      <sheetName val="Fee_Rate_Summary6"/>
      <sheetName val="OR21_Final_Forecast_Rev_26"/>
      <sheetName val="Summary_Forecast_Budget_1&amp;26"/>
      <sheetName val="Summary_Forecast_Budget_Rev_26"/>
      <sheetName val="Backup_OR21_6"/>
      <sheetName val="BOQ__VI_03_09_19_6"/>
      <sheetName val="Backup_BR_BMA6"/>
      <sheetName val="Budget_for_ENT6"/>
      <sheetName val="ADJ__D-Wall&amp;BR_Ent__Rev_2_16"/>
      <sheetName val="Rebar+Conพื้น_Waste10%6"/>
      <sheetName val="Backup_D-Wall_Ent__13_07_196"/>
      <sheetName val="Backup_BR_ENT__13_07_196"/>
      <sheetName val="IMP_OR21_2019_07_116"/>
      <sheetName val="10_ข้อมูลวัสดุ-ค่าดำเนิน6"/>
      <sheetName val="REF_ONLY26"/>
      <sheetName val="King_16"/>
      <sheetName val="A1_26"/>
      <sheetName val="detail_6"/>
      <sheetName val="Car_6"/>
      <sheetName val="TDC_COA_Sumry6"/>
      <sheetName val="COA_Sumry_by_Area6"/>
      <sheetName val="COA_Sumry_by_Contr6"/>
      <sheetName val="COA_Sumry_by_RG6"/>
      <sheetName val="TDC_COA_Grp_Sumry6"/>
      <sheetName val="TDC_Item_Dets-Full6"/>
      <sheetName val="TDC_Item_Dets-IPM-Full6"/>
      <sheetName val="TDC_Item_Dets6"/>
      <sheetName val="TDC_Item_Sumry6"/>
      <sheetName val="TDC_Key_Qty_Sumry6"/>
      <sheetName val="List_-_Components6"/>
      <sheetName val="List_-_Equipment6"/>
      <sheetName val="Project_Metrics6"/>
      <sheetName val="COA_Sumry_-_Std_Imp6"/>
      <sheetName val="Contr_TDC_-_Std_Imp6"/>
      <sheetName val="Item_Sumry_-_Std_Imp6"/>
      <sheetName val="Proj_TIC_-_Std_Imp6"/>
      <sheetName val="Unit_Costs_-_Std_Imp6"/>
      <sheetName val="Unit_MH_-_Std_Imp6"/>
      <sheetName val="Construction_cost_assumption6"/>
      <sheetName val="JLL_Assumption6"/>
      <sheetName val="Retail_Program&amp;Rev_Assumption6"/>
      <sheetName val="back_up_FL_46"/>
      <sheetName val="BOX_Cryostat_Details6"/>
      <sheetName val="Driver_Linac_Layout6"/>
      <sheetName val="Magnet_Details6"/>
      <sheetName val="Factor_F_งาน_DB_3"/>
      <sheetName val="Site_OH-Main_Construction3"/>
      <sheetName val="Site_OH-HMA3"/>
      <sheetName val="Para_Slurry_Seal3"/>
      <sheetName val="Agg__for_Para_Type_III3"/>
      <sheetName val="Agg__for_Para_TypeIII_Haulage3"/>
      <sheetName val="Tack_Coat-16+400A,B3"/>
      <sheetName val="Earth_Excavation3"/>
      <sheetName val="B1_Selected_Mat3"/>
      <sheetName val="B1_CTB_In-Plant3"/>
      <sheetName val="Tack_Coat-17+100B3"/>
      <sheetName val="Milling_5cm-ทางลงเชียงราก3"/>
      <sheetName val="Tack_Coat-ทางลงเชียงราก3"/>
      <sheetName val="Toll_Fee3"/>
      <sheetName val="Traffic_Management3"/>
      <sheetName val="Attach1(สรุปรวม)_3"/>
      <sheetName val="Attach2(BOQ_Detail)_3"/>
      <sheetName val="Attach3(Measurement)_(Topping)3"/>
      <sheetName val="Attach3(Measurement)_(FL_FINIS3"/>
      <sheetName val="Attach3(Check_Sheet)3"/>
      <sheetName val="_(FL_Finis)3"/>
      <sheetName val="11_ข้อมูลงานCon3"/>
      <sheetName val="12_ข้อมูลงานไม้แบบ3"/>
      <sheetName val="ทำนบดิน_46"/>
      <sheetName val="Purchase_Order6"/>
      <sheetName val="Customize_Your_Purchase_Order6"/>
      <sheetName val="bp_bill-mark3"/>
      <sheetName val="ตกแต่ง-อาคาร_A3"/>
      <sheetName val="ตกแต่ง-อาคาร_B3"/>
      <sheetName val="ตกแต่ง-อาคาร_C3"/>
      <sheetName val="ตกแต่ง-อาคาร_E3"/>
      <sheetName val="basic_rate3"/>
      <sheetName val="bk_unit_rate3"/>
      <sheetName val="3-145_input_plan3"/>
      <sheetName val="Sch_23"/>
      <sheetName val="PRICE_LIST3"/>
      <sheetName val="MS_Box3"/>
      <sheetName val="MOLP_C3"/>
      <sheetName val="36_rc__pipe(2หน้า)3"/>
      <sheetName val="prod-1"/>
      <sheetName val="SCHEDULE_2"/>
      <sheetName val="SCHEDULE_3"/>
      <sheetName val="Unit rate Architecture"/>
      <sheetName val="_x005"/>
      <sheetName val="Definition Table"/>
      <sheetName val="หน้าปกล่าสุด_(2)"/>
      <sheetName val="Cover_(2)"/>
      <sheetName val="งานตกแต่งภายใน_(ตัดSCOPE)"/>
      <sheetName val="หมวดงานสถาปัตยกรรม_(พาส)ต้นฉบับ"/>
      <sheetName val="EE_"/>
      <sheetName val="AC_(2)"/>
      <sheetName val="A_O_R_"/>
      <sheetName val="Backup_Rev"/>
      <sheetName val="6"/>
      <sheetName val="5"/>
      <sheetName val="main sum (hotel &amp; residences)"/>
      <sheetName val="สรุปราคา_(EMC)1"/>
      <sheetName val="Status_Budget1"/>
      <sheetName val="Land_Dev't__Ph-1"/>
      <sheetName val="worksheet_inchican"/>
      <sheetName val="combined_9-30"/>
      <sheetName val="COMPARATIVE_SUMMARY"/>
      <sheetName val="BOQ_(typ-accent)"/>
      <sheetName val="summary_sn_fp"/>
      <sheetName val="bill_2"/>
      <sheetName val="입찰내역_발주처_양식"/>
      <sheetName val="price_per_model"/>
      <sheetName val="Cost_Data"/>
      <sheetName val="book_1_summary"/>
      <sheetName val="construction_cost_summary"/>
      <sheetName val="sum_1-4"/>
      <sheetName val="DMD_Office"/>
      <sheetName val="ADMIN_OFFICE_(2)"/>
      <sheetName val="exec_summary"/>
      <sheetName val="3-CAPARS_Log"/>
      <sheetName val="Executive_Summary_Buil"/>
      <sheetName val="Category_List"/>
      <sheetName val="5a__Code_E"/>
      <sheetName val="?????@?????_x0002"/>
      <sheetName val="area_converter"/>
      <sheetName val="ประมาณการประตูหน้าต่าง_"/>
      <sheetName val="___合同台账__"/>
      <sheetName val="Unit_rate_Architecture"/>
      <sheetName val="Project Data"/>
      <sheetName val="#REF!"/>
      <sheetName val="Equip Item Dets"/>
      <sheetName val="Pipe Item Dets"/>
      <sheetName val="Civil Item Dets"/>
      <sheetName val="Inst Item Dets"/>
      <sheetName val="Elec Item Dets"/>
      <sheetName val="Paint Item Dets"/>
      <sheetName val="By Branch"/>
      <sheetName val="สรุปเพิ่ม-ลด"/>
      <sheetName val="3.มุงหลังคา"/>
      <sheetName val="4.ฝ้าเพดาน"/>
      <sheetName val="5.ผนัง"/>
      <sheetName val="6.งานประตู-หน้าต่าง"/>
      <sheetName val="7.งานพื้นและผิวพื้น"/>
      <sheetName val="8.งานบันได"/>
      <sheetName val="9.งานเบ็ดเตล็ด"/>
      <sheetName val="10.งานไฟฟ้าและสื่อสาร"/>
      <sheetName val="11.นิทรรศการและตกแต่ง"/>
      <sheetName val="@ñCe_0`"/>
      <sheetName val="@_x001c__x0014__x0002__x0011__x0014_ñCe__x0001_0"/>
      <sheetName val="รถพ่วงขนส่ง"/>
      <sheetName val="ราคาวัสดุ-ค่าแรง"/>
      <sheetName val="สิบล้อขนส่ง"/>
      <sheetName val="ข้อมูลคำนวณ1"/>
      <sheetName val="Multi_Box 1"/>
      <sheetName val="ค่างานต้นทุน"/>
      <sheetName val="หกล้อขนส่ง"/>
      <sheetName val="ข้อมูลสะพาน1"/>
      <sheetName val="ค่างานต้นทุนสะพาน1"/>
      <sheetName val="ราคาราง"/>
      <sheetName val="ดินตัด-ถม"/>
      <sheetName val="ทางเชื่อม"/>
      <sheetName val="ปร.4สะพาน1"/>
      <sheetName val="sh_vpm_fr"/>
      <sheetName val="ปร4"/>
      <sheetName val="หา FACTORF"/>
      <sheetName val="OHCทาง"/>
      <sheetName val="ค่าขนส่ง(กรอก)"/>
      <sheetName val="CABLE"/>
      <sheetName val="RACK WAY"/>
      <sheetName val="Ratio_Quantities7"/>
      <sheetName val="Column_VE_(Coppper)7"/>
      <sheetName val="CORE_WALL_(GL_38-39_I-R)VE7"/>
      <sheetName val="CORE_WALL_(GL_14-19_I-R)VE7"/>
      <sheetName val="CORE_WALL_(GL_27-28_C-F)VE7"/>
      <sheetName val="CORE_WALL_(GL_53-54_J)VE7"/>
      <sheetName val="CORE_WALL_(GL_56-57_J-P)VE7"/>
      <sheetName val="CORE_WALL_(GL_33_C-L)VE7"/>
      <sheetName val="RC_Wall7"/>
      <sheetName val="Struc__Steel7"/>
      <sheetName val="Std_RC_Wall7"/>
      <sheetName val="Std__Column_7"/>
      <sheetName val="Struc_Check_Table_อาคาร_17"/>
      <sheetName val="ข้อมูลประตู_T17"/>
      <sheetName val="ข้อมูลหน้าต่าง_T17"/>
      <sheetName val="ข้อมูลหน้าต่าง_T37"/>
      <sheetName val="ข้อมูลประตู_T27"/>
      <sheetName val="Data_Sheet7"/>
      <sheetName val="EST-FOOTING_(G)7"/>
      <sheetName val="Cost_per_SQM_M&amp;E7"/>
      <sheetName val="_FS7"/>
      <sheetName val="Sch_2_SN7"/>
      <sheetName val="Sch_3_FP7"/>
      <sheetName val="Sch_4_AC7"/>
      <sheetName val="Sch_6_Prelim7"/>
      <sheetName val="TOTAL_-BUILDING_E17"/>
      <sheetName val="SUM_-_MEP(E1)_7"/>
      <sheetName val="Air(E1_)7"/>
      <sheetName val="Fp(E1)___7"/>
      <sheetName val="SUMMARY_MEP7"/>
      <sheetName val="SUM_-_MEP_BUILDING7"/>
      <sheetName val="Electrical_System_7"/>
      <sheetName val="Commuication_System7"/>
      <sheetName val="Air_Conditioning__System__7"/>
      <sheetName val="Sanitary_System_7"/>
      <sheetName val="Fire_Protection_System_7"/>
      <sheetName val="ปี_25627"/>
      <sheetName val="รายการ_VE7"/>
      <sheetName val="Type_A-17"/>
      <sheetName val="Type_A-1M7"/>
      <sheetName val="Type_B-17"/>
      <sheetName val="Type_C17"/>
      <sheetName val="Type_C-27"/>
      <sheetName val="Type_C-37"/>
      <sheetName val="Type_C-57"/>
      <sheetName val="Type_DP-57"/>
      <sheetName val="Type_LOFT-17"/>
      <sheetName val="Type_LOFT-2_7"/>
      <sheetName val="Type_LOFT-2M7"/>
      <sheetName val="Type_LOFT_37"/>
      <sheetName val="Type_LOFT-47"/>
      <sheetName val="Type_LOFT-57"/>
      <sheetName val="Type_LOFT-67"/>
      <sheetName val="Type_LOFT-77"/>
      <sheetName val="Type_PH-A7"/>
      <sheetName val="Type_PH-B7"/>
      <sheetName val="Type_PH-C7"/>
      <sheetName val="Type_PH-D7"/>
      <sheetName val="Type_PH-E7"/>
      <sheetName val="Sum_LAND7"/>
      <sheetName val="SUM_M&amp;E7"/>
      <sheetName val="Grand_Summary_(_Variation)7"/>
      <sheetName val="ST_work_con_M7"/>
      <sheetName val="ST_work_con_carpark7"/>
      <sheetName val="ST_work_M7"/>
      <sheetName val="ST_work_Facad(M)_7"/>
      <sheetName val="ST_work_carpark7"/>
      <sheetName val="back_up_arc_Car_Park7"/>
      <sheetName val="backup_str_carpark7"/>
      <sheetName val="back_up_arc__M7"/>
      <sheetName val="แยกงาน_ผนัง_พื้น_ฝ้า_สี7"/>
      <sheetName val="Grand_SUMMARY_MEP_7"/>
      <sheetName val="แยกงาน_(2)7"/>
      <sheetName val="KKC_Brkdwn7"/>
      <sheetName val="Factor_F_Data7"/>
      <sheetName val="Garph_Work-Cost7"/>
      <sheetName val="Discounted_Cash_Flow7"/>
      <sheetName val="Fee_Rate_Summary7"/>
      <sheetName val="Bill_No__2_-_Carpark7"/>
      <sheetName val="back_up_FL_47"/>
      <sheetName val="King_17"/>
      <sheetName val="10_ข้อมูลวัสดุ-ค่าดำเนิน7"/>
      <sheetName val="REF_ONLY27"/>
      <sheetName val="แผนงาน_อบต_ท่าลาน(ส่งเทศบาล)7"/>
      <sheetName val="OR21_Final_Forecast_Rev_27"/>
      <sheetName val="Summary_Forecast_Budget_1&amp;27"/>
      <sheetName val="Summary_Forecast_Budget_Rev_27"/>
      <sheetName val="Backup_OR21_7"/>
      <sheetName val="BOQ__VI_03_09_19_7"/>
      <sheetName val="Backup_BR_BMA7"/>
      <sheetName val="Budget_for_ENT7"/>
      <sheetName val="ADJ__D-Wall&amp;BR_Ent__Rev_2_17"/>
      <sheetName val="Rebar+Conพื้น_Waste10%7"/>
      <sheetName val="Backup_D-Wall_Ent__13_07_197"/>
      <sheetName val="Backup_BR_ENT__13_07_197"/>
      <sheetName val="IMP_OR21_2019_07_117"/>
      <sheetName val="A1_27"/>
      <sheetName val="detail_7"/>
      <sheetName val="Car_7"/>
      <sheetName val="TDC_COA_Sumry7"/>
      <sheetName val="COA_Sumry_by_Area7"/>
      <sheetName val="COA_Sumry_by_Contr7"/>
      <sheetName val="COA_Sumry_by_RG7"/>
      <sheetName val="TDC_COA_Grp_Sumry7"/>
      <sheetName val="TDC_Item_Dets-Full7"/>
      <sheetName val="TDC_Item_Dets-IPM-Full7"/>
      <sheetName val="TDC_Item_Dets7"/>
      <sheetName val="TDC_Item_Sumry7"/>
      <sheetName val="TDC_Key_Qty_Sumry7"/>
      <sheetName val="List_-_Components7"/>
      <sheetName val="List_-_Equipment7"/>
      <sheetName val="Project_Metrics7"/>
      <sheetName val="COA_Sumry_-_Std_Imp7"/>
      <sheetName val="Contr_TDC_-_Std_Imp7"/>
      <sheetName val="Item_Sumry_-_Std_Imp7"/>
      <sheetName val="Proj_TIC_-_Std_Imp7"/>
      <sheetName val="Unit_Costs_-_Std_Imp7"/>
      <sheetName val="Unit_MH_-_Std_Imp7"/>
      <sheetName val="Construction_cost_assumption7"/>
      <sheetName val="JLL_Assumption7"/>
      <sheetName val="Retail_Program&amp;Rev_Assumption7"/>
      <sheetName val="BOX_Cryostat_Details7"/>
      <sheetName val="Driver_Linac_Layout7"/>
      <sheetName val="Magnet_Details7"/>
      <sheetName val="Factor_F_งาน_DB_4"/>
      <sheetName val="Site_OH-Main_Construction4"/>
      <sheetName val="Site_OH-HMA4"/>
      <sheetName val="Para_Slurry_Seal4"/>
      <sheetName val="Agg__for_Para_Type_III4"/>
      <sheetName val="Agg__for_Para_TypeIII_Haulage4"/>
      <sheetName val="Tack_Coat-16+400A,B4"/>
      <sheetName val="Earth_Excavation4"/>
      <sheetName val="B1_Selected_Mat4"/>
      <sheetName val="B1_CTB_In-Plant4"/>
      <sheetName val="Tack_Coat-17+100B4"/>
      <sheetName val="Milling_5cm-ทางลงเชียงราก4"/>
      <sheetName val="Tack_Coat-ทางลงเชียงราก4"/>
      <sheetName val="Toll_Fee4"/>
      <sheetName val="Traffic_Management4"/>
      <sheetName val="Attach1(สรุปรวม)_4"/>
      <sheetName val="Attach2(BOQ_Detail)_4"/>
      <sheetName val="Attach3(Measurement)_(Topping)4"/>
      <sheetName val="Attach3(Measurement)_(FL_FINIS4"/>
      <sheetName val="Attach3(Check_Sheet)4"/>
      <sheetName val="_(FL_Finis)4"/>
      <sheetName val="11_ข้อมูลงานCon4"/>
      <sheetName val="12_ข้อมูลงานไม้แบบ4"/>
      <sheetName val="ทำนบดิน_47"/>
      <sheetName val="Purchase_Order7"/>
      <sheetName val="Customize_Your_Purchase_Order7"/>
      <sheetName val="bp_bill-mark4"/>
      <sheetName val="ตกแต่ง-อาคาร_A4"/>
      <sheetName val="ตกแต่ง-อาคาร_B4"/>
      <sheetName val="ตกแต่ง-อาคาร_C4"/>
      <sheetName val="ตกแต่ง-อาคาร_E4"/>
      <sheetName val="basic_rate4"/>
      <sheetName val="bk_unit_rate4"/>
      <sheetName val="3-145_input_plan4"/>
      <sheetName val="MS_Box4"/>
      <sheetName val="MOLP_C4"/>
      <sheetName val="Sch_24"/>
      <sheetName val="PRICE_LIST4"/>
      <sheetName val="36_rc__pipe(2หน้า)4"/>
      <sheetName val="Ratio_Quantities8"/>
      <sheetName val="Column_VE_(Coppper)8"/>
      <sheetName val="CORE_WALL_(GL_38-39_I-R)VE8"/>
      <sheetName val="CORE_WALL_(GL_14-19_I-R)VE8"/>
      <sheetName val="CORE_WALL_(GL_27-28_C-F)VE8"/>
      <sheetName val="CORE_WALL_(GL_53-54_J)VE8"/>
      <sheetName val="CORE_WALL_(GL_56-57_J-P)VE8"/>
      <sheetName val="CORE_WALL_(GL_33_C-L)VE8"/>
      <sheetName val="RC_Wall8"/>
      <sheetName val="Struc__Steel8"/>
      <sheetName val="Std_RC_Wall8"/>
      <sheetName val="Std__Column_8"/>
      <sheetName val="Struc_Check_Table_อาคาร_18"/>
      <sheetName val="ข้อมูลประตู_T18"/>
      <sheetName val="ข้อมูลหน้าต่าง_T18"/>
      <sheetName val="ข้อมูลหน้าต่าง_T38"/>
      <sheetName val="ข้อมูลประตู_T28"/>
      <sheetName val="Data_Sheet8"/>
      <sheetName val="EST-FOOTING_(G)8"/>
      <sheetName val="Cost_per_SQM_M&amp;E8"/>
      <sheetName val="_FS8"/>
      <sheetName val="Sch_2_SN8"/>
      <sheetName val="Sch_3_FP8"/>
      <sheetName val="Sch_4_AC8"/>
      <sheetName val="Sch_6_Prelim8"/>
      <sheetName val="TOTAL_-BUILDING_E18"/>
      <sheetName val="SUM_-_MEP(E1)_8"/>
      <sheetName val="Air(E1_)8"/>
      <sheetName val="Fp(E1)___8"/>
      <sheetName val="SUMMARY_MEP8"/>
      <sheetName val="SUM_-_MEP_BUILDING8"/>
      <sheetName val="Electrical_System_8"/>
      <sheetName val="Commuication_System8"/>
      <sheetName val="Air_Conditioning__System__8"/>
      <sheetName val="Sanitary_System_8"/>
      <sheetName val="Fire_Protection_System_8"/>
      <sheetName val="ปี_25628"/>
      <sheetName val="รายการ_VE8"/>
      <sheetName val="Type_A-18"/>
      <sheetName val="Type_A-1M8"/>
      <sheetName val="Type_B-18"/>
      <sheetName val="Type_C18"/>
      <sheetName val="Type_C-28"/>
      <sheetName val="Type_C-38"/>
      <sheetName val="Type_C-58"/>
      <sheetName val="Type_DP-58"/>
      <sheetName val="Type_LOFT-18"/>
      <sheetName val="Type_LOFT-2_8"/>
      <sheetName val="Type_LOFT-2M8"/>
      <sheetName val="Type_LOFT_38"/>
      <sheetName val="Type_LOFT-48"/>
      <sheetName val="Type_LOFT-58"/>
      <sheetName val="Type_LOFT-68"/>
      <sheetName val="Type_LOFT-78"/>
      <sheetName val="Type_PH-A8"/>
      <sheetName val="Type_PH-B8"/>
      <sheetName val="Type_PH-C8"/>
      <sheetName val="Type_PH-D8"/>
      <sheetName val="Type_PH-E8"/>
      <sheetName val="Sum_LAND8"/>
      <sheetName val="SUM_M&amp;E8"/>
      <sheetName val="Grand_Summary_(_Variation)8"/>
      <sheetName val="ST_work_con_M8"/>
      <sheetName val="ST_work_con_carpark8"/>
      <sheetName val="ST_work_M8"/>
      <sheetName val="ST_work_Facad(M)_8"/>
      <sheetName val="ST_work_carpark8"/>
      <sheetName val="back_up_arc_Car_Park8"/>
      <sheetName val="backup_str_carpark8"/>
      <sheetName val="back_up_arc__M8"/>
      <sheetName val="แยกงาน_ผนัง_พื้น_ฝ้า_สี8"/>
      <sheetName val="Grand_SUMMARY_MEP_8"/>
      <sheetName val="แยกงาน_(2)8"/>
      <sheetName val="KKC_Brkdwn8"/>
      <sheetName val="Factor_F_Data8"/>
      <sheetName val="Garph_Work-Cost8"/>
      <sheetName val="Discounted_Cash_Flow8"/>
      <sheetName val="Fee_Rate_Summary8"/>
      <sheetName val="Bill_No__2_-_Carpark8"/>
      <sheetName val="back_up_FL_48"/>
      <sheetName val="King_18"/>
      <sheetName val="10_ข้อมูลวัสดุ-ค่าดำเนิน8"/>
      <sheetName val="REF_ONLY28"/>
      <sheetName val="แผนงาน_อบต_ท่าลาน(ส่งเทศบาล)8"/>
      <sheetName val="OR21_Final_Forecast_Rev_28"/>
      <sheetName val="Summary_Forecast_Budget_1&amp;28"/>
      <sheetName val="Summary_Forecast_Budget_Rev_28"/>
      <sheetName val="Backup_OR21_8"/>
      <sheetName val="BOQ__VI_03_09_19_8"/>
      <sheetName val="Backup_BR_BMA8"/>
      <sheetName val="Budget_for_ENT8"/>
      <sheetName val="ADJ__D-Wall&amp;BR_Ent__Rev_2_18"/>
      <sheetName val="Rebar+Conพื้น_Waste10%8"/>
      <sheetName val="Backup_D-Wall_Ent__13_07_198"/>
      <sheetName val="Backup_BR_ENT__13_07_198"/>
      <sheetName val="IMP_OR21_2019_07_118"/>
      <sheetName val="A1_28"/>
      <sheetName val="detail_8"/>
      <sheetName val="Car_8"/>
      <sheetName val="TDC_COA_Sumry8"/>
      <sheetName val="COA_Sumry_by_Area8"/>
      <sheetName val="COA_Sumry_by_Contr8"/>
      <sheetName val="COA_Sumry_by_RG8"/>
      <sheetName val="TDC_COA_Grp_Sumry8"/>
      <sheetName val="TDC_Item_Dets-Full8"/>
      <sheetName val="TDC_Item_Dets-IPM-Full8"/>
      <sheetName val="TDC_Item_Dets8"/>
      <sheetName val="TDC_Item_Sumry8"/>
      <sheetName val="TDC_Key_Qty_Sumry8"/>
      <sheetName val="List_-_Components8"/>
      <sheetName val="List_-_Equipment8"/>
      <sheetName val="Project_Metrics8"/>
      <sheetName val="COA_Sumry_-_Std_Imp8"/>
      <sheetName val="Contr_TDC_-_Std_Imp8"/>
      <sheetName val="Item_Sumry_-_Std_Imp8"/>
      <sheetName val="Proj_TIC_-_Std_Imp8"/>
      <sheetName val="Unit_Costs_-_Std_Imp8"/>
      <sheetName val="Unit_MH_-_Std_Imp8"/>
      <sheetName val="Construction_cost_assumption8"/>
      <sheetName val="JLL_Assumption8"/>
      <sheetName val="Retail_Program&amp;Rev_Assumption8"/>
      <sheetName val="BOX_Cryostat_Details8"/>
      <sheetName val="Driver_Linac_Layout8"/>
      <sheetName val="Magnet_Details8"/>
      <sheetName val="Factor_F_งาน_DB_5"/>
      <sheetName val="Site_OH-Main_Construction5"/>
      <sheetName val="Site_OH-HMA5"/>
      <sheetName val="Para_Slurry_Seal5"/>
      <sheetName val="Agg__for_Para_Type_III5"/>
      <sheetName val="Agg__for_Para_TypeIII_Haulage5"/>
      <sheetName val="Tack_Coat-16+400A,B5"/>
      <sheetName val="Earth_Excavation5"/>
      <sheetName val="B1_Selected_Mat5"/>
      <sheetName val="B1_CTB_In-Plant5"/>
      <sheetName val="Tack_Coat-17+100B5"/>
      <sheetName val="Milling_5cm-ทางลงเชียงราก5"/>
      <sheetName val="Tack_Coat-ทางลงเชียงราก5"/>
      <sheetName val="Toll_Fee5"/>
      <sheetName val="Traffic_Management5"/>
      <sheetName val="Attach1(สรุปรวม)_5"/>
      <sheetName val="Attach2(BOQ_Detail)_5"/>
      <sheetName val="Attach3(Measurement)_(Topping)5"/>
      <sheetName val="Attach3(Measurement)_(FL_FINIS5"/>
      <sheetName val="Attach3(Check_Sheet)5"/>
      <sheetName val="_(FL_Finis)5"/>
      <sheetName val="11_ข้อมูลงานCon5"/>
      <sheetName val="12_ข้อมูลงานไม้แบบ5"/>
      <sheetName val="ทำนบดิน_48"/>
      <sheetName val="Purchase_Order8"/>
      <sheetName val="Customize_Your_Purchase_Order8"/>
      <sheetName val="bp_bill-mark5"/>
      <sheetName val="ตกแต่ง-อาคาร_A5"/>
      <sheetName val="ตกแต่ง-อาคาร_B5"/>
      <sheetName val="ตกแต่ง-อาคาร_C5"/>
      <sheetName val="ตกแต่ง-อาคาร_E5"/>
      <sheetName val="basic_rate5"/>
      <sheetName val="bk_unit_rate5"/>
      <sheetName val="3-145_input_plan5"/>
      <sheetName val="MS_Box5"/>
      <sheetName val="MOLP_C5"/>
      <sheetName val="Sch_25"/>
      <sheetName val="PRICE_LIST5"/>
      <sheetName val="36_rc__pipe(2หน้า)5"/>
      <sheetName val="A_O_R_1"/>
      <sheetName val="หน้าปกล่าสุด_(2)1"/>
      <sheetName val="Cover_(2)1"/>
      <sheetName val="งานตกแต่งภายใน_(ตัดSCOPE)1"/>
      <sheetName val="หมวดงานสถาปัตยกรรม_(พาส)ต้นฉบั1"/>
      <sheetName val="EE_1"/>
      <sheetName val="AC_(2)1"/>
      <sheetName val="สรุปราคา_(EMC)2"/>
      <sheetName val="Status_Budget2"/>
      <sheetName val="bill_21"/>
      <sheetName val="입찰내역_발주처_양식1"/>
      <sheetName val="price_per_model1"/>
      <sheetName val="Cost_Data1"/>
      <sheetName val="book_1_summary1"/>
      <sheetName val="construction_cost_summary1"/>
      <sheetName val="sum_1-41"/>
      <sheetName val="Land_Dev't__Ph-11"/>
      <sheetName val="worksheet_inchican1"/>
      <sheetName val="combined_9-301"/>
      <sheetName val="COMPARATIVE_SUMMARY1"/>
      <sheetName val="BOQ_(typ-accent)1"/>
      <sheetName val="summary_sn_fp1"/>
      <sheetName val="Category_List1"/>
      <sheetName val="5a__Code_E1"/>
      <sheetName val="Executive_Summary_Buil1"/>
      <sheetName val="Backup_Rev1"/>
      <sheetName val="___合同台账__1"/>
      <sheetName val="ประมาณการประตูหน้าต่าง_1"/>
      <sheetName val="DMD_Office1"/>
      <sheetName val="ADMIN_OFFICE_(2)1"/>
      <sheetName val="exec_summary1"/>
      <sheetName val="3-CAPARS_Log1"/>
      <sheetName val="Link_ห้ามลบ"/>
      <sheetName val="Drop_Down"/>
      <sheetName val="Summary_cal"/>
      <sheetName val="d_makan"/>
      <sheetName val="area_converter1"/>
      <sheetName val="Link_ห้ามลบ1"/>
      <sheetName val="Drop_Down1"/>
      <sheetName val="Summary_cal1"/>
      <sheetName val="d_makan1"/>
      <sheetName val="Ratio_Quantities9"/>
      <sheetName val="Column_VE_(Coppper)9"/>
      <sheetName val="CORE_WALL_(GL_38-39_I-R)VE9"/>
      <sheetName val="CORE_WALL_(GL_14-19_I-R)VE9"/>
      <sheetName val="CORE_WALL_(GL_27-28_C-F)VE9"/>
      <sheetName val="CORE_WALL_(GL_53-54_J)VE9"/>
      <sheetName val="CORE_WALL_(GL_56-57_J-P)VE9"/>
      <sheetName val="CORE_WALL_(GL_33_C-L)VE9"/>
      <sheetName val="RC_Wall9"/>
      <sheetName val="Struc__Steel9"/>
      <sheetName val="Std_RC_Wall9"/>
      <sheetName val="Std__Column_9"/>
      <sheetName val="Struc_Check_Table_อาคาร_19"/>
      <sheetName val="ข้อมูลประตู_T19"/>
      <sheetName val="ข้อมูลหน้าต่าง_T19"/>
      <sheetName val="ข้อมูลหน้าต่าง_T39"/>
      <sheetName val="ข้อมูลประตู_T29"/>
      <sheetName val="_FS9"/>
      <sheetName val="Sch_2_SN9"/>
      <sheetName val="Sch_3_FP9"/>
      <sheetName val="Sch_4_AC9"/>
      <sheetName val="Sch_6_Prelim9"/>
      <sheetName val="ปี_25629"/>
      <sheetName val="TOTAL_-BUILDING_E19"/>
      <sheetName val="SUM_-_MEP(E1)_9"/>
      <sheetName val="Air(E1_)9"/>
      <sheetName val="Fp(E1)___9"/>
      <sheetName val="Data_Sheet9"/>
      <sheetName val="SUMMARY_MEP9"/>
      <sheetName val="SUM_-_MEP_BUILDING9"/>
      <sheetName val="Electrical_System_9"/>
      <sheetName val="Commuication_System9"/>
      <sheetName val="Air_Conditioning__System__9"/>
      <sheetName val="Sanitary_System_9"/>
      <sheetName val="Fire_Protection_System_9"/>
      <sheetName val="EST-FOOTING_(G)9"/>
      <sheetName val="Cost_per_SQM_M&amp;E9"/>
      <sheetName val="รายการ_VE9"/>
      <sheetName val="Type_A-19"/>
      <sheetName val="Type_A-1M9"/>
      <sheetName val="Type_B-19"/>
      <sheetName val="Type_C19"/>
      <sheetName val="Type_C-29"/>
      <sheetName val="Type_C-39"/>
      <sheetName val="Type_C-59"/>
      <sheetName val="Type_DP-59"/>
      <sheetName val="Type_LOFT-19"/>
      <sheetName val="Type_LOFT-2_9"/>
      <sheetName val="Type_LOFT-2M9"/>
      <sheetName val="Type_LOFT_39"/>
      <sheetName val="Type_LOFT-49"/>
      <sheetName val="Type_LOFT-59"/>
      <sheetName val="Type_LOFT-69"/>
      <sheetName val="Type_LOFT-79"/>
      <sheetName val="Type_PH-A9"/>
      <sheetName val="Type_PH-B9"/>
      <sheetName val="Type_PH-C9"/>
      <sheetName val="Type_PH-D9"/>
      <sheetName val="Type_PH-E9"/>
      <sheetName val="Sum_LAND9"/>
      <sheetName val="SUM_M&amp;E9"/>
      <sheetName val="KKC_Brkdwn9"/>
      <sheetName val="Factor_F_Data9"/>
      <sheetName val="Grand_Summary_(_Variation)9"/>
      <sheetName val="ST_work_con_M9"/>
      <sheetName val="ST_work_con_carpark9"/>
      <sheetName val="ST_work_M9"/>
      <sheetName val="ST_work_Facad(M)_9"/>
      <sheetName val="ST_work_carpark9"/>
      <sheetName val="back_up_arc_Car_Park9"/>
      <sheetName val="backup_str_carpark9"/>
      <sheetName val="back_up_arc__M9"/>
      <sheetName val="แยกงาน_ผนัง_พื้น_ฝ้า_สี9"/>
      <sheetName val="Grand_SUMMARY_MEP_9"/>
      <sheetName val="แยกงาน_(2)9"/>
      <sheetName val="Discounted_Cash_Flow9"/>
      <sheetName val="แผนงาน_อบต_ท่าลาน(ส่งเทศบาล)9"/>
      <sheetName val="Bill_No__2_-_Carpark9"/>
      <sheetName val="Garph_Work-Cost9"/>
      <sheetName val="Fee_Rate_Summary9"/>
      <sheetName val="OR21_Final_Forecast_Rev_29"/>
      <sheetName val="Summary_Forecast_Budget_1&amp;29"/>
      <sheetName val="Summary_Forecast_Budget_Rev_29"/>
      <sheetName val="Backup_OR21_9"/>
      <sheetName val="BOQ__VI_03_09_19_9"/>
      <sheetName val="Backup_BR_BMA9"/>
      <sheetName val="Budget_for_ENT9"/>
      <sheetName val="ADJ__D-Wall&amp;BR_Ent__Rev_2_19"/>
      <sheetName val="Rebar+Conพื้น_Waste10%9"/>
      <sheetName val="Backup_D-Wall_Ent__13_07_199"/>
      <sheetName val="Backup_BR_ENT__13_07_199"/>
      <sheetName val="IMP_OR21_2019_07_119"/>
      <sheetName val="10_ข้อมูลวัสดุ-ค่าดำเนิน9"/>
      <sheetName val="REF_ONLY29"/>
      <sheetName val="King_19"/>
      <sheetName val="A1_29"/>
      <sheetName val="detail_9"/>
      <sheetName val="Car_9"/>
      <sheetName val="TDC_COA_Sumry9"/>
      <sheetName val="COA_Sumry_by_Area9"/>
      <sheetName val="COA_Sumry_by_Contr9"/>
      <sheetName val="COA_Sumry_by_RG9"/>
      <sheetName val="TDC_COA_Grp_Sumry9"/>
      <sheetName val="TDC_Item_Dets-Full9"/>
      <sheetName val="TDC_Item_Dets-IPM-Full9"/>
      <sheetName val="TDC_Item_Dets9"/>
      <sheetName val="TDC_Item_Sumry9"/>
      <sheetName val="TDC_Key_Qty_Sumry9"/>
      <sheetName val="List_-_Components9"/>
      <sheetName val="List_-_Equipment9"/>
      <sheetName val="Project_Metrics9"/>
      <sheetName val="COA_Sumry_-_Std_Imp9"/>
      <sheetName val="Contr_TDC_-_Std_Imp9"/>
      <sheetName val="Item_Sumry_-_Std_Imp9"/>
      <sheetName val="Proj_TIC_-_Std_Imp9"/>
      <sheetName val="Unit_Costs_-_Std_Imp9"/>
      <sheetName val="Unit_MH_-_Std_Imp9"/>
      <sheetName val="back_up_FL_49"/>
      <sheetName val="Construction_cost_assumption9"/>
      <sheetName val="JLL_Assumption9"/>
      <sheetName val="Retail_Program&amp;Rev_Assumption9"/>
      <sheetName val="BOX_Cryostat_Details9"/>
      <sheetName val="Driver_Linac_Layout9"/>
      <sheetName val="Magnet_Details9"/>
      <sheetName val="ทำนบดิน_49"/>
      <sheetName val="Purchase_Order9"/>
      <sheetName val="Customize_Your_Purchase_Order9"/>
      <sheetName val="bk_unit_rate6"/>
      <sheetName val="Factor_F_งาน_DB_6"/>
      <sheetName val="Site_OH-Main_Construction6"/>
      <sheetName val="Site_OH-HMA6"/>
      <sheetName val="Para_Slurry_Seal6"/>
      <sheetName val="Agg__for_Para_Type_III6"/>
      <sheetName val="Agg__for_Para_TypeIII_Haulage6"/>
      <sheetName val="Tack_Coat-16+400A,B6"/>
      <sheetName val="Earth_Excavation6"/>
      <sheetName val="B1_Selected_Mat6"/>
      <sheetName val="B1_CTB_In-Plant6"/>
      <sheetName val="Tack_Coat-17+100B6"/>
      <sheetName val="Milling_5cm-ทางลงเชียงราก6"/>
      <sheetName val="Tack_Coat-ทางลงเชียงราก6"/>
      <sheetName val="Toll_Fee6"/>
      <sheetName val="Traffic_Management6"/>
      <sheetName val="Attach1(สรุปรวม)_6"/>
      <sheetName val="Attach2(BOQ_Detail)_6"/>
      <sheetName val="Attach3(Measurement)_(Topping)6"/>
      <sheetName val="Attach3(Measurement)_(FL_FINIS6"/>
      <sheetName val="Attach3(Check_Sheet)6"/>
      <sheetName val="_(FL_Finis)6"/>
      <sheetName val="11_ข้อมูลงานCon6"/>
      <sheetName val="12_ข้อมูลงานไม้แบบ6"/>
      <sheetName val="bp_bill-mark6"/>
      <sheetName val="ตกแต่ง-อาคาร_A6"/>
      <sheetName val="ตกแต่ง-อาคาร_B6"/>
      <sheetName val="ตกแต่ง-อาคาร_C6"/>
      <sheetName val="ตกแต่ง-อาคาร_E6"/>
      <sheetName val="basic_rate6"/>
      <sheetName val="3-145_input_plan6"/>
      <sheetName val="MS_Box6"/>
      <sheetName val="MOLP_C6"/>
      <sheetName val="Sch_26"/>
      <sheetName val="PRICE_LIST6"/>
      <sheetName val="36_rc__pipe(2หน้า)6"/>
      <sheetName val="book_1_summary2"/>
      <sheetName val="construction_cost_summary2"/>
      <sheetName val="sum_1-42"/>
      <sheetName val="สรุปราคา_(EMC)3"/>
      <sheetName val="Status_Budget3"/>
      <sheetName val="A_O_R_2"/>
      <sheetName val="summary_sn_fp2"/>
      <sheetName val="หน้าปกล่าสุด_(2)2"/>
      <sheetName val="Cover_(2)2"/>
      <sheetName val="งานตกแต่งภายใน_(ตัดSCOPE)2"/>
      <sheetName val="หมวดงานสถาปัตยกรรม_(พาส)ต้นฉบั2"/>
      <sheetName val="EE_2"/>
      <sheetName val="AC_(2)2"/>
      <sheetName val="bill_22"/>
      <sheetName val="입찰내역_발주처_양식2"/>
      <sheetName val="price_per_model2"/>
      <sheetName val="Cost_Data2"/>
      <sheetName val="Land_Dev't__Ph-12"/>
      <sheetName val="worksheet_inchican2"/>
      <sheetName val="combined_9-302"/>
      <sheetName val="COMPARATIVE_SUMMARY2"/>
      <sheetName val="BOQ_(typ-accent)2"/>
      <sheetName val="Executive_Summary_Buil2"/>
      <sheetName val="Category_List2"/>
      <sheetName val="5a__Code_E2"/>
      <sheetName val="Backup_Rev2"/>
      <sheetName val="DMD_Office2"/>
      <sheetName val="ADMIN_OFFICE_(2)2"/>
      <sheetName val="exec_summary2"/>
      <sheetName val="3-CAPARS_Log2"/>
      <sheetName val="___合同台账__2"/>
      <sheetName val="ประมาณการประตูหน้าต่าง_2"/>
      <sheetName val="area_converter2"/>
      <sheetName val="Link_ห้ามลบ2"/>
      <sheetName val="Drop_Down2"/>
      <sheetName val="Summary_cal2"/>
      <sheetName val="d_makan2"/>
      <sheetName val="建築工事費"/>
      <sheetName val="Demand"/>
      <sheetName val="Occ"/>
      <sheetName val="Summ"/>
      <sheetName val="bq"/>
      <sheetName val="KABULLER.XLS"/>
      <sheetName val="1,2,3,4,5단위수량"/>
      <sheetName val="수입"/>
      <sheetName val="NPV"/>
      <sheetName val="Order List"/>
      <sheetName val="cover page"/>
      <sheetName val="hvac boq"/>
      <sheetName val="loans"/>
      <sheetName val="allowances"/>
      <sheetName val="งานเพิ่ม-ลด"/>
      <sheetName val="ภูมิทัศน์"/>
      <sheetName val="Sum Main"/>
      <sheetName val="004 Frame "/>
      <sheetName val="封面_16"/>
      <sheetName val="SUMMERY_(BOQ)15"/>
      <sheetName val="FIRST_FLOOR15"/>
      <sheetName val="SECOND_FLOOR15"/>
      <sheetName val="3RD_FLOOR15"/>
      <sheetName val="4_TH_FLOOR15"/>
      <sheetName val="1ST-4TH_DOOR_WORK15"/>
      <sheetName val="1ST-4TH_MAIL&amp;FEMALE_TOILET15"/>
      <sheetName val="5THFLOOR_LIFT_LOBBY&amp;CORRIDOR15"/>
      <sheetName val="Back_Up15"/>
      <sheetName val="Concrete_Beam15"/>
      <sheetName val="ส่งมอบงาน_11"/>
      <sheetName val="Grand_Summary_(2)11"/>
      <sheetName val="Grand_Summary_11"/>
      <sheetName val="_BOQ_WELCOME_11"/>
      <sheetName val="Grand_Sum_VO11"/>
      <sheetName val="Sum_VIP_VO11"/>
      <sheetName val="SAN_REDUCED_111"/>
      <sheetName val="S3_Architectural11"/>
      <sheetName val="Follow_Dwg_"/>
      <sheetName val="_____@_x0014"/>
      <sheetName val="Bill_4-Guard_House"/>
      <sheetName val="Bill_2-Condo(138_units)"/>
      <sheetName val="Bill_3-Carpark,Services"/>
      <sheetName val="Bill_5-_External_Work"/>
      <sheetName val="Bill_6-Landscape"/>
      <sheetName val="FlatBottomClarifier_(Not_used)"/>
      <sheetName val="Lookup_data"/>
      <sheetName val="_____@"/>
      <sheetName val="?????@_x0014"/>
      <sheetName val="Definition_Table"/>
      <sheetName val="封面_17"/>
      <sheetName val="SUMMERY_(BOQ)16"/>
      <sheetName val="FIRST_FLOOR16"/>
      <sheetName val="SECOND_FLOOR16"/>
      <sheetName val="3RD_FLOOR16"/>
      <sheetName val="4_TH_FLOOR16"/>
      <sheetName val="1ST-4TH_DOOR_WORK16"/>
      <sheetName val="1ST-4TH_MAIL&amp;FEMALE_TOILET16"/>
      <sheetName val="5THFLOOR_LIFT_LOBBY&amp;CORRIDOR16"/>
      <sheetName val="Back_Up16"/>
      <sheetName val="Concrete_Beam16"/>
      <sheetName val="ส่งมอบงาน_12"/>
      <sheetName val="Grand_Summary_(2)12"/>
      <sheetName val="Grand_Summary_12"/>
      <sheetName val="_BOQ_WELCOME_12"/>
      <sheetName val="Grand_Sum_VO12"/>
      <sheetName val="Sum_VIP_VO12"/>
      <sheetName val="SAN_REDUCED_112"/>
      <sheetName val="S3_Architectural12"/>
      <sheetName val="Follow_Dwg_1"/>
      <sheetName val="Bill_4-Guard_House1"/>
      <sheetName val="Bill_2-Condo(138_units)1"/>
      <sheetName val="Bill_3-Carpark,Services1"/>
      <sheetName val="Bill_5-_External_Work1"/>
      <sheetName val="Bill_6-Landscape1"/>
      <sheetName val="FlatBottomClarifier_(Not_used)1"/>
      <sheetName val="Lookup_data1"/>
      <sheetName val="Unit_rate_Architecture1"/>
      <sheetName val="Definition_Table1"/>
      <sheetName val="List data adj."/>
      <sheetName val="LEGEND"/>
      <sheetName val="Z"/>
      <sheetName val="Cash2"/>
      <sheetName val="DWi"/>
      <sheetName val="GB1"/>
      <sheetName val="Key_Data"/>
      <sheetName val="cover_page"/>
      <sheetName val="sheetNO"/>
      <sheetName val="Quotation"/>
      <sheetName val="EE PRICE"/>
      <sheetName val="backup"/>
      <sheetName val="O3 Struct"/>
      <sheetName val="S-curve"/>
      <sheetName val="กรอกราคา"/>
      <sheetName val="ส.อุดร (2)"/>
      <sheetName val="기성내역"/>
      <sheetName val="Sheet9"/>
      <sheetName val="ค่าขนส่ง(6ล้อ)"/>
      <sheetName val="BOQ건축"/>
      <sheetName val="Cost Summary"/>
      <sheetName val="TTL"/>
      <sheetName val="开办费估算简表"/>
      <sheetName val="4-机械及周转料具"/>
    </sheetNames>
    <sheetDataSet>
      <sheetData sheetId="0"/>
      <sheetData sheetId="1"/>
      <sheetData sheetId="2"/>
      <sheetData sheetId="3">
        <row r="307">
          <cell r="C30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307">
          <cell r="C307">
            <v>0</v>
          </cell>
        </row>
      </sheetData>
      <sheetData sheetId="22">
        <row r="307">
          <cell r="C307">
            <v>0</v>
          </cell>
        </row>
      </sheetData>
      <sheetData sheetId="23">
        <row r="307">
          <cell r="C307">
            <v>0</v>
          </cell>
        </row>
      </sheetData>
      <sheetData sheetId="24">
        <row r="307">
          <cell r="C307">
            <v>0</v>
          </cell>
        </row>
      </sheetData>
      <sheetData sheetId="25">
        <row r="307">
          <cell r="C307">
            <v>0</v>
          </cell>
        </row>
      </sheetData>
      <sheetData sheetId="26">
        <row r="307">
          <cell r="C307">
            <v>0</v>
          </cell>
        </row>
      </sheetData>
      <sheetData sheetId="27">
        <row r="307">
          <cell r="C307">
            <v>0</v>
          </cell>
        </row>
      </sheetData>
      <sheetData sheetId="28" refreshError="1"/>
      <sheetData sheetId="29">
        <row r="307">
          <cell r="C307">
            <v>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307">
          <cell r="C307">
            <v>0</v>
          </cell>
        </row>
      </sheetData>
      <sheetData sheetId="82">
        <row r="307">
          <cell r="C307">
            <v>0</v>
          </cell>
        </row>
      </sheetData>
      <sheetData sheetId="83">
        <row r="307">
          <cell r="C307">
            <v>0</v>
          </cell>
        </row>
      </sheetData>
      <sheetData sheetId="84">
        <row r="307">
          <cell r="C307">
            <v>0</v>
          </cell>
        </row>
      </sheetData>
      <sheetData sheetId="85">
        <row r="307">
          <cell r="C307">
            <v>0</v>
          </cell>
        </row>
      </sheetData>
      <sheetData sheetId="86">
        <row r="307">
          <cell r="C307">
            <v>0</v>
          </cell>
        </row>
      </sheetData>
      <sheetData sheetId="87">
        <row r="307">
          <cell r="C307">
            <v>0</v>
          </cell>
        </row>
      </sheetData>
      <sheetData sheetId="88">
        <row r="307">
          <cell r="C307">
            <v>0</v>
          </cell>
        </row>
      </sheetData>
      <sheetData sheetId="89">
        <row r="307">
          <cell r="C307">
            <v>0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>
        <row r="307">
          <cell r="C307">
            <v>0</v>
          </cell>
        </row>
      </sheetData>
      <sheetData sheetId="161">
        <row r="307">
          <cell r="C307">
            <v>0</v>
          </cell>
        </row>
      </sheetData>
      <sheetData sheetId="162">
        <row r="307">
          <cell r="C307">
            <v>0</v>
          </cell>
        </row>
      </sheetData>
      <sheetData sheetId="163">
        <row r="307">
          <cell r="C307">
            <v>0</v>
          </cell>
        </row>
      </sheetData>
      <sheetData sheetId="164">
        <row r="307">
          <cell r="C307">
            <v>0</v>
          </cell>
        </row>
      </sheetData>
      <sheetData sheetId="165">
        <row r="307">
          <cell r="C307">
            <v>0</v>
          </cell>
        </row>
      </sheetData>
      <sheetData sheetId="166">
        <row r="307">
          <cell r="C307">
            <v>0</v>
          </cell>
        </row>
      </sheetData>
      <sheetData sheetId="167" refreshError="1"/>
      <sheetData sheetId="168" refreshError="1"/>
      <sheetData sheetId="169">
        <row r="307">
          <cell r="C307">
            <v>0</v>
          </cell>
        </row>
      </sheetData>
      <sheetData sheetId="170">
        <row r="307">
          <cell r="C307">
            <v>0</v>
          </cell>
        </row>
      </sheetData>
      <sheetData sheetId="171">
        <row r="307">
          <cell r="C307">
            <v>0</v>
          </cell>
        </row>
      </sheetData>
      <sheetData sheetId="172">
        <row r="307">
          <cell r="C307">
            <v>0</v>
          </cell>
        </row>
      </sheetData>
      <sheetData sheetId="173">
        <row r="307">
          <cell r="C307">
            <v>0</v>
          </cell>
        </row>
      </sheetData>
      <sheetData sheetId="174">
        <row r="307">
          <cell r="C307">
            <v>0</v>
          </cell>
        </row>
      </sheetData>
      <sheetData sheetId="175">
        <row r="307">
          <cell r="C307">
            <v>0</v>
          </cell>
        </row>
      </sheetData>
      <sheetData sheetId="176" refreshError="1"/>
      <sheetData sheetId="177">
        <row r="307">
          <cell r="C307">
            <v>0</v>
          </cell>
        </row>
      </sheetData>
      <sheetData sheetId="178">
        <row r="307">
          <cell r="C307">
            <v>0</v>
          </cell>
        </row>
      </sheetData>
      <sheetData sheetId="179">
        <row r="307">
          <cell r="C307">
            <v>0</v>
          </cell>
        </row>
      </sheetData>
      <sheetData sheetId="180">
        <row r="307">
          <cell r="C307">
            <v>0</v>
          </cell>
        </row>
      </sheetData>
      <sheetData sheetId="181">
        <row r="307">
          <cell r="C307">
            <v>0</v>
          </cell>
        </row>
      </sheetData>
      <sheetData sheetId="182">
        <row r="307">
          <cell r="C307">
            <v>0</v>
          </cell>
        </row>
      </sheetData>
      <sheetData sheetId="183">
        <row r="307">
          <cell r="C307">
            <v>0</v>
          </cell>
        </row>
      </sheetData>
      <sheetData sheetId="184">
        <row r="307">
          <cell r="C307">
            <v>0</v>
          </cell>
        </row>
      </sheetData>
      <sheetData sheetId="185">
        <row r="307">
          <cell r="C307">
            <v>0</v>
          </cell>
        </row>
      </sheetData>
      <sheetData sheetId="186">
        <row r="307">
          <cell r="C307">
            <v>0</v>
          </cell>
        </row>
      </sheetData>
      <sheetData sheetId="187">
        <row r="307">
          <cell r="C307">
            <v>0</v>
          </cell>
        </row>
      </sheetData>
      <sheetData sheetId="188" refreshError="1"/>
      <sheetData sheetId="189" refreshError="1"/>
      <sheetData sheetId="190" refreshError="1"/>
      <sheetData sheetId="191" refreshError="1"/>
      <sheetData sheetId="192">
        <row r="307">
          <cell r="C307">
            <v>0</v>
          </cell>
        </row>
      </sheetData>
      <sheetData sheetId="193">
        <row r="307">
          <cell r="C307">
            <v>0</v>
          </cell>
        </row>
      </sheetData>
      <sheetData sheetId="194" refreshError="1"/>
      <sheetData sheetId="195" refreshError="1"/>
      <sheetData sheetId="196">
        <row r="307">
          <cell r="C307">
            <v>0</v>
          </cell>
        </row>
      </sheetData>
      <sheetData sheetId="197">
        <row r="307">
          <cell r="C307">
            <v>0</v>
          </cell>
        </row>
      </sheetData>
      <sheetData sheetId="198">
        <row r="307">
          <cell r="C307">
            <v>0</v>
          </cell>
        </row>
      </sheetData>
      <sheetData sheetId="199">
        <row r="307">
          <cell r="C307">
            <v>0</v>
          </cell>
        </row>
      </sheetData>
      <sheetData sheetId="200">
        <row r="307">
          <cell r="C307" t="str">
            <v>Lean Concrete  ( 0.10 cm.)</v>
          </cell>
        </row>
      </sheetData>
      <sheetData sheetId="201">
        <row r="307">
          <cell r="C307">
            <v>0</v>
          </cell>
        </row>
      </sheetData>
      <sheetData sheetId="202">
        <row r="307">
          <cell r="C307">
            <v>0</v>
          </cell>
        </row>
      </sheetData>
      <sheetData sheetId="203">
        <row r="307">
          <cell r="C307">
            <v>0</v>
          </cell>
        </row>
      </sheetData>
      <sheetData sheetId="204">
        <row r="307">
          <cell r="C307">
            <v>0</v>
          </cell>
        </row>
      </sheetData>
      <sheetData sheetId="205">
        <row r="307">
          <cell r="C307">
            <v>0</v>
          </cell>
        </row>
      </sheetData>
      <sheetData sheetId="206">
        <row r="307">
          <cell r="C307">
            <v>0</v>
          </cell>
        </row>
      </sheetData>
      <sheetData sheetId="207">
        <row r="307">
          <cell r="C307">
            <v>0</v>
          </cell>
        </row>
      </sheetData>
      <sheetData sheetId="208">
        <row r="307">
          <cell r="C307">
            <v>0</v>
          </cell>
        </row>
      </sheetData>
      <sheetData sheetId="209">
        <row r="307">
          <cell r="C307">
            <v>0</v>
          </cell>
        </row>
      </sheetData>
      <sheetData sheetId="210">
        <row r="307">
          <cell r="C307">
            <v>0</v>
          </cell>
        </row>
      </sheetData>
      <sheetData sheetId="211">
        <row r="307">
          <cell r="C307">
            <v>0</v>
          </cell>
        </row>
      </sheetData>
      <sheetData sheetId="212">
        <row r="307">
          <cell r="C307">
            <v>0</v>
          </cell>
        </row>
      </sheetData>
      <sheetData sheetId="213">
        <row r="307">
          <cell r="C307">
            <v>0</v>
          </cell>
        </row>
      </sheetData>
      <sheetData sheetId="214">
        <row r="307">
          <cell r="C307">
            <v>0</v>
          </cell>
        </row>
      </sheetData>
      <sheetData sheetId="215">
        <row r="307">
          <cell r="C307">
            <v>0</v>
          </cell>
        </row>
      </sheetData>
      <sheetData sheetId="216">
        <row r="307">
          <cell r="C307">
            <v>0</v>
          </cell>
        </row>
      </sheetData>
      <sheetData sheetId="217">
        <row r="307">
          <cell r="C307">
            <v>0</v>
          </cell>
        </row>
      </sheetData>
      <sheetData sheetId="218">
        <row r="307">
          <cell r="C307">
            <v>0</v>
          </cell>
        </row>
      </sheetData>
      <sheetData sheetId="219">
        <row r="307">
          <cell r="C307">
            <v>0</v>
          </cell>
        </row>
      </sheetData>
      <sheetData sheetId="220">
        <row r="307">
          <cell r="C307">
            <v>0</v>
          </cell>
        </row>
      </sheetData>
      <sheetData sheetId="221">
        <row r="307">
          <cell r="C307" t="str">
            <v>Lean Concrete  ( 0.10 cm.)</v>
          </cell>
        </row>
      </sheetData>
      <sheetData sheetId="222">
        <row r="307">
          <cell r="C307">
            <v>0</v>
          </cell>
        </row>
      </sheetData>
      <sheetData sheetId="223">
        <row r="307">
          <cell r="C307" t="str">
            <v>Lean Concrete  ( 0.10 cm.)</v>
          </cell>
        </row>
      </sheetData>
      <sheetData sheetId="224">
        <row r="307">
          <cell r="C307">
            <v>0</v>
          </cell>
        </row>
      </sheetData>
      <sheetData sheetId="225">
        <row r="307">
          <cell r="C307">
            <v>0</v>
          </cell>
        </row>
      </sheetData>
      <sheetData sheetId="226">
        <row r="307">
          <cell r="C307">
            <v>0</v>
          </cell>
        </row>
      </sheetData>
      <sheetData sheetId="227">
        <row r="307">
          <cell r="C307">
            <v>0</v>
          </cell>
        </row>
      </sheetData>
      <sheetData sheetId="228">
        <row r="307">
          <cell r="C307">
            <v>0</v>
          </cell>
        </row>
      </sheetData>
      <sheetData sheetId="229">
        <row r="307">
          <cell r="C307">
            <v>0</v>
          </cell>
        </row>
      </sheetData>
      <sheetData sheetId="230" refreshError="1"/>
      <sheetData sheetId="231">
        <row r="307">
          <cell r="C307" t="str">
            <v>Lean Concrete  ( 0.10 cm.)</v>
          </cell>
        </row>
      </sheetData>
      <sheetData sheetId="232">
        <row r="307">
          <cell r="C307" t="str">
            <v>Lean Concrete  ( 0.10 cm.)</v>
          </cell>
        </row>
      </sheetData>
      <sheetData sheetId="233" refreshError="1"/>
      <sheetData sheetId="234">
        <row r="307">
          <cell r="C307">
            <v>0</v>
          </cell>
        </row>
      </sheetData>
      <sheetData sheetId="235">
        <row r="307">
          <cell r="C307">
            <v>0</v>
          </cell>
        </row>
      </sheetData>
      <sheetData sheetId="236">
        <row r="307">
          <cell r="C307">
            <v>0</v>
          </cell>
        </row>
      </sheetData>
      <sheetData sheetId="237">
        <row r="307">
          <cell r="C307">
            <v>0</v>
          </cell>
        </row>
      </sheetData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>
        <row r="307">
          <cell r="C307">
            <v>0</v>
          </cell>
        </row>
      </sheetData>
      <sheetData sheetId="246">
        <row r="307">
          <cell r="C307">
            <v>0</v>
          </cell>
        </row>
      </sheetData>
      <sheetData sheetId="247" refreshError="1"/>
      <sheetData sheetId="248" refreshError="1"/>
      <sheetData sheetId="249">
        <row r="307">
          <cell r="C307">
            <v>0</v>
          </cell>
        </row>
      </sheetData>
      <sheetData sheetId="250">
        <row r="307">
          <cell r="C307">
            <v>0</v>
          </cell>
        </row>
      </sheetData>
      <sheetData sheetId="251">
        <row r="307">
          <cell r="C307">
            <v>0</v>
          </cell>
        </row>
      </sheetData>
      <sheetData sheetId="252">
        <row r="307">
          <cell r="C307">
            <v>0</v>
          </cell>
        </row>
      </sheetData>
      <sheetData sheetId="253">
        <row r="307">
          <cell r="C307">
            <v>0</v>
          </cell>
        </row>
      </sheetData>
      <sheetData sheetId="254">
        <row r="307">
          <cell r="C307">
            <v>0</v>
          </cell>
        </row>
      </sheetData>
      <sheetData sheetId="255">
        <row r="307">
          <cell r="C307">
            <v>0</v>
          </cell>
        </row>
      </sheetData>
      <sheetData sheetId="256">
        <row r="307">
          <cell r="C307">
            <v>0</v>
          </cell>
        </row>
      </sheetData>
      <sheetData sheetId="257">
        <row r="307">
          <cell r="C307">
            <v>0</v>
          </cell>
        </row>
      </sheetData>
      <sheetData sheetId="258">
        <row r="307">
          <cell r="C307">
            <v>0</v>
          </cell>
        </row>
      </sheetData>
      <sheetData sheetId="259">
        <row r="307">
          <cell r="C307">
            <v>0</v>
          </cell>
        </row>
      </sheetData>
      <sheetData sheetId="260">
        <row r="307">
          <cell r="C307" t="str">
            <v>Lean Concrete  ( 0.10 cm.)</v>
          </cell>
        </row>
      </sheetData>
      <sheetData sheetId="261">
        <row r="307">
          <cell r="C307">
            <v>0</v>
          </cell>
        </row>
      </sheetData>
      <sheetData sheetId="262">
        <row r="307">
          <cell r="C307">
            <v>0</v>
          </cell>
        </row>
      </sheetData>
      <sheetData sheetId="263">
        <row r="307">
          <cell r="C307">
            <v>0</v>
          </cell>
        </row>
      </sheetData>
      <sheetData sheetId="264">
        <row r="307">
          <cell r="C307" t="str">
            <v>Lean Concrete  ( 0.10 cm.)</v>
          </cell>
        </row>
      </sheetData>
      <sheetData sheetId="265">
        <row r="307">
          <cell r="C307">
            <v>0</v>
          </cell>
        </row>
      </sheetData>
      <sheetData sheetId="266">
        <row r="307">
          <cell r="C307" t="str">
            <v>Lean Concrete  ( 0.10 cm.)</v>
          </cell>
        </row>
      </sheetData>
      <sheetData sheetId="267">
        <row r="307">
          <cell r="C307" t="str">
            <v>Lean Concrete  ( 0.10 cm.)</v>
          </cell>
        </row>
      </sheetData>
      <sheetData sheetId="268">
        <row r="307">
          <cell r="C307" t="str">
            <v>Lean Concrete  ( 0.10 cm.)</v>
          </cell>
        </row>
      </sheetData>
      <sheetData sheetId="269">
        <row r="307">
          <cell r="C307">
            <v>0</v>
          </cell>
        </row>
      </sheetData>
      <sheetData sheetId="270">
        <row r="307">
          <cell r="C307">
            <v>0</v>
          </cell>
        </row>
      </sheetData>
      <sheetData sheetId="271">
        <row r="307">
          <cell r="C307">
            <v>0</v>
          </cell>
        </row>
      </sheetData>
      <sheetData sheetId="272">
        <row r="307">
          <cell r="C307">
            <v>0</v>
          </cell>
        </row>
      </sheetData>
      <sheetData sheetId="273">
        <row r="307">
          <cell r="C307">
            <v>0</v>
          </cell>
        </row>
      </sheetData>
      <sheetData sheetId="274">
        <row r="307">
          <cell r="C307">
            <v>0</v>
          </cell>
        </row>
      </sheetData>
      <sheetData sheetId="275">
        <row r="307">
          <cell r="C307">
            <v>0</v>
          </cell>
        </row>
      </sheetData>
      <sheetData sheetId="276">
        <row r="307">
          <cell r="C307">
            <v>0</v>
          </cell>
        </row>
      </sheetData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>
        <row r="307">
          <cell r="C307">
            <v>0</v>
          </cell>
        </row>
      </sheetData>
      <sheetData sheetId="289" refreshError="1"/>
      <sheetData sheetId="290" refreshError="1"/>
      <sheetData sheetId="291">
        <row r="307">
          <cell r="C307" t="str">
            <v>Lean Concrete  ( 0.10 cm.)</v>
          </cell>
        </row>
      </sheetData>
      <sheetData sheetId="292">
        <row r="307">
          <cell r="C307" t="str">
            <v>Lean Concrete  ( 0.10 cm.)</v>
          </cell>
        </row>
      </sheetData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>
        <row r="307">
          <cell r="C307" t="str">
            <v>Lean Concrete  ( 0.10 cm.)</v>
          </cell>
        </row>
      </sheetData>
      <sheetData sheetId="301">
        <row r="307">
          <cell r="C307" t="str">
            <v>Lean Concrete  ( 0.10 cm.)</v>
          </cell>
        </row>
      </sheetData>
      <sheetData sheetId="302">
        <row r="307">
          <cell r="C307" t="str">
            <v>Lean Concrete  ( 0.10 cm.)</v>
          </cell>
        </row>
      </sheetData>
      <sheetData sheetId="303"/>
      <sheetData sheetId="304" refreshError="1"/>
      <sheetData sheetId="305" refreshError="1"/>
      <sheetData sheetId="306">
        <row r="307">
          <cell r="C307">
            <v>0</v>
          </cell>
        </row>
      </sheetData>
      <sheetData sheetId="307">
        <row r="307">
          <cell r="C307" t="str">
            <v>Lean Concrete  ( 0.10 cm.)</v>
          </cell>
        </row>
      </sheetData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>
        <row r="307">
          <cell r="C307">
            <v>0</v>
          </cell>
        </row>
      </sheetData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>
        <row r="307">
          <cell r="C307">
            <v>0</v>
          </cell>
        </row>
      </sheetData>
      <sheetData sheetId="348">
        <row r="307">
          <cell r="C307">
            <v>0</v>
          </cell>
        </row>
      </sheetData>
      <sheetData sheetId="349">
        <row r="307">
          <cell r="C307" t="str">
            <v>Lean Concrete  ( 0.10 cm.)</v>
          </cell>
        </row>
      </sheetData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>
        <row r="307">
          <cell r="C307" t="str">
            <v>Lean Concrete  ( 0.10 cm.)</v>
          </cell>
        </row>
      </sheetData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>
        <row r="307">
          <cell r="C307">
            <v>0</v>
          </cell>
        </row>
      </sheetData>
      <sheetData sheetId="437">
        <row r="307">
          <cell r="C307">
            <v>0</v>
          </cell>
        </row>
      </sheetData>
      <sheetData sheetId="438">
        <row r="307">
          <cell r="C307">
            <v>0</v>
          </cell>
        </row>
      </sheetData>
      <sheetData sheetId="439">
        <row r="307">
          <cell r="C307">
            <v>0</v>
          </cell>
        </row>
      </sheetData>
      <sheetData sheetId="440" refreshError="1"/>
      <sheetData sheetId="441" refreshError="1"/>
      <sheetData sheetId="442" refreshError="1"/>
      <sheetData sheetId="443">
        <row r="307">
          <cell r="C307">
            <v>0</v>
          </cell>
        </row>
      </sheetData>
      <sheetData sheetId="444">
        <row r="307">
          <cell r="C307">
            <v>0</v>
          </cell>
        </row>
      </sheetData>
      <sheetData sheetId="445">
        <row r="307">
          <cell r="C307">
            <v>0</v>
          </cell>
        </row>
      </sheetData>
      <sheetData sheetId="446">
        <row r="307">
          <cell r="C307">
            <v>0</v>
          </cell>
        </row>
      </sheetData>
      <sheetData sheetId="447">
        <row r="307">
          <cell r="C307">
            <v>0</v>
          </cell>
        </row>
      </sheetData>
      <sheetData sheetId="448">
        <row r="307">
          <cell r="C307">
            <v>0</v>
          </cell>
        </row>
      </sheetData>
      <sheetData sheetId="449">
        <row r="307">
          <cell r="C307">
            <v>0</v>
          </cell>
        </row>
      </sheetData>
      <sheetData sheetId="450" refreshError="1"/>
      <sheetData sheetId="451">
        <row r="307">
          <cell r="C307">
            <v>0</v>
          </cell>
        </row>
      </sheetData>
      <sheetData sheetId="452">
        <row r="307">
          <cell r="C307">
            <v>0</v>
          </cell>
        </row>
      </sheetData>
      <sheetData sheetId="453">
        <row r="307">
          <cell r="C307">
            <v>0</v>
          </cell>
        </row>
      </sheetData>
      <sheetData sheetId="454">
        <row r="307">
          <cell r="C307">
            <v>0</v>
          </cell>
        </row>
      </sheetData>
      <sheetData sheetId="455">
        <row r="307">
          <cell r="C307">
            <v>0</v>
          </cell>
        </row>
      </sheetData>
      <sheetData sheetId="456">
        <row r="307">
          <cell r="C307">
            <v>0</v>
          </cell>
        </row>
      </sheetData>
      <sheetData sheetId="457">
        <row r="307">
          <cell r="C307">
            <v>0</v>
          </cell>
        </row>
      </sheetData>
      <sheetData sheetId="458">
        <row r="307">
          <cell r="C307">
            <v>0</v>
          </cell>
        </row>
      </sheetData>
      <sheetData sheetId="459" refreshError="1"/>
      <sheetData sheetId="460" refreshError="1"/>
      <sheetData sheetId="461">
        <row r="307">
          <cell r="C307">
            <v>0</v>
          </cell>
        </row>
      </sheetData>
      <sheetData sheetId="462">
        <row r="307">
          <cell r="C307">
            <v>0</v>
          </cell>
        </row>
      </sheetData>
      <sheetData sheetId="463">
        <row r="307">
          <cell r="C307">
            <v>0</v>
          </cell>
        </row>
      </sheetData>
      <sheetData sheetId="464">
        <row r="307">
          <cell r="C307">
            <v>0</v>
          </cell>
        </row>
      </sheetData>
      <sheetData sheetId="465">
        <row r="307">
          <cell r="C307">
            <v>0</v>
          </cell>
        </row>
      </sheetData>
      <sheetData sheetId="466" refreshError="1"/>
      <sheetData sheetId="467" refreshError="1"/>
      <sheetData sheetId="468" refreshError="1"/>
      <sheetData sheetId="469" refreshError="1"/>
      <sheetData sheetId="470">
        <row r="307">
          <cell r="C307">
            <v>0</v>
          </cell>
        </row>
      </sheetData>
      <sheetData sheetId="471">
        <row r="307">
          <cell r="C307">
            <v>0</v>
          </cell>
        </row>
      </sheetData>
      <sheetData sheetId="472">
        <row r="307">
          <cell r="C307">
            <v>0</v>
          </cell>
        </row>
      </sheetData>
      <sheetData sheetId="473">
        <row r="307">
          <cell r="C307">
            <v>0</v>
          </cell>
        </row>
      </sheetData>
      <sheetData sheetId="474">
        <row r="307">
          <cell r="C307">
            <v>0</v>
          </cell>
        </row>
      </sheetData>
      <sheetData sheetId="475">
        <row r="307">
          <cell r="C307">
            <v>0</v>
          </cell>
        </row>
      </sheetData>
      <sheetData sheetId="476">
        <row r="307">
          <cell r="C307">
            <v>0</v>
          </cell>
        </row>
      </sheetData>
      <sheetData sheetId="477">
        <row r="307">
          <cell r="C307">
            <v>0</v>
          </cell>
        </row>
      </sheetData>
      <sheetData sheetId="478">
        <row r="307">
          <cell r="C307">
            <v>0</v>
          </cell>
        </row>
      </sheetData>
      <sheetData sheetId="479">
        <row r="307">
          <cell r="C307">
            <v>0</v>
          </cell>
        </row>
      </sheetData>
      <sheetData sheetId="480">
        <row r="307">
          <cell r="C307">
            <v>0</v>
          </cell>
        </row>
      </sheetData>
      <sheetData sheetId="481">
        <row r="307">
          <cell r="C307">
            <v>0</v>
          </cell>
        </row>
      </sheetData>
      <sheetData sheetId="482">
        <row r="307">
          <cell r="C307">
            <v>0</v>
          </cell>
        </row>
      </sheetData>
      <sheetData sheetId="483">
        <row r="307">
          <cell r="C307">
            <v>0</v>
          </cell>
        </row>
      </sheetData>
      <sheetData sheetId="484">
        <row r="307">
          <cell r="C307">
            <v>0</v>
          </cell>
        </row>
      </sheetData>
      <sheetData sheetId="485">
        <row r="307">
          <cell r="C307">
            <v>0</v>
          </cell>
        </row>
      </sheetData>
      <sheetData sheetId="486">
        <row r="307">
          <cell r="C307">
            <v>0</v>
          </cell>
        </row>
      </sheetData>
      <sheetData sheetId="487">
        <row r="307">
          <cell r="C307">
            <v>0</v>
          </cell>
        </row>
      </sheetData>
      <sheetData sheetId="488">
        <row r="307">
          <cell r="C307">
            <v>0</v>
          </cell>
        </row>
      </sheetData>
      <sheetData sheetId="489">
        <row r="307">
          <cell r="C307">
            <v>0</v>
          </cell>
        </row>
      </sheetData>
      <sheetData sheetId="490">
        <row r="307">
          <cell r="C307">
            <v>0</v>
          </cell>
        </row>
      </sheetData>
      <sheetData sheetId="491">
        <row r="307">
          <cell r="C307">
            <v>0</v>
          </cell>
        </row>
      </sheetData>
      <sheetData sheetId="492">
        <row r="307">
          <cell r="C307">
            <v>0</v>
          </cell>
        </row>
      </sheetData>
      <sheetData sheetId="493">
        <row r="307">
          <cell r="C307">
            <v>0</v>
          </cell>
        </row>
      </sheetData>
      <sheetData sheetId="494">
        <row r="307">
          <cell r="C307">
            <v>0</v>
          </cell>
        </row>
      </sheetData>
      <sheetData sheetId="495">
        <row r="307">
          <cell r="C307">
            <v>0</v>
          </cell>
        </row>
      </sheetData>
      <sheetData sheetId="496">
        <row r="307">
          <cell r="C307">
            <v>0</v>
          </cell>
        </row>
      </sheetData>
      <sheetData sheetId="497">
        <row r="307">
          <cell r="C307">
            <v>0</v>
          </cell>
        </row>
      </sheetData>
      <sheetData sheetId="498">
        <row r="307">
          <cell r="C307">
            <v>0</v>
          </cell>
        </row>
      </sheetData>
      <sheetData sheetId="499">
        <row r="307">
          <cell r="C307">
            <v>0</v>
          </cell>
        </row>
      </sheetData>
      <sheetData sheetId="500">
        <row r="307">
          <cell r="C307">
            <v>0</v>
          </cell>
        </row>
      </sheetData>
      <sheetData sheetId="501">
        <row r="307">
          <cell r="C307">
            <v>0</v>
          </cell>
        </row>
      </sheetData>
      <sheetData sheetId="502">
        <row r="307">
          <cell r="C307">
            <v>0</v>
          </cell>
        </row>
      </sheetData>
      <sheetData sheetId="503">
        <row r="307">
          <cell r="C307">
            <v>0</v>
          </cell>
        </row>
      </sheetData>
      <sheetData sheetId="504">
        <row r="307">
          <cell r="C307">
            <v>0</v>
          </cell>
        </row>
      </sheetData>
      <sheetData sheetId="505">
        <row r="307">
          <cell r="C307">
            <v>0</v>
          </cell>
        </row>
      </sheetData>
      <sheetData sheetId="506">
        <row r="307">
          <cell r="C307">
            <v>0</v>
          </cell>
        </row>
      </sheetData>
      <sheetData sheetId="507">
        <row r="307">
          <cell r="C307">
            <v>0</v>
          </cell>
        </row>
      </sheetData>
      <sheetData sheetId="508">
        <row r="307">
          <cell r="C307">
            <v>0</v>
          </cell>
        </row>
      </sheetData>
      <sheetData sheetId="509">
        <row r="307">
          <cell r="C307">
            <v>0</v>
          </cell>
        </row>
      </sheetData>
      <sheetData sheetId="510">
        <row r="307">
          <cell r="C307">
            <v>0</v>
          </cell>
        </row>
      </sheetData>
      <sheetData sheetId="511">
        <row r="307">
          <cell r="C307">
            <v>0</v>
          </cell>
        </row>
      </sheetData>
      <sheetData sheetId="512">
        <row r="307">
          <cell r="C307">
            <v>0</v>
          </cell>
        </row>
      </sheetData>
      <sheetData sheetId="513">
        <row r="307">
          <cell r="C307">
            <v>0</v>
          </cell>
        </row>
      </sheetData>
      <sheetData sheetId="514">
        <row r="307">
          <cell r="C307">
            <v>0</v>
          </cell>
        </row>
      </sheetData>
      <sheetData sheetId="515">
        <row r="307">
          <cell r="C307">
            <v>0</v>
          </cell>
        </row>
      </sheetData>
      <sheetData sheetId="516">
        <row r="307">
          <cell r="C307">
            <v>0</v>
          </cell>
        </row>
      </sheetData>
      <sheetData sheetId="517">
        <row r="307">
          <cell r="C307">
            <v>0</v>
          </cell>
        </row>
      </sheetData>
      <sheetData sheetId="518">
        <row r="307">
          <cell r="C307">
            <v>0</v>
          </cell>
        </row>
      </sheetData>
      <sheetData sheetId="519">
        <row r="307">
          <cell r="C307">
            <v>0</v>
          </cell>
        </row>
      </sheetData>
      <sheetData sheetId="520">
        <row r="307">
          <cell r="C307">
            <v>0</v>
          </cell>
        </row>
      </sheetData>
      <sheetData sheetId="521">
        <row r="307">
          <cell r="C307">
            <v>0</v>
          </cell>
        </row>
      </sheetData>
      <sheetData sheetId="522">
        <row r="307">
          <cell r="C307">
            <v>0</v>
          </cell>
        </row>
      </sheetData>
      <sheetData sheetId="523">
        <row r="307">
          <cell r="C307">
            <v>0</v>
          </cell>
        </row>
      </sheetData>
      <sheetData sheetId="524">
        <row r="307">
          <cell r="C307">
            <v>0</v>
          </cell>
        </row>
      </sheetData>
      <sheetData sheetId="525">
        <row r="307">
          <cell r="C307">
            <v>0</v>
          </cell>
        </row>
      </sheetData>
      <sheetData sheetId="526">
        <row r="307">
          <cell r="C307">
            <v>0</v>
          </cell>
        </row>
      </sheetData>
      <sheetData sheetId="527">
        <row r="307">
          <cell r="C307">
            <v>0</v>
          </cell>
        </row>
      </sheetData>
      <sheetData sheetId="528">
        <row r="307">
          <cell r="C307">
            <v>0</v>
          </cell>
        </row>
      </sheetData>
      <sheetData sheetId="529">
        <row r="307">
          <cell r="C307">
            <v>0</v>
          </cell>
        </row>
      </sheetData>
      <sheetData sheetId="530">
        <row r="307">
          <cell r="C307">
            <v>0</v>
          </cell>
        </row>
      </sheetData>
      <sheetData sheetId="531">
        <row r="307">
          <cell r="C307">
            <v>0</v>
          </cell>
        </row>
      </sheetData>
      <sheetData sheetId="532">
        <row r="307">
          <cell r="C307">
            <v>0</v>
          </cell>
        </row>
      </sheetData>
      <sheetData sheetId="533">
        <row r="307">
          <cell r="C307">
            <v>0</v>
          </cell>
        </row>
      </sheetData>
      <sheetData sheetId="534">
        <row r="307">
          <cell r="C307">
            <v>0</v>
          </cell>
        </row>
      </sheetData>
      <sheetData sheetId="535">
        <row r="307">
          <cell r="C307">
            <v>0</v>
          </cell>
        </row>
      </sheetData>
      <sheetData sheetId="536">
        <row r="307">
          <cell r="C307">
            <v>0</v>
          </cell>
        </row>
      </sheetData>
      <sheetData sheetId="537">
        <row r="307">
          <cell r="C307">
            <v>0</v>
          </cell>
        </row>
      </sheetData>
      <sheetData sheetId="538">
        <row r="307">
          <cell r="C307" t="str">
            <v>Lean Concrete  ( 0.10 cm.)</v>
          </cell>
        </row>
      </sheetData>
      <sheetData sheetId="539">
        <row r="307">
          <cell r="C307">
            <v>0</v>
          </cell>
        </row>
      </sheetData>
      <sheetData sheetId="540">
        <row r="307">
          <cell r="C307">
            <v>0</v>
          </cell>
        </row>
      </sheetData>
      <sheetData sheetId="541">
        <row r="307">
          <cell r="C307">
            <v>0</v>
          </cell>
        </row>
      </sheetData>
      <sheetData sheetId="542">
        <row r="307">
          <cell r="C307">
            <v>0</v>
          </cell>
        </row>
      </sheetData>
      <sheetData sheetId="543">
        <row r="307">
          <cell r="C307">
            <v>0</v>
          </cell>
        </row>
      </sheetData>
      <sheetData sheetId="544">
        <row r="307">
          <cell r="C307">
            <v>0</v>
          </cell>
        </row>
      </sheetData>
      <sheetData sheetId="545">
        <row r="307">
          <cell r="C307">
            <v>0</v>
          </cell>
        </row>
      </sheetData>
      <sheetData sheetId="546">
        <row r="307">
          <cell r="C307" t="str">
            <v>Lean Concrete  ( 0.10 cm.)</v>
          </cell>
        </row>
      </sheetData>
      <sheetData sheetId="547">
        <row r="307">
          <cell r="C307">
            <v>0</v>
          </cell>
        </row>
      </sheetData>
      <sheetData sheetId="548">
        <row r="307">
          <cell r="C307">
            <v>0</v>
          </cell>
        </row>
      </sheetData>
      <sheetData sheetId="549">
        <row r="307">
          <cell r="C307" t="str">
            <v>Lean Concrete  ( 0.10 cm.)</v>
          </cell>
        </row>
      </sheetData>
      <sheetData sheetId="550">
        <row r="307">
          <cell r="C307" t="str">
            <v>Lean Concrete  ( 0.10 cm.)</v>
          </cell>
        </row>
      </sheetData>
      <sheetData sheetId="551">
        <row r="307">
          <cell r="C307">
            <v>0</v>
          </cell>
        </row>
      </sheetData>
      <sheetData sheetId="552">
        <row r="307">
          <cell r="C307" t="str">
            <v>Lean Concrete  ( 0.10 cm.)</v>
          </cell>
        </row>
      </sheetData>
      <sheetData sheetId="553">
        <row r="307">
          <cell r="C307" t="str">
            <v>Lean Concrete  ( 0.10 cm.)</v>
          </cell>
        </row>
      </sheetData>
      <sheetData sheetId="554">
        <row r="307">
          <cell r="C307" t="str">
            <v>Lean Concrete  ( 0.10 cm.)</v>
          </cell>
        </row>
      </sheetData>
      <sheetData sheetId="555">
        <row r="307">
          <cell r="C307" t="str">
            <v>Lean Concrete  ( 0.10 cm.)</v>
          </cell>
        </row>
      </sheetData>
      <sheetData sheetId="556">
        <row r="307">
          <cell r="C307">
            <v>0</v>
          </cell>
        </row>
      </sheetData>
      <sheetData sheetId="557">
        <row r="307">
          <cell r="C307" t="str">
            <v>Lean Concrete  ( 0.10 cm.)</v>
          </cell>
        </row>
      </sheetData>
      <sheetData sheetId="558">
        <row r="307">
          <cell r="C307">
            <v>0</v>
          </cell>
        </row>
      </sheetData>
      <sheetData sheetId="559">
        <row r="307">
          <cell r="C307">
            <v>0</v>
          </cell>
        </row>
      </sheetData>
      <sheetData sheetId="560">
        <row r="307">
          <cell r="C307">
            <v>0</v>
          </cell>
        </row>
      </sheetData>
      <sheetData sheetId="561">
        <row r="307">
          <cell r="C307">
            <v>0</v>
          </cell>
        </row>
      </sheetData>
      <sheetData sheetId="562">
        <row r="307">
          <cell r="C307" t="str">
            <v>Lean Concrete  ( 0.10 cm.)</v>
          </cell>
        </row>
      </sheetData>
      <sheetData sheetId="563">
        <row r="307">
          <cell r="C307">
            <v>0</v>
          </cell>
        </row>
      </sheetData>
      <sheetData sheetId="564">
        <row r="307">
          <cell r="C307">
            <v>0</v>
          </cell>
        </row>
      </sheetData>
      <sheetData sheetId="565">
        <row r="307">
          <cell r="C307">
            <v>0</v>
          </cell>
        </row>
      </sheetData>
      <sheetData sheetId="566">
        <row r="307">
          <cell r="C307" t="str">
            <v>Lean Concrete  ( 0.10 cm.)</v>
          </cell>
        </row>
      </sheetData>
      <sheetData sheetId="567">
        <row r="307">
          <cell r="C307">
            <v>0</v>
          </cell>
        </row>
      </sheetData>
      <sheetData sheetId="568">
        <row r="307">
          <cell r="C307">
            <v>0</v>
          </cell>
        </row>
      </sheetData>
      <sheetData sheetId="569">
        <row r="307">
          <cell r="C307">
            <v>0</v>
          </cell>
        </row>
      </sheetData>
      <sheetData sheetId="570">
        <row r="307">
          <cell r="C307">
            <v>0</v>
          </cell>
        </row>
      </sheetData>
      <sheetData sheetId="571">
        <row r="307">
          <cell r="C307">
            <v>0</v>
          </cell>
        </row>
      </sheetData>
      <sheetData sheetId="572">
        <row r="307">
          <cell r="C307">
            <v>0</v>
          </cell>
        </row>
      </sheetData>
      <sheetData sheetId="573">
        <row r="307">
          <cell r="C307">
            <v>0</v>
          </cell>
        </row>
      </sheetData>
      <sheetData sheetId="574">
        <row r="307">
          <cell r="C307" t="str">
            <v>Lean Concrete  ( 0.10 cm.)</v>
          </cell>
        </row>
      </sheetData>
      <sheetData sheetId="575">
        <row r="307">
          <cell r="C307" t="str">
            <v>Lean Concrete  ( 0.10 cm.)</v>
          </cell>
        </row>
      </sheetData>
      <sheetData sheetId="576">
        <row r="307">
          <cell r="C307" t="str">
            <v>Lean Concrete  ( 0.10 cm.)</v>
          </cell>
        </row>
      </sheetData>
      <sheetData sheetId="577">
        <row r="307">
          <cell r="C307">
            <v>0</v>
          </cell>
        </row>
      </sheetData>
      <sheetData sheetId="578">
        <row r="307">
          <cell r="C307" t="str">
            <v>Lean Concrete  ( 0.10 cm.)</v>
          </cell>
        </row>
      </sheetData>
      <sheetData sheetId="579">
        <row r="307">
          <cell r="C307">
            <v>0</v>
          </cell>
        </row>
      </sheetData>
      <sheetData sheetId="580">
        <row r="307">
          <cell r="C307" t="str">
            <v>Lean Concrete  ( 0.10 cm.)</v>
          </cell>
        </row>
      </sheetData>
      <sheetData sheetId="581">
        <row r="307">
          <cell r="C307" t="str">
            <v>Lean Concrete  ( 0.10 cm.)</v>
          </cell>
        </row>
      </sheetData>
      <sheetData sheetId="582">
        <row r="307">
          <cell r="C307">
            <v>0</v>
          </cell>
        </row>
      </sheetData>
      <sheetData sheetId="583">
        <row r="307">
          <cell r="C307">
            <v>0</v>
          </cell>
        </row>
      </sheetData>
      <sheetData sheetId="584">
        <row r="307">
          <cell r="C307">
            <v>0</v>
          </cell>
        </row>
      </sheetData>
      <sheetData sheetId="585">
        <row r="307">
          <cell r="C307">
            <v>0</v>
          </cell>
        </row>
      </sheetData>
      <sheetData sheetId="586">
        <row r="307">
          <cell r="C307">
            <v>0</v>
          </cell>
        </row>
      </sheetData>
      <sheetData sheetId="587">
        <row r="307">
          <cell r="C307">
            <v>0</v>
          </cell>
        </row>
      </sheetData>
      <sheetData sheetId="588">
        <row r="307">
          <cell r="C307" t="str">
            <v>Lean Concrete  ( 0.10 cm.)</v>
          </cell>
        </row>
      </sheetData>
      <sheetData sheetId="589">
        <row r="307">
          <cell r="C307">
            <v>0</v>
          </cell>
        </row>
      </sheetData>
      <sheetData sheetId="590">
        <row r="307">
          <cell r="C307" t="str">
            <v>Lean Concrete  ( 0.10 cm.)</v>
          </cell>
        </row>
      </sheetData>
      <sheetData sheetId="591">
        <row r="307">
          <cell r="C307">
            <v>0</v>
          </cell>
        </row>
      </sheetData>
      <sheetData sheetId="592">
        <row r="307">
          <cell r="C307">
            <v>0</v>
          </cell>
        </row>
      </sheetData>
      <sheetData sheetId="593">
        <row r="307">
          <cell r="C307" t="str">
            <v>Lean Concrete  ( 0.10 cm.)</v>
          </cell>
        </row>
      </sheetData>
      <sheetData sheetId="594">
        <row r="307">
          <cell r="C307" t="str">
            <v>Lean Concrete  ( 0.10 cm.)</v>
          </cell>
        </row>
      </sheetData>
      <sheetData sheetId="595">
        <row r="307">
          <cell r="C307" t="str">
            <v>Lean Concrete  ( 0.10 cm.)</v>
          </cell>
        </row>
      </sheetData>
      <sheetData sheetId="596">
        <row r="307">
          <cell r="C307">
            <v>0</v>
          </cell>
        </row>
      </sheetData>
      <sheetData sheetId="597">
        <row r="307">
          <cell r="C307">
            <v>0</v>
          </cell>
        </row>
      </sheetData>
      <sheetData sheetId="598">
        <row r="307">
          <cell r="C307">
            <v>0</v>
          </cell>
        </row>
      </sheetData>
      <sheetData sheetId="599">
        <row r="307">
          <cell r="C307">
            <v>0</v>
          </cell>
        </row>
      </sheetData>
      <sheetData sheetId="600">
        <row r="307">
          <cell r="C307">
            <v>0</v>
          </cell>
        </row>
      </sheetData>
      <sheetData sheetId="601">
        <row r="307">
          <cell r="C307">
            <v>0</v>
          </cell>
        </row>
      </sheetData>
      <sheetData sheetId="602">
        <row r="307">
          <cell r="C307">
            <v>0</v>
          </cell>
        </row>
      </sheetData>
      <sheetData sheetId="603">
        <row r="307">
          <cell r="C307">
            <v>0</v>
          </cell>
        </row>
      </sheetData>
      <sheetData sheetId="604">
        <row r="307">
          <cell r="C307">
            <v>0</v>
          </cell>
        </row>
      </sheetData>
      <sheetData sheetId="605">
        <row r="307">
          <cell r="C307">
            <v>0</v>
          </cell>
        </row>
      </sheetData>
      <sheetData sheetId="606">
        <row r="307">
          <cell r="C307">
            <v>0</v>
          </cell>
        </row>
      </sheetData>
      <sheetData sheetId="607">
        <row r="307">
          <cell r="C307" t="str">
            <v>Lean Concrete  ( 0.10 cm.)</v>
          </cell>
        </row>
      </sheetData>
      <sheetData sheetId="608">
        <row r="307">
          <cell r="C307">
            <v>0</v>
          </cell>
        </row>
      </sheetData>
      <sheetData sheetId="609">
        <row r="307">
          <cell r="C307">
            <v>0</v>
          </cell>
        </row>
      </sheetData>
      <sheetData sheetId="610">
        <row r="307">
          <cell r="C307">
            <v>0</v>
          </cell>
        </row>
      </sheetData>
      <sheetData sheetId="611">
        <row r="307">
          <cell r="C307">
            <v>0</v>
          </cell>
        </row>
      </sheetData>
      <sheetData sheetId="612">
        <row r="307">
          <cell r="C307">
            <v>0</v>
          </cell>
        </row>
      </sheetData>
      <sheetData sheetId="613">
        <row r="307">
          <cell r="C307">
            <v>0</v>
          </cell>
        </row>
      </sheetData>
      <sheetData sheetId="614">
        <row r="307">
          <cell r="C307">
            <v>0</v>
          </cell>
        </row>
      </sheetData>
      <sheetData sheetId="615">
        <row r="307">
          <cell r="C307">
            <v>0</v>
          </cell>
        </row>
      </sheetData>
      <sheetData sheetId="616">
        <row r="307">
          <cell r="C307">
            <v>0</v>
          </cell>
        </row>
      </sheetData>
      <sheetData sheetId="617">
        <row r="307">
          <cell r="C307">
            <v>0</v>
          </cell>
        </row>
      </sheetData>
      <sheetData sheetId="618">
        <row r="307">
          <cell r="C307">
            <v>0</v>
          </cell>
        </row>
      </sheetData>
      <sheetData sheetId="619">
        <row r="307">
          <cell r="C307">
            <v>0</v>
          </cell>
        </row>
      </sheetData>
      <sheetData sheetId="620">
        <row r="307">
          <cell r="C307" t="str">
            <v>Lean Concrete  ( 0.10 cm.)</v>
          </cell>
        </row>
      </sheetData>
      <sheetData sheetId="621">
        <row r="307">
          <cell r="C307" t="str">
            <v>Lean Concrete  ( 0.10 cm.)</v>
          </cell>
        </row>
      </sheetData>
      <sheetData sheetId="622">
        <row r="307">
          <cell r="C307">
            <v>0</v>
          </cell>
        </row>
      </sheetData>
      <sheetData sheetId="623">
        <row r="307">
          <cell r="C307">
            <v>0</v>
          </cell>
        </row>
      </sheetData>
      <sheetData sheetId="624">
        <row r="307">
          <cell r="C307">
            <v>0</v>
          </cell>
        </row>
      </sheetData>
      <sheetData sheetId="625">
        <row r="307">
          <cell r="C307">
            <v>0</v>
          </cell>
        </row>
      </sheetData>
      <sheetData sheetId="626">
        <row r="307">
          <cell r="C307">
            <v>0</v>
          </cell>
        </row>
      </sheetData>
      <sheetData sheetId="627">
        <row r="307">
          <cell r="C307">
            <v>0</v>
          </cell>
        </row>
      </sheetData>
      <sheetData sheetId="628">
        <row r="307">
          <cell r="C307">
            <v>0</v>
          </cell>
        </row>
      </sheetData>
      <sheetData sheetId="629">
        <row r="307">
          <cell r="C307">
            <v>0</v>
          </cell>
        </row>
      </sheetData>
      <sheetData sheetId="630">
        <row r="307">
          <cell r="C307">
            <v>0</v>
          </cell>
        </row>
      </sheetData>
      <sheetData sheetId="631">
        <row r="307">
          <cell r="C307">
            <v>0</v>
          </cell>
        </row>
      </sheetData>
      <sheetData sheetId="632">
        <row r="307">
          <cell r="C307">
            <v>0</v>
          </cell>
        </row>
      </sheetData>
      <sheetData sheetId="633">
        <row r="307">
          <cell r="C307">
            <v>0</v>
          </cell>
        </row>
      </sheetData>
      <sheetData sheetId="634">
        <row r="307">
          <cell r="C307">
            <v>0</v>
          </cell>
        </row>
      </sheetData>
      <sheetData sheetId="635">
        <row r="307">
          <cell r="C307">
            <v>0</v>
          </cell>
        </row>
      </sheetData>
      <sheetData sheetId="636">
        <row r="307">
          <cell r="C307">
            <v>0</v>
          </cell>
        </row>
      </sheetData>
      <sheetData sheetId="637">
        <row r="307">
          <cell r="C307">
            <v>0</v>
          </cell>
        </row>
      </sheetData>
      <sheetData sheetId="638">
        <row r="307">
          <cell r="C307">
            <v>0</v>
          </cell>
        </row>
      </sheetData>
      <sheetData sheetId="639">
        <row r="307">
          <cell r="C307">
            <v>0</v>
          </cell>
        </row>
      </sheetData>
      <sheetData sheetId="640">
        <row r="307">
          <cell r="C307">
            <v>0</v>
          </cell>
        </row>
      </sheetData>
      <sheetData sheetId="641">
        <row r="307">
          <cell r="C307">
            <v>0</v>
          </cell>
        </row>
      </sheetData>
      <sheetData sheetId="642">
        <row r="307">
          <cell r="C307">
            <v>0</v>
          </cell>
        </row>
      </sheetData>
      <sheetData sheetId="643">
        <row r="307">
          <cell r="C307">
            <v>0</v>
          </cell>
        </row>
      </sheetData>
      <sheetData sheetId="644">
        <row r="307">
          <cell r="C307">
            <v>0</v>
          </cell>
        </row>
      </sheetData>
      <sheetData sheetId="645">
        <row r="307">
          <cell r="C307">
            <v>0</v>
          </cell>
        </row>
      </sheetData>
      <sheetData sheetId="646">
        <row r="307">
          <cell r="C307">
            <v>0</v>
          </cell>
        </row>
      </sheetData>
      <sheetData sheetId="647">
        <row r="307">
          <cell r="C307">
            <v>0</v>
          </cell>
        </row>
      </sheetData>
      <sheetData sheetId="648">
        <row r="307">
          <cell r="C307">
            <v>0</v>
          </cell>
        </row>
      </sheetData>
      <sheetData sheetId="649">
        <row r="307">
          <cell r="C307">
            <v>0</v>
          </cell>
        </row>
      </sheetData>
      <sheetData sheetId="650">
        <row r="307">
          <cell r="C307">
            <v>0</v>
          </cell>
        </row>
      </sheetData>
      <sheetData sheetId="651">
        <row r="307">
          <cell r="C307">
            <v>0</v>
          </cell>
        </row>
      </sheetData>
      <sheetData sheetId="652">
        <row r="307">
          <cell r="C307">
            <v>0</v>
          </cell>
        </row>
      </sheetData>
      <sheetData sheetId="653">
        <row r="307">
          <cell r="C307">
            <v>0</v>
          </cell>
        </row>
      </sheetData>
      <sheetData sheetId="654">
        <row r="307">
          <cell r="C307">
            <v>0</v>
          </cell>
        </row>
      </sheetData>
      <sheetData sheetId="655">
        <row r="307">
          <cell r="C307">
            <v>0</v>
          </cell>
        </row>
      </sheetData>
      <sheetData sheetId="656">
        <row r="307">
          <cell r="C307">
            <v>0</v>
          </cell>
        </row>
      </sheetData>
      <sheetData sheetId="657">
        <row r="307">
          <cell r="C307">
            <v>0</v>
          </cell>
        </row>
      </sheetData>
      <sheetData sheetId="658">
        <row r="307">
          <cell r="C307">
            <v>0</v>
          </cell>
        </row>
      </sheetData>
      <sheetData sheetId="659">
        <row r="307">
          <cell r="C307">
            <v>0</v>
          </cell>
        </row>
      </sheetData>
      <sheetData sheetId="660">
        <row r="307">
          <cell r="C307">
            <v>0</v>
          </cell>
        </row>
      </sheetData>
      <sheetData sheetId="661">
        <row r="307">
          <cell r="C307">
            <v>0</v>
          </cell>
        </row>
      </sheetData>
      <sheetData sheetId="662">
        <row r="307">
          <cell r="C307">
            <v>0</v>
          </cell>
        </row>
      </sheetData>
      <sheetData sheetId="663">
        <row r="307">
          <cell r="C307">
            <v>0</v>
          </cell>
        </row>
      </sheetData>
      <sheetData sheetId="664">
        <row r="307">
          <cell r="C307">
            <v>0</v>
          </cell>
        </row>
      </sheetData>
      <sheetData sheetId="665">
        <row r="307">
          <cell r="C307">
            <v>0</v>
          </cell>
        </row>
      </sheetData>
      <sheetData sheetId="666"/>
      <sheetData sheetId="667">
        <row r="307">
          <cell r="C307">
            <v>0</v>
          </cell>
        </row>
      </sheetData>
      <sheetData sheetId="668"/>
      <sheetData sheetId="669"/>
      <sheetData sheetId="670"/>
      <sheetData sheetId="671"/>
      <sheetData sheetId="672"/>
      <sheetData sheetId="673">
        <row r="307">
          <cell r="C307">
            <v>0</v>
          </cell>
        </row>
      </sheetData>
      <sheetData sheetId="674">
        <row r="307">
          <cell r="C307">
            <v>0</v>
          </cell>
        </row>
      </sheetData>
      <sheetData sheetId="675">
        <row r="307">
          <cell r="C307">
            <v>0</v>
          </cell>
        </row>
      </sheetData>
      <sheetData sheetId="676">
        <row r="307">
          <cell r="C307">
            <v>0</v>
          </cell>
        </row>
      </sheetData>
      <sheetData sheetId="677"/>
      <sheetData sheetId="678">
        <row r="307">
          <cell r="C307">
            <v>0</v>
          </cell>
        </row>
      </sheetData>
      <sheetData sheetId="679">
        <row r="307">
          <cell r="C307">
            <v>0</v>
          </cell>
        </row>
      </sheetData>
      <sheetData sheetId="680">
        <row r="307">
          <cell r="C307">
            <v>0</v>
          </cell>
        </row>
      </sheetData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>
        <row r="307">
          <cell r="C307">
            <v>0</v>
          </cell>
        </row>
      </sheetData>
      <sheetData sheetId="688">
        <row r="307">
          <cell r="C307">
            <v>0</v>
          </cell>
        </row>
      </sheetData>
      <sheetData sheetId="689">
        <row r="307">
          <cell r="C307">
            <v>0</v>
          </cell>
        </row>
      </sheetData>
      <sheetData sheetId="690">
        <row r="307">
          <cell r="C307">
            <v>0</v>
          </cell>
        </row>
      </sheetData>
      <sheetData sheetId="691">
        <row r="307">
          <cell r="C307">
            <v>0</v>
          </cell>
        </row>
      </sheetData>
      <sheetData sheetId="692">
        <row r="307">
          <cell r="C307">
            <v>0</v>
          </cell>
        </row>
      </sheetData>
      <sheetData sheetId="693">
        <row r="307">
          <cell r="C307">
            <v>0</v>
          </cell>
        </row>
      </sheetData>
      <sheetData sheetId="694">
        <row r="307">
          <cell r="C307">
            <v>0</v>
          </cell>
        </row>
      </sheetData>
      <sheetData sheetId="695">
        <row r="307">
          <cell r="C307">
            <v>0</v>
          </cell>
        </row>
      </sheetData>
      <sheetData sheetId="696">
        <row r="307">
          <cell r="C307">
            <v>0</v>
          </cell>
        </row>
      </sheetData>
      <sheetData sheetId="697">
        <row r="307">
          <cell r="C307">
            <v>0</v>
          </cell>
        </row>
      </sheetData>
      <sheetData sheetId="698">
        <row r="307">
          <cell r="C307">
            <v>0</v>
          </cell>
        </row>
      </sheetData>
      <sheetData sheetId="699">
        <row r="307">
          <cell r="C307">
            <v>0</v>
          </cell>
        </row>
      </sheetData>
      <sheetData sheetId="700">
        <row r="307">
          <cell r="C307">
            <v>0</v>
          </cell>
        </row>
      </sheetData>
      <sheetData sheetId="701">
        <row r="307">
          <cell r="C307">
            <v>0</v>
          </cell>
        </row>
      </sheetData>
      <sheetData sheetId="702">
        <row r="307">
          <cell r="C307">
            <v>0</v>
          </cell>
        </row>
      </sheetData>
      <sheetData sheetId="703">
        <row r="307">
          <cell r="C307">
            <v>0</v>
          </cell>
        </row>
      </sheetData>
      <sheetData sheetId="704">
        <row r="307">
          <cell r="C307">
            <v>0</v>
          </cell>
        </row>
      </sheetData>
      <sheetData sheetId="705">
        <row r="307">
          <cell r="C307">
            <v>0</v>
          </cell>
        </row>
      </sheetData>
      <sheetData sheetId="706">
        <row r="307">
          <cell r="C307">
            <v>0</v>
          </cell>
        </row>
      </sheetData>
      <sheetData sheetId="707">
        <row r="307">
          <cell r="C307">
            <v>0</v>
          </cell>
        </row>
      </sheetData>
      <sheetData sheetId="708">
        <row r="307">
          <cell r="C307">
            <v>0</v>
          </cell>
        </row>
      </sheetData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>
        <row r="307">
          <cell r="C307">
            <v>0</v>
          </cell>
        </row>
      </sheetData>
      <sheetData sheetId="869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>
        <row r="307">
          <cell r="C307">
            <v>0</v>
          </cell>
        </row>
      </sheetData>
      <sheetData sheetId="985">
        <row r="307">
          <cell r="C307">
            <v>0</v>
          </cell>
        </row>
      </sheetData>
      <sheetData sheetId="986">
        <row r="307">
          <cell r="C307">
            <v>0</v>
          </cell>
        </row>
      </sheetData>
      <sheetData sheetId="987">
        <row r="307">
          <cell r="C307">
            <v>0</v>
          </cell>
        </row>
      </sheetData>
      <sheetData sheetId="988">
        <row r="307">
          <cell r="C307">
            <v>0</v>
          </cell>
        </row>
      </sheetData>
      <sheetData sheetId="989">
        <row r="307">
          <cell r="C307">
            <v>0</v>
          </cell>
        </row>
      </sheetData>
      <sheetData sheetId="990">
        <row r="307">
          <cell r="C307">
            <v>0</v>
          </cell>
        </row>
      </sheetData>
      <sheetData sheetId="991">
        <row r="307">
          <cell r="C307">
            <v>0</v>
          </cell>
        </row>
      </sheetData>
      <sheetData sheetId="992">
        <row r="307">
          <cell r="C307">
            <v>0</v>
          </cell>
        </row>
      </sheetData>
      <sheetData sheetId="993">
        <row r="307">
          <cell r="C307">
            <v>0</v>
          </cell>
        </row>
      </sheetData>
      <sheetData sheetId="994">
        <row r="307">
          <cell r="C307">
            <v>0</v>
          </cell>
        </row>
      </sheetData>
      <sheetData sheetId="995">
        <row r="307">
          <cell r="C307">
            <v>0</v>
          </cell>
        </row>
      </sheetData>
      <sheetData sheetId="996">
        <row r="307">
          <cell r="C307">
            <v>0</v>
          </cell>
        </row>
      </sheetData>
      <sheetData sheetId="997">
        <row r="307">
          <cell r="C307">
            <v>0</v>
          </cell>
        </row>
      </sheetData>
      <sheetData sheetId="998">
        <row r="307">
          <cell r="C307">
            <v>0</v>
          </cell>
        </row>
      </sheetData>
      <sheetData sheetId="999">
        <row r="307">
          <cell r="C307">
            <v>0</v>
          </cell>
        </row>
      </sheetData>
      <sheetData sheetId="1000">
        <row r="307">
          <cell r="C307">
            <v>0</v>
          </cell>
        </row>
      </sheetData>
      <sheetData sheetId="1001">
        <row r="307">
          <cell r="C307">
            <v>0</v>
          </cell>
        </row>
      </sheetData>
      <sheetData sheetId="1002">
        <row r="307">
          <cell r="C307">
            <v>0</v>
          </cell>
        </row>
      </sheetData>
      <sheetData sheetId="1003">
        <row r="307">
          <cell r="C307">
            <v>0</v>
          </cell>
        </row>
      </sheetData>
      <sheetData sheetId="1004">
        <row r="307">
          <cell r="C307">
            <v>0</v>
          </cell>
        </row>
      </sheetData>
      <sheetData sheetId="1005">
        <row r="307">
          <cell r="C307">
            <v>0</v>
          </cell>
        </row>
      </sheetData>
      <sheetData sheetId="1006">
        <row r="307">
          <cell r="C307">
            <v>0</v>
          </cell>
        </row>
      </sheetData>
      <sheetData sheetId="1007">
        <row r="307">
          <cell r="C307">
            <v>0</v>
          </cell>
        </row>
      </sheetData>
      <sheetData sheetId="1008">
        <row r="307">
          <cell r="C307">
            <v>0</v>
          </cell>
        </row>
      </sheetData>
      <sheetData sheetId="1009">
        <row r="307">
          <cell r="C307">
            <v>0</v>
          </cell>
        </row>
      </sheetData>
      <sheetData sheetId="1010">
        <row r="307">
          <cell r="C307">
            <v>0</v>
          </cell>
        </row>
      </sheetData>
      <sheetData sheetId="1011">
        <row r="307">
          <cell r="C307">
            <v>0</v>
          </cell>
        </row>
      </sheetData>
      <sheetData sheetId="1012">
        <row r="307">
          <cell r="C307">
            <v>0</v>
          </cell>
        </row>
      </sheetData>
      <sheetData sheetId="1013">
        <row r="307">
          <cell r="C307">
            <v>0</v>
          </cell>
        </row>
      </sheetData>
      <sheetData sheetId="1014">
        <row r="307">
          <cell r="C307">
            <v>0</v>
          </cell>
        </row>
      </sheetData>
      <sheetData sheetId="1015">
        <row r="307">
          <cell r="C307">
            <v>0</v>
          </cell>
        </row>
      </sheetData>
      <sheetData sheetId="1016">
        <row r="307">
          <cell r="C307">
            <v>0</v>
          </cell>
        </row>
      </sheetData>
      <sheetData sheetId="1017">
        <row r="307">
          <cell r="C307">
            <v>0</v>
          </cell>
        </row>
      </sheetData>
      <sheetData sheetId="1018">
        <row r="307">
          <cell r="C307">
            <v>0</v>
          </cell>
        </row>
      </sheetData>
      <sheetData sheetId="1019">
        <row r="307">
          <cell r="C307">
            <v>0</v>
          </cell>
        </row>
      </sheetData>
      <sheetData sheetId="1020">
        <row r="307">
          <cell r="C307">
            <v>0</v>
          </cell>
        </row>
      </sheetData>
      <sheetData sheetId="1021">
        <row r="307">
          <cell r="C307">
            <v>0</v>
          </cell>
        </row>
      </sheetData>
      <sheetData sheetId="1022">
        <row r="307">
          <cell r="C307">
            <v>0</v>
          </cell>
        </row>
      </sheetData>
      <sheetData sheetId="1023">
        <row r="307">
          <cell r="C307">
            <v>0</v>
          </cell>
        </row>
      </sheetData>
      <sheetData sheetId="1024">
        <row r="307">
          <cell r="C307">
            <v>0</v>
          </cell>
        </row>
      </sheetData>
      <sheetData sheetId="1025">
        <row r="307">
          <cell r="C307">
            <v>0</v>
          </cell>
        </row>
      </sheetData>
      <sheetData sheetId="1026">
        <row r="307">
          <cell r="C307">
            <v>0</v>
          </cell>
        </row>
      </sheetData>
      <sheetData sheetId="1027">
        <row r="307">
          <cell r="C307">
            <v>0</v>
          </cell>
        </row>
      </sheetData>
      <sheetData sheetId="1028">
        <row r="307">
          <cell r="C307">
            <v>0</v>
          </cell>
        </row>
      </sheetData>
      <sheetData sheetId="1029">
        <row r="307">
          <cell r="C307">
            <v>0</v>
          </cell>
        </row>
      </sheetData>
      <sheetData sheetId="1030">
        <row r="307">
          <cell r="C307">
            <v>0</v>
          </cell>
        </row>
      </sheetData>
      <sheetData sheetId="1031">
        <row r="307">
          <cell r="C307">
            <v>0</v>
          </cell>
        </row>
      </sheetData>
      <sheetData sheetId="1032">
        <row r="307">
          <cell r="C307">
            <v>0</v>
          </cell>
        </row>
      </sheetData>
      <sheetData sheetId="1033">
        <row r="307">
          <cell r="C307">
            <v>0</v>
          </cell>
        </row>
      </sheetData>
      <sheetData sheetId="1034">
        <row r="307">
          <cell r="C307">
            <v>0</v>
          </cell>
        </row>
      </sheetData>
      <sheetData sheetId="1035">
        <row r="307">
          <cell r="C307">
            <v>0</v>
          </cell>
        </row>
      </sheetData>
      <sheetData sheetId="1036">
        <row r="307">
          <cell r="C307">
            <v>0</v>
          </cell>
        </row>
      </sheetData>
      <sheetData sheetId="1037">
        <row r="307">
          <cell r="C307">
            <v>0</v>
          </cell>
        </row>
      </sheetData>
      <sheetData sheetId="1038">
        <row r="307">
          <cell r="C307">
            <v>0</v>
          </cell>
        </row>
      </sheetData>
      <sheetData sheetId="1039">
        <row r="307">
          <cell r="C307">
            <v>0</v>
          </cell>
        </row>
      </sheetData>
      <sheetData sheetId="1040">
        <row r="307">
          <cell r="C307">
            <v>0</v>
          </cell>
        </row>
      </sheetData>
      <sheetData sheetId="1041">
        <row r="307">
          <cell r="C307">
            <v>0</v>
          </cell>
        </row>
      </sheetData>
      <sheetData sheetId="1042">
        <row r="307">
          <cell r="C307">
            <v>0</v>
          </cell>
        </row>
      </sheetData>
      <sheetData sheetId="1043">
        <row r="307">
          <cell r="C307">
            <v>0</v>
          </cell>
        </row>
      </sheetData>
      <sheetData sheetId="1044">
        <row r="307">
          <cell r="C307">
            <v>0</v>
          </cell>
        </row>
      </sheetData>
      <sheetData sheetId="1045">
        <row r="307">
          <cell r="C307">
            <v>0</v>
          </cell>
        </row>
      </sheetData>
      <sheetData sheetId="1046">
        <row r="307">
          <cell r="C307">
            <v>0</v>
          </cell>
        </row>
      </sheetData>
      <sheetData sheetId="1047">
        <row r="307">
          <cell r="C307">
            <v>0</v>
          </cell>
        </row>
      </sheetData>
      <sheetData sheetId="1048">
        <row r="307">
          <cell r="C307">
            <v>0</v>
          </cell>
        </row>
      </sheetData>
      <sheetData sheetId="1049">
        <row r="307">
          <cell r="C307">
            <v>0</v>
          </cell>
        </row>
      </sheetData>
      <sheetData sheetId="1050">
        <row r="307">
          <cell r="C307">
            <v>0</v>
          </cell>
        </row>
      </sheetData>
      <sheetData sheetId="1051">
        <row r="307">
          <cell r="C307">
            <v>0</v>
          </cell>
        </row>
      </sheetData>
      <sheetData sheetId="1052">
        <row r="307">
          <cell r="C307">
            <v>0</v>
          </cell>
        </row>
      </sheetData>
      <sheetData sheetId="1053">
        <row r="307">
          <cell r="C307">
            <v>0</v>
          </cell>
        </row>
      </sheetData>
      <sheetData sheetId="1054">
        <row r="307">
          <cell r="C307">
            <v>0</v>
          </cell>
        </row>
      </sheetData>
      <sheetData sheetId="1055">
        <row r="307">
          <cell r="C307">
            <v>0</v>
          </cell>
        </row>
      </sheetData>
      <sheetData sheetId="1056">
        <row r="307">
          <cell r="C307">
            <v>0</v>
          </cell>
        </row>
      </sheetData>
      <sheetData sheetId="1057">
        <row r="307">
          <cell r="C307">
            <v>0</v>
          </cell>
        </row>
      </sheetData>
      <sheetData sheetId="1058">
        <row r="307">
          <cell r="C307">
            <v>0</v>
          </cell>
        </row>
      </sheetData>
      <sheetData sheetId="1059">
        <row r="307">
          <cell r="C307">
            <v>0</v>
          </cell>
        </row>
      </sheetData>
      <sheetData sheetId="1060">
        <row r="307">
          <cell r="C307">
            <v>0</v>
          </cell>
        </row>
      </sheetData>
      <sheetData sheetId="1061">
        <row r="307">
          <cell r="C307">
            <v>0</v>
          </cell>
        </row>
      </sheetData>
      <sheetData sheetId="1062">
        <row r="307">
          <cell r="C307">
            <v>0</v>
          </cell>
        </row>
      </sheetData>
      <sheetData sheetId="1063">
        <row r="307">
          <cell r="C307">
            <v>0</v>
          </cell>
        </row>
      </sheetData>
      <sheetData sheetId="1064">
        <row r="307">
          <cell r="C307">
            <v>0</v>
          </cell>
        </row>
      </sheetData>
      <sheetData sheetId="1065">
        <row r="307">
          <cell r="C307">
            <v>0</v>
          </cell>
        </row>
      </sheetData>
      <sheetData sheetId="1066">
        <row r="307">
          <cell r="C307">
            <v>0</v>
          </cell>
        </row>
      </sheetData>
      <sheetData sheetId="1067">
        <row r="307">
          <cell r="C307">
            <v>0</v>
          </cell>
        </row>
      </sheetData>
      <sheetData sheetId="1068">
        <row r="307">
          <cell r="C307">
            <v>0</v>
          </cell>
        </row>
      </sheetData>
      <sheetData sheetId="1069">
        <row r="307">
          <cell r="C307">
            <v>0</v>
          </cell>
        </row>
      </sheetData>
      <sheetData sheetId="1070">
        <row r="307">
          <cell r="C307">
            <v>0</v>
          </cell>
        </row>
      </sheetData>
      <sheetData sheetId="1071">
        <row r="307">
          <cell r="C307">
            <v>0</v>
          </cell>
        </row>
      </sheetData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>
        <row r="307">
          <cell r="C307">
            <v>0</v>
          </cell>
        </row>
      </sheetData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>
        <row r="307">
          <cell r="C307">
            <v>0</v>
          </cell>
        </row>
      </sheetData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>
        <row r="307">
          <cell r="C307">
            <v>0</v>
          </cell>
        </row>
      </sheetData>
      <sheetData sheetId="1143" refreshError="1"/>
      <sheetData sheetId="1144" refreshError="1"/>
      <sheetData sheetId="1145" refreshError="1"/>
      <sheetData sheetId="1146">
        <row r="307">
          <cell r="C307">
            <v>0</v>
          </cell>
        </row>
      </sheetData>
      <sheetData sheetId="1147">
        <row r="307">
          <cell r="C307">
            <v>0</v>
          </cell>
        </row>
      </sheetData>
      <sheetData sheetId="1148">
        <row r="307">
          <cell r="C307">
            <v>0</v>
          </cell>
        </row>
      </sheetData>
      <sheetData sheetId="1149">
        <row r="307">
          <cell r="C307">
            <v>0</v>
          </cell>
        </row>
      </sheetData>
      <sheetData sheetId="1150" refreshError="1"/>
      <sheetData sheetId="1151">
        <row r="307">
          <cell r="C307">
            <v>0</v>
          </cell>
        </row>
      </sheetData>
      <sheetData sheetId="1152" refreshError="1"/>
      <sheetData sheetId="1153" refreshError="1"/>
      <sheetData sheetId="1154" refreshError="1"/>
      <sheetData sheetId="1155">
        <row r="307">
          <cell r="C307" t="str">
            <v>Lean Concrete  ( 0.10 cm.)</v>
          </cell>
        </row>
      </sheetData>
      <sheetData sheetId="1156">
        <row r="307">
          <cell r="C307" t="str">
            <v>Lean Concrete  ( 0.10 cm.)</v>
          </cell>
        </row>
      </sheetData>
      <sheetData sheetId="1157">
        <row r="307">
          <cell r="C307" t="str">
            <v>Lean Concrete  ( 0.10 cm.)</v>
          </cell>
        </row>
      </sheetData>
      <sheetData sheetId="1158">
        <row r="307">
          <cell r="C307" t="str">
            <v>Lean Concrete  ( 0.10 cm.)</v>
          </cell>
        </row>
      </sheetData>
      <sheetData sheetId="1159">
        <row r="307">
          <cell r="C307" t="str">
            <v>Lean Concrete  ( 0.10 cm.)</v>
          </cell>
        </row>
      </sheetData>
      <sheetData sheetId="1160">
        <row r="307">
          <cell r="C307" t="str">
            <v>Lean Concrete  ( 0.10 cm.)</v>
          </cell>
        </row>
      </sheetData>
      <sheetData sheetId="1161">
        <row r="307">
          <cell r="C307">
            <v>0</v>
          </cell>
        </row>
      </sheetData>
      <sheetData sheetId="1162">
        <row r="307">
          <cell r="C307" t="str">
            <v>Lean Concrete  ( 0.10 cm.)</v>
          </cell>
        </row>
      </sheetData>
      <sheetData sheetId="1163">
        <row r="307">
          <cell r="C307" t="str">
            <v>Lean Concrete  ( 0.10 cm.)</v>
          </cell>
        </row>
      </sheetData>
      <sheetData sheetId="1164">
        <row r="307">
          <cell r="C307" t="str">
            <v>Lean Concrete  ( 0.10 cm.)</v>
          </cell>
        </row>
      </sheetData>
      <sheetData sheetId="1165">
        <row r="307">
          <cell r="C307" t="str">
            <v>Lean Concrete  ( 0.10 cm.)</v>
          </cell>
        </row>
      </sheetData>
      <sheetData sheetId="1166">
        <row r="307">
          <cell r="C307" t="str">
            <v>Lean Concrete  ( 0.10 cm.)</v>
          </cell>
        </row>
      </sheetData>
      <sheetData sheetId="1167">
        <row r="307">
          <cell r="C307" t="str">
            <v>Lean Concrete  ( 0.10 cm.)</v>
          </cell>
        </row>
      </sheetData>
      <sheetData sheetId="1168">
        <row r="307">
          <cell r="C307" t="str">
            <v>Lean Concrete  ( 0.10 cm.)</v>
          </cell>
        </row>
      </sheetData>
      <sheetData sheetId="1169">
        <row r="307">
          <cell r="C307" t="str">
            <v>Lean Concrete  ( 0.10 cm.)</v>
          </cell>
        </row>
      </sheetData>
      <sheetData sheetId="1170">
        <row r="307">
          <cell r="C307">
            <v>0</v>
          </cell>
        </row>
      </sheetData>
      <sheetData sheetId="1171">
        <row r="307">
          <cell r="C307">
            <v>0</v>
          </cell>
        </row>
      </sheetData>
      <sheetData sheetId="1172">
        <row r="307">
          <cell r="C307">
            <v>0</v>
          </cell>
        </row>
      </sheetData>
      <sheetData sheetId="1173">
        <row r="307">
          <cell r="C307">
            <v>0</v>
          </cell>
        </row>
      </sheetData>
      <sheetData sheetId="1174">
        <row r="307">
          <cell r="C307">
            <v>0</v>
          </cell>
        </row>
      </sheetData>
      <sheetData sheetId="1175">
        <row r="307">
          <cell r="C307">
            <v>0</v>
          </cell>
        </row>
      </sheetData>
      <sheetData sheetId="1176">
        <row r="307">
          <cell r="C307" t="str">
            <v>Lean Concrete  ( 0.10 cm.)</v>
          </cell>
        </row>
      </sheetData>
      <sheetData sheetId="1177">
        <row r="307">
          <cell r="C307">
            <v>0</v>
          </cell>
        </row>
      </sheetData>
      <sheetData sheetId="1178">
        <row r="307">
          <cell r="C307">
            <v>0</v>
          </cell>
        </row>
      </sheetData>
      <sheetData sheetId="1179">
        <row r="307">
          <cell r="C307" t="str">
            <v>Lean Concrete  ( 0.10 cm.)</v>
          </cell>
        </row>
      </sheetData>
      <sheetData sheetId="1180">
        <row r="307">
          <cell r="C307" t="str">
            <v>Lean Concrete  ( 0.10 cm.)</v>
          </cell>
        </row>
      </sheetData>
      <sheetData sheetId="1181">
        <row r="307">
          <cell r="C307">
            <v>0</v>
          </cell>
        </row>
      </sheetData>
      <sheetData sheetId="1182">
        <row r="307">
          <cell r="C307">
            <v>0</v>
          </cell>
        </row>
      </sheetData>
      <sheetData sheetId="1183">
        <row r="307">
          <cell r="C307">
            <v>0</v>
          </cell>
        </row>
      </sheetData>
      <sheetData sheetId="1184">
        <row r="307">
          <cell r="C307">
            <v>0</v>
          </cell>
        </row>
      </sheetData>
      <sheetData sheetId="1185">
        <row r="307">
          <cell r="C307">
            <v>0</v>
          </cell>
        </row>
      </sheetData>
      <sheetData sheetId="1186">
        <row r="307">
          <cell r="C307">
            <v>0</v>
          </cell>
        </row>
      </sheetData>
      <sheetData sheetId="1187">
        <row r="307">
          <cell r="C307">
            <v>0</v>
          </cell>
        </row>
      </sheetData>
      <sheetData sheetId="1188">
        <row r="307">
          <cell r="C307" t="str">
            <v>Lean Concrete  ( 0.10 cm.)</v>
          </cell>
        </row>
      </sheetData>
      <sheetData sheetId="1189">
        <row r="307">
          <cell r="C307" t="str">
            <v>Lean Concrete  ( 0.10 cm.)</v>
          </cell>
        </row>
      </sheetData>
      <sheetData sheetId="1190">
        <row r="307">
          <cell r="C307" t="str">
            <v>Lean Concrete  ( 0.10 cm.)</v>
          </cell>
        </row>
      </sheetData>
      <sheetData sheetId="1191">
        <row r="307">
          <cell r="C307">
            <v>0</v>
          </cell>
        </row>
      </sheetData>
      <sheetData sheetId="1192">
        <row r="307">
          <cell r="C307">
            <v>0</v>
          </cell>
        </row>
      </sheetData>
      <sheetData sheetId="1193">
        <row r="307">
          <cell r="C307">
            <v>0</v>
          </cell>
        </row>
      </sheetData>
      <sheetData sheetId="1194">
        <row r="307">
          <cell r="C307">
            <v>0</v>
          </cell>
        </row>
      </sheetData>
      <sheetData sheetId="1195">
        <row r="307">
          <cell r="C307">
            <v>0</v>
          </cell>
        </row>
      </sheetData>
      <sheetData sheetId="1196">
        <row r="307">
          <cell r="C307">
            <v>0</v>
          </cell>
        </row>
      </sheetData>
      <sheetData sheetId="1197">
        <row r="307">
          <cell r="C307">
            <v>0</v>
          </cell>
        </row>
      </sheetData>
      <sheetData sheetId="1198">
        <row r="307">
          <cell r="C307">
            <v>0</v>
          </cell>
        </row>
      </sheetData>
      <sheetData sheetId="1199">
        <row r="307">
          <cell r="C307">
            <v>0</v>
          </cell>
        </row>
      </sheetData>
      <sheetData sheetId="1200">
        <row r="307">
          <cell r="C307">
            <v>0</v>
          </cell>
        </row>
      </sheetData>
      <sheetData sheetId="1201">
        <row r="307">
          <cell r="C307">
            <v>0</v>
          </cell>
        </row>
      </sheetData>
      <sheetData sheetId="1202">
        <row r="307">
          <cell r="C307">
            <v>0</v>
          </cell>
        </row>
      </sheetData>
      <sheetData sheetId="1203">
        <row r="307">
          <cell r="C307">
            <v>0</v>
          </cell>
        </row>
      </sheetData>
      <sheetData sheetId="1204">
        <row r="307">
          <cell r="C307">
            <v>0</v>
          </cell>
        </row>
      </sheetData>
      <sheetData sheetId="1205">
        <row r="307">
          <cell r="C307">
            <v>0</v>
          </cell>
        </row>
      </sheetData>
      <sheetData sheetId="1206">
        <row r="307">
          <cell r="C307">
            <v>0</v>
          </cell>
        </row>
      </sheetData>
      <sheetData sheetId="1207">
        <row r="307">
          <cell r="C307">
            <v>0</v>
          </cell>
        </row>
      </sheetData>
      <sheetData sheetId="1208">
        <row r="307">
          <cell r="C307">
            <v>0</v>
          </cell>
        </row>
      </sheetData>
      <sheetData sheetId="1209">
        <row r="307">
          <cell r="C307">
            <v>0</v>
          </cell>
        </row>
      </sheetData>
      <sheetData sheetId="1210">
        <row r="307">
          <cell r="C307">
            <v>0</v>
          </cell>
        </row>
      </sheetData>
      <sheetData sheetId="1211">
        <row r="307">
          <cell r="C307">
            <v>0</v>
          </cell>
        </row>
      </sheetData>
      <sheetData sheetId="1212">
        <row r="307">
          <cell r="C307">
            <v>0</v>
          </cell>
        </row>
      </sheetData>
      <sheetData sheetId="1213">
        <row r="307">
          <cell r="C307" t="str">
            <v>Lean Concrete  ( 0.10 cm.)</v>
          </cell>
        </row>
      </sheetData>
      <sheetData sheetId="1214">
        <row r="307">
          <cell r="C307" t="str">
            <v>Lean Concrete  ( 0.10 cm.)</v>
          </cell>
        </row>
      </sheetData>
      <sheetData sheetId="1215">
        <row r="307">
          <cell r="C307" t="str">
            <v>Lean Concrete  ( 0.10 cm.)</v>
          </cell>
        </row>
      </sheetData>
      <sheetData sheetId="1216">
        <row r="307">
          <cell r="C307" t="str">
            <v>Lean Concrete  ( 0.10 cm.)</v>
          </cell>
        </row>
      </sheetData>
      <sheetData sheetId="1217">
        <row r="307">
          <cell r="C307" t="str">
            <v>Lean Concrete  ( 0.10 cm.)</v>
          </cell>
        </row>
      </sheetData>
      <sheetData sheetId="1218">
        <row r="307">
          <cell r="C307" t="str">
            <v>Lean Concrete  ( 0.10 cm.)</v>
          </cell>
        </row>
      </sheetData>
      <sheetData sheetId="1219">
        <row r="307">
          <cell r="C307" t="str">
            <v>Lean Concrete  ( 0.10 cm.)</v>
          </cell>
        </row>
      </sheetData>
      <sheetData sheetId="1220">
        <row r="307">
          <cell r="C307" t="str">
            <v>Lean Concrete  ( 0.10 cm.)</v>
          </cell>
        </row>
      </sheetData>
      <sheetData sheetId="1221">
        <row r="307">
          <cell r="C307" t="str">
            <v>Lean Concrete  ( 0.10 cm.)</v>
          </cell>
        </row>
      </sheetData>
      <sheetData sheetId="1222">
        <row r="307">
          <cell r="C307" t="str">
            <v>Lean Concrete  ( 0.10 cm.)</v>
          </cell>
        </row>
      </sheetData>
      <sheetData sheetId="1223">
        <row r="307">
          <cell r="C307" t="str">
            <v>Lean Concrete  ( 0.10 cm.)</v>
          </cell>
        </row>
      </sheetData>
      <sheetData sheetId="1224">
        <row r="307">
          <cell r="C307" t="str">
            <v>Lean Concrete  ( 0.10 cm.)</v>
          </cell>
        </row>
      </sheetData>
      <sheetData sheetId="1225">
        <row r="307">
          <cell r="C307" t="str">
            <v>Lean Concrete  ( 0.10 cm.)</v>
          </cell>
        </row>
      </sheetData>
      <sheetData sheetId="1226">
        <row r="307">
          <cell r="C307" t="str">
            <v>Lean Concrete  ( 0.10 cm.)</v>
          </cell>
        </row>
      </sheetData>
      <sheetData sheetId="1227">
        <row r="307">
          <cell r="C307" t="str">
            <v>Lean Concrete  ( 0.10 cm.)</v>
          </cell>
        </row>
      </sheetData>
      <sheetData sheetId="1228">
        <row r="307">
          <cell r="C307" t="str">
            <v>Lean Concrete  ( 0.10 cm.)</v>
          </cell>
        </row>
      </sheetData>
      <sheetData sheetId="1229">
        <row r="307">
          <cell r="C307">
            <v>0</v>
          </cell>
        </row>
      </sheetData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>
        <row r="307">
          <cell r="C307">
            <v>0</v>
          </cell>
        </row>
      </sheetData>
      <sheetData sheetId="1267">
        <row r="307">
          <cell r="C307">
            <v>0</v>
          </cell>
        </row>
      </sheetData>
      <sheetData sheetId="1268">
        <row r="307">
          <cell r="C307">
            <v>0</v>
          </cell>
        </row>
      </sheetData>
      <sheetData sheetId="1269">
        <row r="307">
          <cell r="C307">
            <v>0</v>
          </cell>
        </row>
      </sheetData>
      <sheetData sheetId="1270">
        <row r="307">
          <cell r="C307">
            <v>0</v>
          </cell>
        </row>
      </sheetData>
      <sheetData sheetId="1271">
        <row r="307">
          <cell r="C307">
            <v>0</v>
          </cell>
        </row>
      </sheetData>
      <sheetData sheetId="1272">
        <row r="307">
          <cell r="C307">
            <v>0</v>
          </cell>
        </row>
      </sheetData>
      <sheetData sheetId="1273">
        <row r="307">
          <cell r="C307">
            <v>0</v>
          </cell>
        </row>
      </sheetData>
      <sheetData sheetId="1274">
        <row r="307">
          <cell r="C307">
            <v>0</v>
          </cell>
        </row>
      </sheetData>
      <sheetData sheetId="1275">
        <row r="307">
          <cell r="C307">
            <v>0</v>
          </cell>
        </row>
      </sheetData>
      <sheetData sheetId="1276">
        <row r="307">
          <cell r="C307">
            <v>0</v>
          </cell>
        </row>
      </sheetData>
      <sheetData sheetId="1277">
        <row r="307">
          <cell r="C307">
            <v>0</v>
          </cell>
        </row>
      </sheetData>
      <sheetData sheetId="1278">
        <row r="307">
          <cell r="C307">
            <v>0</v>
          </cell>
        </row>
      </sheetData>
      <sheetData sheetId="1279">
        <row r="307">
          <cell r="C307">
            <v>0</v>
          </cell>
        </row>
      </sheetData>
      <sheetData sheetId="1280">
        <row r="307">
          <cell r="C307">
            <v>0</v>
          </cell>
        </row>
      </sheetData>
      <sheetData sheetId="1281">
        <row r="307">
          <cell r="C307">
            <v>0</v>
          </cell>
        </row>
      </sheetData>
      <sheetData sheetId="1282">
        <row r="307">
          <cell r="C307">
            <v>0</v>
          </cell>
        </row>
      </sheetData>
      <sheetData sheetId="1283">
        <row r="307">
          <cell r="C307">
            <v>0</v>
          </cell>
        </row>
      </sheetData>
      <sheetData sheetId="1284">
        <row r="307">
          <cell r="C307">
            <v>0</v>
          </cell>
        </row>
      </sheetData>
      <sheetData sheetId="1285">
        <row r="307">
          <cell r="C307">
            <v>0</v>
          </cell>
        </row>
      </sheetData>
      <sheetData sheetId="1286">
        <row r="307">
          <cell r="C307">
            <v>0</v>
          </cell>
        </row>
      </sheetData>
      <sheetData sheetId="1287">
        <row r="307">
          <cell r="C307">
            <v>0</v>
          </cell>
        </row>
      </sheetData>
      <sheetData sheetId="1288">
        <row r="307">
          <cell r="C307">
            <v>0</v>
          </cell>
        </row>
      </sheetData>
      <sheetData sheetId="1289">
        <row r="307">
          <cell r="C307">
            <v>0</v>
          </cell>
        </row>
      </sheetData>
      <sheetData sheetId="1290">
        <row r="307">
          <cell r="C307">
            <v>0</v>
          </cell>
        </row>
      </sheetData>
      <sheetData sheetId="1291">
        <row r="307">
          <cell r="C307">
            <v>0</v>
          </cell>
        </row>
      </sheetData>
      <sheetData sheetId="1292">
        <row r="307">
          <cell r="C307">
            <v>0</v>
          </cell>
        </row>
      </sheetData>
      <sheetData sheetId="1293">
        <row r="307">
          <cell r="C307">
            <v>0</v>
          </cell>
        </row>
      </sheetData>
      <sheetData sheetId="1294">
        <row r="307">
          <cell r="C307">
            <v>0</v>
          </cell>
        </row>
      </sheetData>
      <sheetData sheetId="1295">
        <row r="307">
          <cell r="C307">
            <v>0</v>
          </cell>
        </row>
      </sheetData>
      <sheetData sheetId="1296">
        <row r="307">
          <cell r="C307">
            <v>0</v>
          </cell>
        </row>
      </sheetData>
      <sheetData sheetId="1297">
        <row r="307">
          <cell r="C307">
            <v>0</v>
          </cell>
        </row>
      </sheetData>
      <sheetData sheetId="1298">
        <row r="307">
          <cell r="C307">
            <v>0</v>
          </cell>
        </row>
      </sheetData>
      <sheetData sheetId="1299">
        <row r="307">
          <cell r="C307">
            <v>0</v>
          </cell>
        </row>
      </sheetData>
      <sheetData sheetId="1300">
        <row r="307">
          <cell r="C307">
            <v>0</v>
          </cell>
        </row>
      </sheetData>
      <sheetData sheetId="1301">
        <row r="307">
          <cell r="C307">
            <v>0</v>
          </cell>
        </row>
      </sheetData>
      <sheetData sheetId="1302">
        <row r="307">
          <cell r="C307">
            <v>0</v>
          </cell>
        </row>
      </sheetData>
      <sheetData sheetId="1303">
        <row r="307">
          <cell r="C307">
            <v>0</v>
          </cell>
        </row>
      </sheetData>
      <sheetData sheetId="1304">
        <row r="307">
          <cell r="C307">
            <v>0</v>
          </cell>
        </row>
      </sheetData>
      <sheetData sheetId="1305">
        <row r="307">
          <cell r="C307">
            <v>0</v>
          </cell>
        </row>
      </sheetData>
      <sheetData sheetId="1306">
        <row r="307">
          <cell r="C307">
            <v>0</v>
          </cell>
        </row>
      </sheetData>
      <sheetData sheetId="1307">
        <row r="307">
          <cell r="C307">
            <v>0</v>
          </cell>
        </row>
      </sheetData>
      <sheetData sheetId="1308">
        <row r="307">
          <cell r="C307">
            <v>0</v>
          </cell>
        </row>
      </sheetData>
      <sheetData sheetId="1309">
        <row r="307">
          <cell r="C307">
            <v>0</v>
          </cell>
        </row>
      </sheetData>
      <sheetData sheetId="1310">
        <row r="307">
          <cell r="C307">
            <v>0</v>
          </cell>
        </row>
      </sheetData>
      <sheetData sheetId="1311">
        <row r="307">
          <cell r="C307">
            <v>0</v>
          </cell>
        </row>
      </sheetData>
      <sheetData sheetId="1312">
        <row r="307">
          <cell r="C307">
            <v>0</v>
          </cell>
        </row>
      </sheetData>
      <sheetData sheetId="1313">
        <row r="307">
          <cell r="C307">
            <v>0</v>
          </cell>
        </row>
      </sheetData>
      <sheetData sheetId="1314">
        <row r="307">
          <cell r="C307">
            <v>0</v>
          </cell>
        </row>
      </sheetData>
      <sheetData sheetId="1315">
        <row r="307">
          <cell r="C307">
            <v>0</v>
          </cell>
        </row>
      </sheetData>
      <sheetData sheetId="1316">
        <row r="307">
          <cell r="C307">
            <v>0</v>
          </cell>
        </row>
      </sheetData>
      <sheetData sheetId="1317">
        <row r="307">
          <cell r="C307">
            <v>0</v>
          </cell>
        </row>
      </sheetData>
      <sheetData sheetId="1318">
        <row r="307">
          <cell r="C307">
            <v>0</v>
          </cell>
        </row>
      </sheetData>
      <sheetData sheetId="1319">
        <row r="307">
          <cell r="C307">
            <v>0</v>
          </cell>
        </row>
      </sheetData>
      <sheetData sheetId="1320">
        <row r="307">
          <cell r="C307">
            <v>0</v>
          </cell>
        </row>
      </sheetData>
      <sheetData sheetId="1321">
        <row r="307">
          <cell r="C307">
            <v>0</v>
          </cell>
        </row>
      </sheetData>
      <sheetData sheetId="1322">
        <row r="307">
          <cell r="C307">
            <v>0</v>
          </cell>
        </row>
      </sheetData>
      <sheetData sheetId="1323">
        <row r="307">
          <cell r="C307">
            <v>0</v>
          </cell>
        </row>
      </sheetData>
      <sheetData sheetId="1324">
        <row r="307">
          <cell r="C307">
            <v>0</v>
          </cell>
        </row>
      </sheetData>
      <sheetData sheetId="1325">
        <row r="307">
          <cell r="C307">
            <v>0</v>
          </cell>
        </row>
      </sheetData>
      <sheetData sheetId="1326">
        <row r="307">
          <cell r="C307">
            <v>0</v>
          </cell>
        </row>
      </sheetData>
      <sheetData sheetId="1327">
        <row r="307">
          <cell r="C307">
            <v>0</v>
          </cell>
        </row>
      </sheetData>
      <sheetData sheetId="1328">
        <row r="307">
          <cell r="C307">
            <v>0</v>
          </cell>
        </row>
      </sheetData>
      <sheetData sheetId="1329">
        <row r="307">
          <cell r="C307">
            <v>0</v>
          </cell>
        </row>
      </sheetData>
      <sheetData sheetId="1330">
        <row r="307">
          <cell r="C307">
            <v>0</v>
          </cell>
        </row>
      </sheetData>
      <sheetData sheetId="1331">
        <row r="307">
          <cell r="C307">
            <v>0</v>
          </cell>
        </row>
      </sheetData>
      <sheetData sheetId="1332">
        <row r="307">
          <cell r="C307">
            <v>0</v>
          </cell>
        </row>
      </sheetData>
      <sheetData sheetId="1333">
        <row r="307">
          <cell r="C307">
            <v>0</v>
          </cell>
        </row>
      </sheetData>
      <sheetData sheetId="1334">
        <row r="307">
          <cell r="C307">
            <v>0</v>
          </cell>
        </row>
      </sheetData>
      <sheetData sheetId="1335">
        <row r="307">
          <cell r="C307">
            <v>0</v>
          </cell>
        </row>
      </sheetData>
      <sheetData sheetId="1336">
        <row r="307">
          <cell r="C307">
            <v>0</v>
          </cell>
        </row>
      </sheetData>
      <sheetData sheetId="1337">
        <row r="307">
          <cell r="C307">
            <v>0</v>
          </cell>
        </row>
      </sheetData>
      <sheetData sheetId="1338">
        <row r="307">
          <cell r="C307">
            <v>0</v>
          </cell>
        </row>
      </sheetData>
      <sheetData sheetId="1339">
        <row r="307">
          <cell r="C307">
            <v>0</v>
          </cell>
        </row>
      </sheetData>
      <sheetData sheetId="1340">
        <row r="307">
          <cell r="C307">
            <v>0</v>
          </cell>
        </row>
      </sheetData>
      <sheetData sheetId="1341">
        <row r="307">
          <cell r="C307">
            <v>0</v>
          </cell>
        </row>
      </sheetData>
      <sheetData sheetId="1342">
        <row r="307">
          <cell r="C307">
            <v>0</v>
          </cell>
        </row>
      </sheetData>
      <sheetData sheetId="1343">
        <row r="307">
          <cell r="C307">
            <v>0</v>
          </cell>
        </row>
      </sheetData>
      <sheetData sheetId="1344">
        <row r="307">
          <cell r="C307">
            <v>0</v>
          </cell>
        </row>
      </sheetData>
      <sheetData sheetId="1345">
        <row r="307">
          <cell r="C307">
            <v>0</v>
          </cell>
        </row>
      </sheetData>
      <sheetData sheetId="1346">
        <row r="307">
          <cell r="C307">
            <v>0</v>
          </cell>
        </row>
      </sheetData>
      <sheetData sheetId="1347">
        <row r="307">
          <cell r="C307">
            <v>0</v>
          </cell>
        </row>
      </sheetData>
      <sheetData sheetId="1348">
        <row r="307">
          <cell r="C307">
            <v>0</v>
          </cell>
        </row>
      </sheetData>
      <sheetData sheetId="1349">
        <row r="307">
          <cell r="C307">
            <v>0</v>
          </cell>
        </row>
      </sheetData>
      <sheetData sheetId="1350">
        <row r="307">
          <cell r="C307">
            <v>0</v>
          </cell>
        </row>
      </sheetData>
      <sheetData sheetId="1351">
        <row r="307">
          <cell r="C307">
            <v>0</v>
          </cell>
        </row>
      </sheetData>
      <sheetData sheetId="1352">
        <row r="307">
          <cell r="C307">
            <v>0</v>
          </cell>
        </row>
      </sheetData>
      <sheetData sheetId="1353">
        <row r="307">
          <cell r="C307">
            <v>0</v>
          </cell>
        </row>
      </sheetData>
      <sheetData sheetId="1354">
        <row r="307">
          <cell r="C307">
            <v>0</v>
          </cell>
        </row>
      </sheetData>
      <sheetData sheetId="1355">
        <row r="307">
          <cell r="C307">
            <v>0</v>
          </cell>
        </row>
      </sheetData>
      <sheetData sheetId="1356">
        <row r="307">
          <cell r="C307">
            <v>0</v>
          </cell>
        </row>
      </sheetData>
      <sheetData sheetId="1357">
        <row r="307">
          <cell r="C307">
            <v>0</v>
          </cell>
        </row>
      </sheetData>
      <sheetData sheetId="1358">
        <row r="307">
          <cell r="C307">
            <v>0</v>
          </cell>
        </row>
      </sheetData>
      <sheetData sheetId="1359">
        <row r="307">
          <cell r="C307">
            <v>0</v>
          </cell>
        </row>
      </sheetData>
      <sheetData sheetId="1360">
        <row r="307">
          <cell r="C307">
            <v>0</v>
          </cell>
        </row>
      </sheetData>
      <sheetData sheetId="1361">
        <row r="307">
          <cell r="C307">
            <v>0</v>
          </cell>
        </row>
      </sheetData>
      <sheetData sheetId="1362">
        <row r="307">
          <cell r="C307">
            <v>0</v>
          </cell>
        </row>
      </sheetData>
      <sheetData sheetId="1363">
        <row r="307">
          <cell r="C307">
            <v>0</v>
          </cell>
        </row>
      </sheetData>
      <sheetData sheetId="1364">
        <row r="307">
          <cell r="C307">
            <v>0</v>
          </cell>
        </row>
      </sheetData>
      <sheetData sheetId="1365">
        <row r="307">
          <cell r="C307">
            <v>0</v>
          </cell>
        </row>
      </sheetData>
      <sheetData sheetId="1366">
        <row r="307">
          <cell r="C307">
            <v>0</v>
          </cell>
        </row>
      </sheetData>
      <sheetData sheetId="1367">
        <row r="307">
          <cell r="C307">
            <v>0</v>
          </cell>
        </row>
      </sheetData>
      <sheetData sheetId="1368">
        <row r="307">
          <cell r="C307">
            <v>0</v>
          </cell>
        </row>
      </sheetData>
      <sheetData sheetId="1369">
        <row r="307">
          <cell r="C307">
            <v>0</v>
          </cell>
        </row>
      </sheetData>
      <sheetData sheetId="1370">
        <row r="307">
          <cell r="C307">
            <v>0</v>
          </cell>
        </row>
      </sheetData>
      <sheetData sheetId="1371">
        <row r="307">
          <cell r="C307">
            <v>0</v>
          </cell>
        </row>
      </sheetData>
      <sheetData sheetId="1372">
        <row r="307">
          <cell r="C307">
            <v>0</v>
          </cell>
        </row>
      </sheetData>
      <sheetData sheetId="1373">
        <row r="307">
          <cell r="C307">
            <v>0</v>
          </cell>
        </row>
      </sheetData>
      <sheetData sheetId="1374">
        <row r="307">
          <cell r="C307">
            <v>0</v>
          </cell>
        </row>
      </sheetData>
      <sheetData sheetId="1375">
        <row r="307">
          <cell r="C307">
            <v>0</v>
          </cell>
        </row>
      </sheetData>
      <sheetData sheetId="1376">
        <row r="307">
          <cell r="C307">
            <v>0</v>
          </cell>
        </row>
      </sheetData>
      <sheetData sheetId="1377">
        <row r="307">
          <cell r="C307">
            <v>0</v>
          </cell>
        </row>
      </sheetData>
      <sheetData sheetId="1378">
        <row r="307">
          <cell r="C307">
            <v>0</v>
          </cell>
        </row>
      </sheetData>
      <sheetData sheetId="1379">
        <row r="307">
          <cell r="C307">
            <v>0</v>
          </cell>
        </row>
      </sheetData>
      <sheetData sheetId="1380">
        <row r="307">
          <cell r="C307">
            <v>0</v>
          </cell>
        </row>
      </sheetData>
      <sheetData sheetId="1381">
        <row r="307">
          <cell r="C307">
            <v>0</v>
          </cell>
        </row>
      </sheetData>
      <sheetData sheetId="1382">
        <row r="307">
          <cell r="C307">
            <v>0</v>
          </cell>
        </row>
      </sheetData>
      <sheetData sheetId="1383">
        <row r="307">
          <cell r="C307">
            <v>0</v>
          </cell>
        </row>
      </sheetData>
      <sheetData sheetId="1384">
        <row r="307">
          <cell r="C307">
            <v>0</v>
          </cell>
        </row>
      </sheetData>
      <sheetData sheetId="1385">
        <row r="307">
          <cell r="C307">
            <v>0</v>
          </cell>
        </row>
      </sheetData>
      <sheetData sheetId="1386">
        <row r="307">
          <cell r="C307">
            <v>0</v>
          </cell>
        </row>
      </sheetData>
      <sheetData sheetId="1387">
        <row r="307">
          <cell r="C307">
            <v>0</v>
          </cell>
        </row>
      </sheetData>
      <sheetData sheetId="1388">
        <row r="307">
          <cell r="C307">
            <v>0</v>
          </cell>
        </row>
      </sheetData>
      <sheetData sheetId="1389">
        <row r="307">
          <cell r="C307">
            <v>0</v>
          </cell>
        </row>
      </sheetData>
      <sheetData sheetId="1390">
        <row r="307">
          <cell r="C307">
            <v>0</v>
          </cell>
        </row>
      </sheetData>
      <sheetData sheetId="1391">
        <row r="307">
          <cell r="C307">
            <v>0</v>
          </cell>
        </row>
      </sheetData>
      <sheetData sheetId="1392">
        <row r="307">
          <cell r="C307">
            <v>0</v>
          </cell>
        </row>
      </sheetData>
      <sheetData sheetId="1393">
        <row r="307">
          <cell r="C307">
            <v>0</v>
          </cell>
        </row>
      </sheetData>
      <sheetData sheetId="1394">
        <row r="307">
          <cell r="C307">
            <v>0</v>
          </cell>
        </row>
      </sheetData>
      <sheetData sheetId="1395">
        <row r="307">
          <cell r="C307">
            <v>0</v>
          </cell>
        </row>
      </sheetData>
      <sheetData sheetId="1396">
        <row r="307">
          <cell r="C307">
            <v>0</v>
          </cell>
        </row>
      </sheetData>
      <sheetData sheetId="1397">
        <row r="307">
          <cell r="C307">
            <v>0</v>
          </cell>
        </row>
      </sheetData>
      <sheetData sheetId="1398">
        <row r="307">
          <cell r="C307">
            <v>0</v>
          </cell>
        </row>
      </sheetData>
      <sheetData sheetId="1399">
        <row r="307">
          <cell r="C307">
            <v>0</v>
          </cell>
        </row>
      </sheetData>
      <sheetData sheetId="1400">
        <row r="307">
          <cell r="C307">
            <v>0</v>
          </cell>
        </row>
      </sheetData>
      <sheetData sheetId="1401">
        <row r="307">
          <cell r="C307">
            <v>0</v>
          </cell>
        </row>
      </sheetData>
      <sheetData sheetId="1402">
        <row r="307">
          <cell r="C307">
            <v>0</v>
          </cell>
        </row>
      </sheetData>
      <sheetData sheetId="1403">
        <row r="307">
          <cell r="C307">
            <v>0</v>
          </cell>
        </row>
      </sheetData>
      <sheetData sheetId="1404">
        <row r="307">
          <cell r="C307">
            <v>0</v>
          </cell>
        </row>
      </sheetData>
      <sheetData sheetId="1405">
        <row r="307">
          <cell r="C307">
            <v>0</v>
          </cell>
        </row>
      </sheetData>
      <sheetData sheetId="1406">
        <row r="307">
          <cell r="C307">
            <v>0</v>
          </cell>
        </row>
      </sheetData>
      <sheetData sheetId="1407">
        <row r="307">
          <cell r="C307">
            <v>0</v>
          </cell>
        </row>
      </sheetData>
      <sheetData sheetId="1408">
        <row r="307">
          <cell r="C307">
            <v>0</v>
          </cell>
        </row>
      </sheetData>
      <sheetData sheetId="1409">
        <row r="307">
          <cell r="C307">
            <v>0</v>
          </cell>
        </row>
      </sheetData>
      <sheetData sheetId="1410">
        <row r="307">
          <cell r="C307">
            <v>0</v>
          </cell>
        </row>
      </sheetData>
      <sheetData sheetId="1411">
        <row r="307">
          <cell r="C307">
            <v>0</v>
          </cell>
        </row>
      </sheetData>
      <sheetData sheetId="1412">
        <row r="307">
          <cell r="C307">
            <v>0</v>
          </cell>
        </row>
      </sheetData>
      <sheetData sheetId="1413">
        <row r="307">
          <cell r="C307">
            <v>0</v>
          </cell>
        </row>
      </sheetData>
      <sheetData sheetId="1414">
        <row r="307">
          <cell r="C307">
            <v>0</v>
          </cell>
        </row>
      </sheetData>
      <sheetData sheetId="1415">
        <row r="307">
          <cell r="C307">
            <v>0</v>
          </cell>
        </row>
      </sheetData>
      <sheetData sheetId="1416">
        <row r="307">
          <cell r="C307">
            <v>0</v>
          </cell>
        </row>
      </sheetData>
      <sheetData sheetId="1417">
        <row r="307">
          <cell r="C307">
            <v>0</v>
          </cell>
        </row>
      </sheetData>
      <sheetData sheetId="1418">
        <row r="307">
          <cell r="C307">
            <v>0</v>
          </cell>
        </row>
      </sheetData>
      <sheetData sheetId="1419">
        <row r="307">
          <cell r="C307">
            <v>0</v>
          </cell>
        </row>
      </sheetData>
      <sheetData sheetId="1420">
        <row r="307">
          <cell r="C307">
            <v>0</v>
          </cell>
        </row>
      </sheetData>
      <sheetData sheetId="1421">
        <row r="307">
          <cell r="C307">
            <v>0</v>
          </cell>
        </row>
      </sheetData>
      <sheetData sheetId="1422">
        <row r="307">
          <cell r="C307">
            <v>0</v>
          </cell>
        </row>
      </sheetData>
      <sheetData sheetId="1423">
        <row r="307">
          <cell r="C307">
            <v>0</v>
          </cell>
        </row>
      </sheetData>
      <sheetData sheetId="1424">
        <row r="307">
          <cell r="C307">
            <v>0</v>
          </cell>
        </row>
      </sheetData>
      <sheetData sheetId="1425">
        <row r="307">
          <cell r="C307">
            <v>0</v>
          </cell>
        </row>
      </sheetData>
      <sheetData sheetId="1426">
        <row r="307">
          <cell r="C307">
            <v>0</v>
          </cell>
        </row>
      </sheetData>
      <sheetData sheetId="1427">
        <row r="307">
          <cell r="C307">
            <v>0</v>
          </cell>
        </row>
      </sheetData>
      <sheetData sheetId="1428">
        <row r="307">
          <cell r="C307">
            <v>0</v>
          </cell>
        </row>
      </sheetData>
      <sheetData sheetId="1429">
        <row r="307">
          <cell r="C307">
            <v>0</v>
          </cell>
        </row>
      </sheetData>
      <sheetData sheetId="1430">
        <row r="307">
          <cell r="C307">
            <v>0</v>
          </cell>
        </row>
      </sheetData>
      <sheetData sheetId="1431">
        <row r="307">
          <cell r="C307">
            <v>0</v>
          </cell>
        </row>
      </sheetData>
      <sheetData sheetId="1432">
        <row r="307">
          <cell r="C307">
            <v>0</v>
          </cell>
        </row>
      </sheetData>
      <sheetData sheetId="1433">
        <row r="307">
          <cell r="C307">
            <v>0</v>
          </cell>
        </row>
      </sheetData>
      <sheetData sheetId="1434">
        <row r="307">
          <cell r="C307">
            <v>0</v>
          </cell>
        </row>
      </sheetData>
      <sheetData sheetId="1435">
        <row r="307">
          <cell r="C307">
            <v>0</v>
          </cell>
        </row>
      </sheetData>
      <sheetData sheetId="1436">
        <row r="307">
          <cell r="C307">
            <v>0</v>
          </cell>
        </row>
      </sheetData>
      <sheetData sheetId="1437">
        <row r="307">
          <cell r="C307">
            <v>0</v>
          </cell>
        </row>
      </sheetData>
      <sheetData sheetId="1438">
        <row r="307">
          <cell r="C307">
            <v>0</v>
          </cell>
        </row>
      </sheetData>
      <sheetData sheetId="1439">
        <row r="307">
          <cell r="C307">
            <v>0</v>
          </cell>
        </row>
      </sheetData>
      <sheetData sheetId="1440">
        <row r="307">
          <cell r="C307">
            <v>0</v>
          </cell>
        </row>
      </sheetData>
      <sheetData sheetId="1441">
        <row r="307">
          <cell r="C307">
            <v>0</v>
          </cell>
        </row>
      </sheetData>
      <sheetData sheetId="1442">
        <row r="307">
          <cell r="C307" t="str">
            <v>Lean Concrete  ( 0.10 cm.)</v>
          </cell>
        </row>
      </sheetData>
      <sheetData sheetId="1443">
        <row r="307">
          <cell r="C307">
            <v>0</v>
          </cell>
        </row>
      </sheetData>
      <sheetData sheetId="1444">
        <row r="307">
          <cell r="C307">
            <v>0</v>
          </cell>
        </row>
      </sheetData>
      <sheetData sheetId="1445">
        <row r="307">
          <cell r="C307" t="str">
            <v>Lean Concrete  ( 0.10 cm.)</v>
          </cell>
        </row>
      </sheetData>
      <sheetData sheetId="1446">
        <row r="307">
          <cell r="C307">
            <v>0</v>
          </cell>
        </row>
      </sheetData>
      <sheetData sheetId="1447">
        <row r="307">
          <cell r="C307">
            <v>0</v>
          </cell>
        </row>
      </sheetData>
      <sheetData sheetId="1448">
        <row r="307">
          <cell r="C307" t="str">
            <v>Lean Concrete  ( 0.10 cm.)</v>
          </cell>
        </row>
      </sheetData>
      <sheetData sheetId="1449">
        <row r="307">
          <cell r="C307">
            <v>0</v>
          </cell>
        </row>
      </sheetData>
      <sheetData sheetId="1450">
        <row r="307">
          <cell r="C307" t="str">
            <v>Lean Concrete  ( 0.10 cm.)</v>
          </cell>
        </row>
      </sheetData>
      <sheetData sheetId="1451">
        <row r="307">
          <cell r="C307" t="str">
            <v>Lean Concrete  ( 0.10 cm.)</v>
          </cell>
        </row>
      </sheetData>
      <sheetData sheetId="1452">
        <row r="307">
          <cell r="C307">
            <v>0</v>
          </cell>
        </row>
      </sheetData>
      <sheetData sheetId="1453">
        <row r="307">
          <cell r="C307" t="str">
            <v>Lean Concrete  ( 0.10 cm.)</v>
          </cell>
        </row>
      </sheetData>
      <sheetData sheetId="1454">
        <row r="307">
          <cell r="C307">
            <v>0</v>
          </cell>
        </row>
      </sheetData>
      <sheetData sheetId="1455">
        <row r="307">
          <cell r="C307">
            <v>0</v>
          </cell>
        </row>
      </sheetData>
      <sheetData sheetId="1456">
        <row r="307">
          <cell r="C307">
            <v>0</v>
          </cell>
        </row>
      </sheetData>
      <sheetData sheetId="1457">
        <row r="307">
          <cell r="C307">
            <v>0</v>
          </cell>
        </row>
      </sheetData>
      <sheetData sheetId="1458">
        <row r="307">
          <cell r="C307">
            <v>0</v>
          </cell>
        </row>
      </sheetData>
      <sheetData sheetId="1459">
        <row r="307">
          <cell r="C307" t="str">
            <v>Lean Concrete  ( 0.10 cm.)</v>
          </cell>
        </row>
      </sheetData>
      <sheetData sheetId="1460">
        <row r="307">
          <cell r="C307">
            <v>0</v>
          </cell>
        </row>
      </sheetData>
      <sheetData sheetId="1461">
        <row r="307">
          <cell r="C307">
            <v>0</v>
          </cell>
        </row>
      </sheetData>
      <sheetData sheetId="1462">
        <row r="307">
          <cell r="C307" t="str">
            <v>Lean Concrete  ( 0.10 cm.)</v>
          </cell>
        </row>
      </sheetData>
      <sheetData sheetId="1463">
        <row r="307">
          <cell r="C307">
            <v>0</v>
          </cell>
        </row>
      </sheetData>
      <sheetData sheetId="1464">
        <row r="307">
          <cell r="C307" t="str">
            <v>Lean Concrete  ( 0.10 cm.)</v>
          </cell>
        </row>
      </sheetData>
      <sheetData sheetId="1465">
        <row r="307">
          <cell r="C307">
            <v>0</v>
          </cell>
        </row>
      </sheetData>
      <sheetData sheetId="1466">
        <row r="307">
          <cell r="C307">
            <v>0</v>
          </cell>
        </row>
      </sheetData>
      <sheetData sheetId="1467">
        <row r="307">
          <cell r="C307">
            <v>0</v>
          </cell>
        </row>
      </sheetData>
      <sheetData sheetId="1468">
        <row r="307">
          <cell r="C307">
            <v>0</v>
          </cell>
        </row>
      </sheetData>
      <sheetData sheetId="1469">
        <row r="307">
          <cell r="C307">
            <v>0</v>
          </cell>
        </row>
      </sheetData>
      <sheetData sheetId="1470">
        <row r="307">
          <cell r="C307">
            <v>0</v>
          </cell>
        </row>
      </sheetData>
      <sheetData sheetId="1471">
        <row r="307">
          <cell r="C307">
            <v>0</v>
          </cell>
        </row>
      </sheetData>
      <sheetData sheetId="1472">
        <row r="307">
          <cell r="C307">
            <v>0</v>
          </cell>
        </row>
      </sheetData>
      <sheetData sheetId="1473">
        <row r="307">
          <cell r="C307">
            <v>0</v>
          </cell>
        </row>
      </sheetData>
      <sheetData sheetId="1474">
        <row r="307">
          <cell r="C307">
            <v>0</v>
          </cell>
        </row>
      </sheetData>
      <sheetData sheetId="1475">
        <row r="307">
          <cell r="C307">
            <v>0</v>
          </cell>
        </row>
      </sheetData>
      <sheetData sheetId="1476">
        <row r="307">
          <cell r="C307">
            <v>0</v>
          </cell>
        </row>
      </sheetData>
      <sheetData sheetId="1477">
        <row r="307">
          <cell r="C307">
            <v>0</v>
          </cell>
        </row>
      </sheetData>
      <sheetData sheetId="1478">
        <row r="307">
          <cell r="C307">
            <v>0</v>
          </cell>
        </row>
      </sheetData>
      <sheetData sheetId="1479">
        <row r="307">
          <cell r="C307">
            <v>0</v>
          </cell>
        </row>
      </sheetData>
      <sheetData sheetId="1480">
        <row r="307">
          <cell r="C307">
            <v>0</v>
          </cell>
        </row>
      </sheetData>
      <sheetData sheetId="1481">
        <row r="307">
          <cell r="C307">
            <v>0</v>
          </cell>
        </row>
      </sheetData>
      <sheetData sheetId="1482">
        <row r="307">
          <cell r="C307">
            <v>0</v>
          </cell>
        </row>
      </sheetData>
      <sheetData sheetId="1483">
        <row r="307">
          <cell r="C307">
            <v>0</v>
          </cell>
        </row>
      </sheetData>
      <sheetData sheetId="1484">
        <row r="307">
          <cell r="C307" t="str">
            <v>Lean Concrete  ( 0.10 cm.)</v>
          </cell>
        </row>
      </sheetData>
      <sheetData sheetId="1485">
        <row r="307">
          <cell r="C307" t="str">
            <v>Lean Concrete  ( 0.10 cm.)</v>
          </cell>
        </row>
      </sheetData>
      <sheetData sheetId="1486">
        <row r="307">
          <cell r="C307">
            <v>0</v>
          </cell>
        </row>
      </sheetData>
      <sheetData sheetId="1487">
        <row r="307">
          <cell r="C307">
            <v>0</v>
          </cell>
        </row>
      </sheetData>
      <sheetData sheetId="1488">
        <row r="307">
          <cell r="C307">
            <v>0</v>
          </cell>
        </row>
      </sheetData>
      <sheetData sheetId="1489">
        <row r="307">
          <cell r="C307">
            <v>0</v>
          </cell>
        </row>
      </sheetData>
      <sheetData sheetId="1490">
        <row r="307">
          <cell r="C307">
            <v>0</v>
          </cell>
        </row>
      </sheetData>
      <sheetData sheetId="1491">
        <row r="307">
          <cell r="C307" t="str">
            <v>Lean Concrete  ( 0.10 cm.)</v>
          </cell>
        </row>
      </sheetData>
      <sheetData sheetId="1492">
        <row r="307">
          <cell r="C307">
            <v>0</v>
          </cell>
        </row>
      </sheetData>
      <sheetData sheetId="1493">
        <row r="307">
          <cell r="C307">
            <v>0</v>
          </cell>
        </row>
      </sheetData>
      <sheetData sheetId="1494">
        <row r="307">
          <cell r="C307">
            <v>0</v>
          </cell>
        </row>
      </sheetData>
      <sheetData sheetId="1495">
        <row r="307">
          <cell r="C307">
            <v>0</v>
          </cell>
        </row>
      </sheetData>
      <sheetData sheetId="1496">
        <row r="307">
          <cell r="C307">
            <v>0</v>
          </cell>
        </row>
      </sheetData>
      <sheetData sheetId="1497">
        <row r="307">
          <cell r="C307">
            <v>0</v>
          </cell>
        </row>
      </sheetData>
      <sheetData sheetId="1498">
        <row r="307">
          <cell r="C307">
            <v>0</v>
          </cell>
        </row>
      </sheetData>
      <sheetData sheetId="1499">
        <row r="307">
          <cell r="C307">
            <v>0</v>
          </cell>
        </row>
      </sheetData>
      <sheetData sheetId="1500">
        <row r="307">
          <cell r="C307">
            <v>0</v>
          </cell>
        </row>
      </sheetData>
      <sheetData sheetId="1501">
        <row r="307">
          <cell r="C307">
            <v>0</v>
          </cell>
        </row>
      </sheetData>
      <sheetData sheetId="1502">
        <row r="307">
          <cell r="C307">
            <v>0</v>
          </cell>
        </row>
      </sheetData>
      <sheetData sheetId="1503">
        <row r="307">
          <cell r="C307">
            <v>0</v>
          </cell>
        </row>
      </sheetData>
      <sheetData sheetId="1504">
        <row r="307">
          <cell r="C307">
            <v>0</v>
          </cell>
        </row>
      </sheetData>
      <sheetData sheetId="1505">
        <row r="307">
          <cell r="C307">
            <v>0</v>
          </cell>
        </row>
      </sheetData>
      <sheetData sheetId="1506">
        <row r="307">
          <cell r="C307">
            <v>0</v>
          </cell>
        </row>
      </sheetData>
      <sheetData sheetId="1507">
        <row r="307">
          <cell r="C307">
            <v>0</v>
          </cell>
        </row>
      </sheetData>
      <sheetData sheetId="1508">
        <row r="307">
          <cell r="C307">
            <v>0</v>
          </cell>
        </row>
      </sheetData>
      <sheetData sheetId="1509">
        <row r="307">
          <cell r="C307">
            <v>0</v>
          </cell>
        </row>
      </sheetData>
      <sheetData sheetId="1510">
        <row r="307">
          <cell r="C307">
            <v>0</v>
          </cell>
        </row>
      </sheetData>
      <sheetData sheetId="1511">
        <row r="307">
          <cell r="C307">
            <v>0</v>
          </cell>
        </row>
      </sheetData>
      <sheetData sheetId="1512">
        <row r="307">
          <cell r="C307">
            <v>0</v>
          </cell>
        </row>
      </sheetData>
      <sheetData sheetId="1513">
        <row r="307">
          <cell r="C307">
            <v>0</v>
          </cell>
        </row>
      </sheetData>
      <sheetData sheetId="1514">
        <row r="307">
          <cell r="C307">
            <v>0</v>
          </cell>
        </row>
      </sheetData>
      <sheetData sheetId="1515">
        <row r="307">
          <cell r="C307">
            <v>0</v>
          </cell>
        </row>
      </sheetData>
      <sheetData sheetId="1516">
        <row r="307">
          <cell r="C307">
            <v>0</v>
          </cell>
        </row>
      </sheetData>
      <sheetData sheetId="1517">
        <row r="307">
          <cell r="C307">
            <v>0</v>
          </cell>
        </row>
      </sheetData>
      <sheetData sheetId="1518">
        <row r="307">
          <cell r="C307">
            <v>0</v>
          </cell>
        </row>
      </sheetData>
      <sheetData sheetId="1519">
        <row r="307">
          <cell r="C307">
            <v>0</v>
          </cell>
        </row>
      </sheetData>
      <sheetData sheetId="1520">
        <row r="307">
          <cell r="C307">
            <v>0</v>
          </cell>
        </row>
      </sheetData>
      <sheetData sheetId="1521">
        <row r="307">
          <cell r="C307">
            <v>0</v>
          </cell>
        </row>
      </sheetData>
      <sheetData sheetId="1522">
        <row r="307">
          <cell r="C307">
            <v>0</v>
          </cell>
        </row>
      </sheetData>
      <sheetData sheetId="1523">
        <row r="307">
          <cell r="C307">
            <v>0</v>
          </cell>
        </row>
      </sheetData>
      <sheetData sheetId="1524">
        <row r="307">
          <cell r="C307">
            <v>0</v>
          </cell>
        </row>
      </sheetData>
      <sheetData sheetId="1525">
        <row r="307">
          <cell r="C307">
            <v>0</v>
          </cell>
        </row>
      </sheetData>
      <sheetData sheetId="1526">
        <row r="307">
          <cell r="C307">
            <v>0</v>
          </cell>
        </row>
      </sheetData>
      <sheetData sheetId="1527">
        <row r="307">
          <cell r="C307">
            <v>0</v>
          </cell>
        </row>
      </sheetData>
      <sheetData sheetId="1528">
        <row r="307">
          <cell r="C307">
            <v>0</v>
          </cell>
        </row>
      </sheetData>
      <sheetData sheetId="1529">
        <row r="307">
          <cell r="C307">
            <v>0</v>
          </cell>
        </row>
      </sheetData>
      <sheetData sheetId="1530">
        <row r="307">
          <cell r="C307">
            <v>0</v>
          </cell>
        </row>
      </sheetData>
      <sheetData sheetId="1531">
        <row r="307">
          <cell r="C307">
            <v>0</v>
          </cell>
        </row>
      </sheetData>
      <sheetData sheetId="1532">
        <row r="307">
          <cell r="C307">
            <v>0</v>
          </cell>
        </row>
      </sheetData>
      <sheetData sheetId="1533">
        <row r="307">
          <cell r="C307">
            <v>0</v>
          </cell>
        </row>
      </sheetData>
      <sheetData sheetId="1534">
        <row r="307">
          <cell r="C307">
            <v>0</v>
          </cell>
        </row>
      </sheetData>
      <sheetData sheetId="1535">
        <row r="307">
          <cell r="C307">
            <v>0</v>
          </cell>
        </row>
      </sheetData>
      <sheetData sheetId="1536">
        <row r="307">
          <cell r="C307">
            <v>0</v>
          </cell>
        </row>
      </sheetData>
      <sheetData sheetId="1537">
        <row r="307">
          <cell r="C307">
            <v>0</v>
          </cell>
        </row>
      </sheetData>
      <sheetData sheetId="1538">
        <row r="307">
          <cell r="C307">
            <v>0</v>
          </cell>
        </row>
      </sheetData>
      <sheetData sheetId="1539">
        <row r="307">
          <cell r="C307">
            <v>0</v>
          </cell>
        </row>
      </sheetData>
      <sheetData sheetId="1540">
        <row r="307">
          <cell r="C307">
            <v>0</v>
          </cell>
        </row>
      </sheetData>
      <sheetData sheetId="1541">
        <row r="307">
          <cell r="C307">
            <v>0</v>
          </cell>
        </row>
      </sheetData>
      <sheetData sheetId="1542">
        <row r="307">
          <cell r="C307">
            <v>0</v>
          </cell>
        </row>
      </sheetData>
      <sheetData sheetId="1543">
        <row r="307">
          <cell r="C307">
            <v>0</v>
          </cell>
        </row>
      </sheetData>
      <sheetData sheetId="1544">
        <row r="307">
          <cell r="C307">
            <v>0</v>
          </cell>
        </row>
      </sheetData>
      <sheetData sheetId="1545">
        <row r="307">
          <cell r="C307">
            <v>0</v>
          </cell>
        </row>
      </sheetData>
      <sheetData sheetId="1546">
        <row r="307">
          <cell r="C307">
            <v>0</v>
          </cell>
        </row>
      </sheetData>
      <sheetData sheetId="1547">
        <row r="307">
          <cell r="C307" t="str">
            <v>Lean Concrete  ( 0.10 cm.)</v>
          </cell>
        </row>
      </sheetData>
      <sheetData sheetId="1548">
        <row r="307">
          <cell r="C307">
            <v>0</v>
          </cell>
        </row>
      </sheetData>
      <sheetData sheetId="1549">
        <row r="307">
          <cell r="C307">
            <v>0</v>
          </cell>
        </row>
      </sheetData>
      <sheetData sheetId="1550">
        <row r="307">
          <cell r="C307">
            <v>0</v>
          </cell>
        </row>
      </sheetData>
      <sheetData sheetId="1551">
        <row r="307">
          <cell r="C307" t="str">
            <v>Lean Concrete  ( 0.10 cm.)</v>
          </cell>
        </row>
      </sheetData>
      <sheetData sheetId="1552">
        <row r="307">
          <cell r="C307">
            <v>0</v>
          </cell>
        </row>
      </sheetData>
      <sheetData sheetId="1553">
        <row r="307">
          <cell r="C307">
            <v>0</v>
          </cell>
        </row>
      </sheetData>
      <sheetData sheetId="1554">
        <row r="307">
          <cell r="C307" t="str">
            <v>Lean Concrete  ( 0.10 cm.)</v>
          </cell>
        </row>
      </sheetData>
      <sheetData sheetId="1555">
        <row r="307">
          <cell r="C307">
            <v>0</v>
          </cell>
        </row>
      </sheetData>
      <sheetData sheetId="1556">
        <row r="307">
          <cell r="C307" t="str">
            <v>Lean Concrete  ( 0.10 cm.)</v>
          </cell>
        </row>
      </sheetData>
      <sheetData sheetId="1557">
        <row r="307">
          <cell r="C307" t="str">
            <v>Lean Concrete  ( 0.10 cm.)</v>
          </cell>
        </row>
      </sheetData>
      <sheetData sheetId="1558">
        <row r="307">
          <cell r="C307" t="str">
            <v>Lean Concrete  ( 0.10 cm.)</v>
          </cell>
        </row>
      </sheetData>
      <sheetData sheetId="1559">
        <row r="307">
          <cell r="C307" t="str">
            <v>Lean Concrete  ( 0.10 cm.)</v>
          </cell>
        </row>
      </sheetData>
      <sheetData sheetId="1560">
        <row r="307">
          <cell r="C307">
            <v>0</v>
          </cell>
        </row>
      </sheetData>
      <sheetData sheetId="1561">
        <row r="307">
          <cell r="C307">
            <v>0</v>
          </cell>
        </row>
      </sheetData>
      <sheetData sheetId="1562">
        <row r="307">
          <cell r="C307" t="str">
            <v>Lean Concrete  ( 0.10 cm.)</v>
          </cell>
        </row>
      </sheetData>
      <sheetData sheetId="1563">
        <row r="307">
          <cell r="C307">
            <v>0</v>
          </cell>
        </row>
      </sheetData>
      <sheetData sheetId="1564">
        <row r="307">
          <cell r="C307">
            <v>0</v>
          </cell>
        </row>
      </sheetData>
      <sheetData sheetId="1565">
        <row r="307">
          <cell r="C307" t="str">
            <v>Lean Concrete  ( 0.10 cm.)</v>
          </cell>
        </row>
      </sheetData>
      <sheetData sheetId="1566">
        <row r="307">
          <cell r="C307">
            <v>0</v>
          </cell>
        </row>
      </sheetData>
      <sheetData sheetId="1567">
        <row r="307">
          <cell r="C307" t="str">
            <v>Lean Concrete  ( 0.10 cm.)</v>
          </cell>
        </row>
      </sheetData>
      <sheetData sheetId="1568">
        <row r="307">
          <cell r="C307" t="str">
            <v>Lean Concrete  ( 0.10 cm.)</v>
          </cell>
        </row>
      </sheetData>
      <sheetData sheetId="1569">
        <row r="307">
          <cell r="C307">
            <v>0</v>
          </cell>
        </row>
      </sheetData>
      <sheetData sheetId="1570">
        <row r="307">
          <cell r="C307" t="str">
            <v>Lean Concrete  ( 0.10 cm.)</v>
          </cell>
        </row>
      </sheetData>
      <sheetData sheetId="1571">
        <row r="307">
          <cell r="C307">
            <v>0</v>
          </cell>
        </row>
      </sheetData>
      <sheetData sheetId="1572">
        <row r="307">
          <cell r="C307">
            <v>0</v>
          </cell>
        </row>
      </sheetData>
      <sheetData sheetId="1573">
        <row r="307">
          <cell r="C307">
            <v>0</v>
          </cell>
        </row>
      </sheetData>
      <sheetData sheetId="1574">
        <row r="307">
          <cell r="C307">
            <v>0</v>
          </cell>
        </row>
      </sheetData>
      <sheetData sheetId="1575">
        <row r="307">
          <cell r="C307">
            <v>0</v>
          </cell>
        </row>
      </sheetData>
      <sheetData sheetId="1576">
        <row r="307">
          <cell r="C307" t="str">
            <v>Lean Concrete  ( 0.10 cm.)</v>
          </cell>
        </row>
      </sheetData>
      <sheetData sheetId="1577">
        <row r="307">
          <cell r="C307">
            <v>0</v>
          </cell>
        </row>
      </sheetData>
      <sheetData sheetId="1578">
        <row r="307">
          <cell r="C307">
            <v>0</v>
          </cell>
        </row>
      </sheetData>
      <sheetData sheetId="1579">
        <row r="307">
          <cell r="C307">
            <v>0</v>
          </cell>
        </row>
      </sheetData>
      <sheetData sheetId="1580">
        <row r="307">
          <cell r="C307">
            <v>0</v>
          </cell>
        </row>
      </sheetData>
      <sheetData sheetId="1581">
        <row r="307">
          <cell r="C307">
            <v>0</v>
          </cell>
        </row>
      </sheetData>
      <sheetData sheetId="1582">
        <row r="307">
          <cell r="C307">
            <v>0</v>
          </cell>
        </row>
      </sheetData>
      <sheetData sheetId="1583">
        <row r="307">
          <cell r="C307">
            <v>0</v>
          </cell>
        </row>
      </sheetData>
      <sheetData sheetId="1584">
        <row r="307">
          <cell r="C307">
            <v>0</v>
          </cell>
        </row>
      </sheetData>
      <sheetData sheetId="1585">
        <row r="307">
          <cell r="C307">
            <v>0</v>
          </cell>
        </row>
      </sheetData>
      <sheetData sheetId="1586">
        <row r="307">
          <cell r="C307">
            <v>0</v>
          </cell>
        </row>
      </sheetData>
      <sheetData sheetId="1587">
        <row r="307">
          <cell r="C307" t="str">
            <v>Lean Concrete  ( 0.10 cm.)</v>
          </cell>
        </row>
      </sheetData>
      <sheetData sheetId="1588">
        <row r="307">
          <cell r="C307">
            <v>0</v>
          </cell>
        </row>
      </sheetData>
      <sheetData sheetId="1589">
        <row r="307">
          <cell r="C307" t="str">
            <v>Lean Concrete  ( 0.10 cm.)</v>
          </cell>
        </row>
      </sheetData>
      <sheetData sheetId="1590">
        <row r="307">
          <cell r="C307">
            <v>0</v>
          </cell>
        </row>
      </sheetData>
      <sheetData sheetId="1591">
        <row r="307">
          <cell r="C307">
            <v>0</v>
          </cell>
        </row>
      </sheetData>
      <sheetData sheetId="1592">
        <row r="307">
          <cell r="C307">
            <v>0</v>
          </cell>
        </row>
      </sheetData>
      <sheetData sheetId="1593">
        <row r="307">
          <cell r="C307">
            <v>0</v>
          </cell>
        </row>
      </sheetData>
      <sheetData sheetId="1594">
        <row r="307">
          <cell r="C307">
            <v>0</v>
          </cell>
        </row>
      </sheetData>
      <sheetData sheetId="1595">
        <row r="307">
          <cell r="C307" t="str">
            <v>Lean Concrete  ( 0.10 cm.)</v>
          </cell>
        </row>
      </sheetData>
      <sheetData sheetId="1596">
        <row r="307">
          <cell r="C307">
            <v>0</v>
          </cell>
        </row>
      </sheetData>
      <sheetData sheetId="1597">
        <row r="307">
          <cell r="C307" t="str">
            <v>Lean Concrete  ( 0.10 cm.)</v>
          </cell>
        </row>
      </sheetData>
      <sheetData sheetId="1598">
        <row r="307">
          <cell r="C307" t="str">
            <v>Lean Concrete  ( 0.10 cm.)</v>
          </cell>
        </row>
      </sheetData>
      <sheetData sheetId="1599">
        <row r="307">
          <cell r="C307">
            <v>0</v>
          </cell>
        </row>
      </sheetData>
      <sheetData sheetId="1600">
        <row r="307">
          <cell r="C307" t="str">
            <v>Lean Concrete  ( 0.10 cm.)</v>
          </cell>
        </row>
      </sheetData>
      <sheetData sheetId="1601">
        <row r="307">
          <cell r="C307">
            <v>0</v>
          </cell>
        </row>
      </sheetData>
      <sheetData sheetId="1602">
        <row r="307">
          <cell r="C307">
            <v>0</v>
          </cell>
        </row>
      </sheetData>
      <sheetData sheetId="1603">
        <row r="307">
          <cell r="C307">
            <v>0</v>
          </cell>
        </row>
      </sheetData>
      <sheetData sheetId="1604">
        <row r="307">
          <cell r="C307" t="str">
            <v>Lean Concrete  ( 0.10 cm.)</v>
          </cell>
        </row>
      </sheetData>
      <sheetData sheetId="1605">
        <row r="307">
          <cell r="C307" t="str">
            <v>Lean Concrete  ( 0.10 cm.)</v>
          </cell>
        </row>
      </sheetData>
      <sheetData sheetId="1606">
        <row r="307">
          <cell r="C307" t="str">
            <v>Lean Concrete  ( 0.10 cm.)</v>
          </cell>
        </row>
      </sheetData>
      <sheetData sheetId="1607">
        <row r="307">
          <cell r="C307" t="str">
            <v>Lean Concrete  ( 0.10 cm.)</v>
          </cell>
        </row>
      </sheetData>
      <sheetData sheetId="1608">
        <row r="307">
          <cell r="C307" t="str">
            <v>Lean Concrete  ( 0.10 cm.)</v>
          </cell>
        </row>
      </sheetData>
      <sheetData sheetId="1609">
        <row r="307">
          <cell r="C307" t="str">
            <v>Lean Concrete  ( 0.10 cm.)</v>
          </cell>
        </row>
      </sheetData>
      <sheetData sheetId="1610">
        <row r="307">
          <cell r="C307" t="str">
            <v>Lean Concrete  ( 0.10 cm.)</v>
          </cell>
        </row>
      </sheetData>
      <sheetData sheetId="1611">
        <row r="307">
          <cell r="C307" t="str">
            <v>Lean Concrete  ( 0.10 cm.)</v>
          </cell>
        </row>
      </sheetData>
      <sheetData sheetId="1612">
        <row r="307">
          <cell r="C307">
            <v>0</v>
          </cell>
        </row>
      </sheetData>
      <sheetData sheetId="1613">
        <row r="307">
          <cell r="C307">
            <v>0</v>
          </cell>
        </row>
      </sheetData>
      <sheetData sheetId="1614">
        <row r="307">
          <cell r="C307">
            <v>0</v>
          </cell>
        </row>
      </sheetData>
      <sheetData sheetId="1615">
        <row r="307">
          <cell r="C307">
            <v>0</v>
          </cell>
        </row>
      </sheetData>
      <sheetData sheetId="1616">
        <row r="307">
          <cell r="C307">
            <v>0</v>
          </cell>
        </row>
      </sheetData>
      <sheetData sheetId="1617">
        <row r="307">
          <cell r="C307" t="str">
            <v>Lean Concrete  ( 0.10 cm.)</v>
          </cell>
        </row>
      </sheetData>
      <sheetData sheetId="1618">
        <row r="307">
          <cell r="C307" t="str">
            <v>Lean Concrete  ( 0.10 cm.)</v>
          </cell>
        </row>
      </sheetData>
      <sheetData sheetId="1619">
        <row r="307">
          <cell r="C307" t="str">
            <v>Lean Concrete  ( 0.10 cm.)</v>
          </cell>
        </row>
      </sheetData>
      <sheetData sheetId="1620">
        <row r="307">
          <cell r="C307" t="str">
            <v>Lean Concrete  ( 0.10 cm.)</v>
          </cell>
        </row>
      </sheetData>
      <sheetData sheetId="1621">
        <row r="307">
          <cell r="C307" t="str">
            <v>Lean Concrete  ( 0.10 cm.)</v>
          </cell>
        </row>
      </sheetData>
      <sheetData sheetId="1622">
        <row r="307">
          <cell r="C307">
            <v>0</v>
          </cell>
        </row>
      </sheetData>
      <sheetData sheetId="1623">
        <row r="307">
          <cell r="C307">
            <v>0</v>
          </cell>
        </row>
      </sheetData>
      <sheetData sheetId="1624">
        <row r="307">
          <cell r="C307">
            <v>0</v>
          </cell>
        </row>
      </sheetData>
      <sheetData sheetId="1625">
        <row r="307">
          <cell r="C307">
            <v>0</v>
          </cell>
        </row>
      </sheetData>
      <sheetData sheetId="1626">
        <row r="307">
          <cell r="C307">
            <v>0</v>
          </cell>
        </row>
      </sheetData>
      <sheetData sheetId="1627">
        <row r="307">
          <cell r="C307">
            <v>0</v>
          </cell>
        </row>
      </sheetData>
      <sheetData sheetId="1628">
        <row r="307">
          <cell r="C307">
            <v>0</v>
          </cell>
        </row>
      </sheetData>
      <sheetData sheetId="1629">
        <row r="307">
          <cell r="C307">
            <v>0</v>
          </cell>
        </row>
      </sheetData>
      <sheetData sheetId="1630">
        <row r="307">
          <cell r="C307">
            <v>0</v>
          </cell>
        </row>
      </sheetData>
      <sheetData sheetId="1631">
        <row r="307">
          <cell r="C307">
            <v>0</v>
          </cell>
        </row>
      </sheetData>
      <sheetData sheetId="1632">
        <row r="307">
          <cell r="C307">
            <v>0</v>
          </cell>
        </row>
      </sheetData>
      <sheetData sheetId="1633">
        <row r="307">
          <cell r="C307">
            <v>0</v>
          </cell>
        </row>
      </sheetData>
      <sheetData sheetId="1634">
        <row r="307">
          <cell r="C307">
            <v>0</v>
          </cell>
        </row>
      </sheetData>
      <sheetData sheetId="1635">
        <row r="307">
          <cell r="C307">
            <v>0</v>
          </cell>
        </row>
      </sheetData>
      <sheetData sheetId="1636">
        <row r="307">
          <cell r="C307">
            <v>0</v>
          </cell>
        </row>
      </sheetData>
      <sheetData sheetId="1637">
        <row r="307">
          <cell r="C307">
            <v>0</v>
          </cell>
        </row>
      </sheetData>
      <sheetData sheetId="1638">
        <row r="307">
          <cell r="C307">
            <v>0</v>
          </cell>
        </row>
      </sheetData>
      <sheetData sheetId="1639">
        <row r="307">
          <cell r="C307">
            <v>0</v>
          </cell>
        </row>
      </sheetData>
      <sheetData sheetId="1640">
        <row r="307">
          <cell r="C307">
            <v>0</v>
          </cell>
        </row>
      </sheetData>
      <sheetData sheetId="1641">
        <row r="307">
          <cell r="C307">
            <v>0</v>
          </cell>
        </row>
      </sheetData>
      <sheetData sheetId="1642">
        <row r="307">
          <cell r="C307">
            <v>0</v>
          </cell>
        </row>
      </sheetData>
      <sheetData sheetId="1643">
        <row r="307">
          <cell r="C307">
            <v>0</v>
          </cell>
        </row>
      </sheetData>
      <sheetData sheetId="1644">
        <row r="307">
          <cell r="C307">
            <v>0</v>
          </cell>
        </row>
      </sheetData>
      <sheetData sheetId="1645">
        <row r="307">
          <cell r="C307">
            <v>0</v>
          </cell>
        </row>
      </sheetData>
      <sheetData sheetId="1646">
        <row r="307">
          <cell r="C307">
            <v>0</v>
          </cell>
        </row>
      </sheetData>
      <sheetData sheetId="1647">
        <row r="307">
          <cell r="C307">
            <v>0</v>
          </cell>
        </row>
      </sheetData>
      <sheetData sheetId="1648">
        <row r="307">
          <cell r="C307">
            <v>0</v>
          </cell>
        </row>
      </sheetData>
      <sheetData sheetId="1649">
        <row r="307">
          <cell r="C307">
            <v>0</v>
          </cell>
        </row>
      </sheetData>
      <sheetData sheetId="1650">
        <row r="307">
          <cell r="C307">
            <v>0</v>
          </cell>
        </row>
      </sheetData>
      <sheetData sheetId="1651">
        <row r="307">
          <cell r="C307">
            <v>0</v>
          </cell>
        </row>
      </sheetData>
      <sheetData sheetId="1652">
        <row r="307">
          <cell r="C307">
            <v>0</v>
          </cell>
        </row>
      </sheetData>
      <sheetData sheetId="1653">
        <row r="307">
          <cell r="C307">
            <v>0</v>
          </cell>
        </row>
      </sheetData>
      <sheetData sheetId="1654">
        <row r="307">
          <cell r="C307">
            <v>0</v>
          </cell>
        </row>
      </sheetData>
      <sheetData sheetId="1655">
        <row r="307">
          <cell r="C307">
            <v>0</v>
          </cell>
        </row>
      </sheetData>
      <sheetData sheetId="1656">
        <row r="307">
          <cell r="C307">
            <v>0</v>
          </cell>
        </row>
      </sheetData>
      <sheetData sheetId="1657">
        <row r="307">
          <cell r="C307">
            <v>0</v>
          </cell>
        </row>
      </sheetData>
      <sheetData sheetId="1658">
        <row r="307">
          <cell r="C307">
            <v>0</v>
          </cell>
        </row>
      </sheetData>
      <sheetData sheetId="1659">
        <row r="307">
          <cell r="C307">
            <v>0</v>
          </cell>
        </row>
      </sheetData>
      <sheetData sheetId="1660">
        <row r="307">
          <cell r="C307">
            <v>0</v>
          </cell>
        </row>
      </sheetData>
      <sheetData sheetId="1661">
        <row r="307">
          <cell r="C307">
            <v>0</v>
          </cell>
        </row>
      </sheetData>
      <sheetData sheetId="1662">
        <row r="307">
          <cell r="C307">
            <v>0</v>
          </cell>
        </row>
      </sheetData>
      <sheetData sheetId="1663">
        <row r="307">
          <cell r="C307">
            <v>0</v>
          </cell>
        </row>
      </sheetData>
      <sheetData sheetId="1664">
        <row r="307">
          <cell r="C307">
            <v>0</v>
          </cell>
        </row>
      </sheetData>
      <sheetData sheetId="1665">
        <row r="307">
          <cell r="C307">
            <v>0</v>
          </cell>
        </row>
      </sheetData>
      <sheetData sheetId="1666">
        <row r="307">
          <cell r="C307">
            <v>0</v>
          </cell>
        </row>
      </sheetData>
      <sheetData sheetId="1667">
        <row r="307">
          <cell r="C307">
            <v>0</v>
          </cell>
        </row>
      </sheetData>
      <sheetData sheetId="1668">
        <row r="307">
          <cell r="C307">
            <v>0</v>
          </cell>
        </row>
      </sheetData>
      <sheetData sheetId="1669">
        <row r="307">
          <cell r="C307">
            <v>0</v>
          </cell>
        </row>
      </sheetData>
      <sheetData sheetId="1670">
        <row r="307">
          <cell r="C307">
            <v>0</v>
          </cell>
        </row>
      </sheetData>
      <sheetData sheetId="1671">
        <row r="307">
          <cell r="C307">
            <v>0</v>
          </cell>
        </row>
      </sheetData>
      <sheetData sheetId="1672">
        <row r="307">
          <cell r="C307">
            <v>0</v>
          </cell>
        </row>
      </sheetData>
      <sheetData sheetId="1673">
        <row r="307">
          <cell r="C307">
            <v>0</v>
          </cell>
        </row>
      </sheetData>
      <sheetData sheetId="1674">
        <row r="307">
          <cell r="C307">
            <v>0</v>
          </cell>
        </row>
      </sheetData>
      <sheetData sheetId="1675">
        <row r="307">
          <cell r="C307">
            <v>0</v>
          </cell>
        </row>
      </sheetData>
      <sheetData sheetId="1676">
        <row r="307">
          <cell r="C307">
            <v>0</v>
          </cell>
        </row>
      </sheetData>
      <sheetData sheetId="1677">
        <row r="307">
          <cell r="C307">
            <v>0</v>
          </cell>
        </row>
      </sheetData>
      <sheetData sheetId="1678">
        <row r="307">
          <cell r="C307">
            <v>0</v>
          </cell>
        </row>
      </sheetData>
      <sheetData sheetId="1679">
        <row r="307">
          <cell r="C307">
            <v>0</v>
          </cell>
        </row>
      </sheetData>
      <sheetData sheetId="1680">
        <row r="307">
          <cell r="C307">
            <v>0</v>
          </cell>
        </row>
      </sheetData>
      <sheetData sheetId="1681">
        <row r="307">
          <cell r="C307">
            <v>0</v>
          </cell>
        </row>
      </sheetData>
      <sheetData sheetId="1682">
        <row r="307">
          <cell r="C307">
            <v>0</v>
          </cell>
        </row>
      </sheetData>
      <sheetData sheetId="1683">
        <row r="307">
          <cell r="C307">
            <v>0</v>
          </cell>
        </row>
      </sheetData>
      <sheetData sheetId="1684">
        <row r="307">
          <cell r="C307">
            <v>0</v>
          </cell>
        </row>
      </sheetData>
      <sheetData sheetId="1685">
        <row r="307">
          <cell r="C307">
            <v>0</v>
          </cell>
        </row>
      </sheetData>
      <sheetData sheetId="1686">
        <row r="307">
          <cell r="C307">
            <v>0</v>
          </cell>
        </row>
      </sheetData>
      <sheetData sheetId="1687">
        <row r="307">
          <cell r="C307">
            <v>0</v>
          </cell>
        </row>
      </sheetData>
      <sheetData sheetId="1688">
        <row r="307">
          <cell r="C307">
            <v>0</v>
          </cell>
        </row>
      </sheetData>
      <sheetData sheetId="1689">
        <row r="307">
          <cell r="C307">
            <v>0</v>
          </cell>
        </row>
      </sheetData>
      <sheetData sheetId="1690">
        <row r="307">
          <cell r="C307">
            <v>0</v>
          </cell>
        </row>
      </sheetData>
      <sheetData sheetId="1691">
        <row r="307">
          <cell r="C307">
            <v>0</v>
          </cell>
        </row>
      </sheetData>
      <sheetData sheetId="1692">
        <row r="307">
          <cell r="C307">
            <v>0</v>
          </cell>
        </row>
      </sheetData>
      <sheetData sheetId="1693">
        <row r="307">
          <cell r="C307">
            <v>0</v>
          </cell>
        </row>
      </sheetData>
      <sheetData sheetId="1694">
        <row r="307">
          <cell r="C307">
            <v>0</v>
          </cell>
        </row>
      </sheetData>
      <sheetData sheetId="1695">
        <row r="307">
          <cell r="C307">
            <v>0</v>
          </cell>
        </row>
      </sheetData>
      <sheetData sheetId="1696">
        <row r="307">
          <cell r="C307" t="str">
            <v>Lean Concrete  ( 0.10 cm.)</v>
          </cell>
        </row>
      </sheetData>
      <sheetData sheetId="1697">
        <row r="307">
          <cell r="C307">
            <v>0</v>
          </cell>
        </row>
      </sheetData>
      <sheetData sheetId="1698">
        <row r="307">
          <cell r="C307">
            <v>0</v>
          </cell>
        </row>
      </sheetData>
      <sheetData sheetId="1699">
        <row r="307">
          <cell r="C307">
            <v>0</v>
          </cell>
        </row>
      </sheetData>
      <sheetData sheetId="1700">
        <row r="307">
          <cell r="C307">
            <v>0</v>
          </cell>
        </row>
      </sheetData>
      <sheetData sheetId="1701">
        <row r="307">
          <cell r="C307">
            <v>0</v>
          </cell>
        </row>
      </sheetData>
      <sheetData sheetId="1702">
        <row r="307">
          <cell r="C307">
            <v>0</v>
          </cell>
        </row>
      </sheetData>
      <sheetData sheetId="1703">
        <row r="307">
          <cell r="C307">
            <v>0</v>
          </cell>
        </row>
      </sheetData>
      <sheetData sheetId="1704">
        <row r="307">
          <cell r="C307">
            <v>0</v>
          </cell>
        </row>
      </sheetData>
      <sheetData sheetId="1705">
        <row r="307">
          <cell r="C307">
            <v>0</v>
          </cell>
        </row>
      </sheetData>
      <sheetData sheetId="1706">
        <row r="307">
          <cell r="C307">
            <v>0</v>
          </cell>
        </row>
      </sheetData>
      <sheetData sheetId="1707">
        <row r="307">
          <cell r="C307" t="str">
            <v>Lean Concrete  ( 0.10 cm.)</v>
          </cell>
        </row>
      </sheetData>
      <sheetData sheetId="1708">
        <row r="307">
          <cell r="C307" t="str">
            <v>Lean Concrete  ( 0.10 cm.)</v>
          </cell>
        </row>
      </sheetData>
      <sheetData sheetId="1709">
        <row r="307">
          <cell r="C307" t="str">
            <v>Lean Concrete  ( 0.10 cm.)</v>
          </cell>
        </row>
      </sheetData>
      <sheetData sheetId="1710">
        <row r="307">
          <cell r="C307">
            <v>0</v>
          </cell>
        </row>
      </sheetData>
      <sheetData sheetId="1711">
        <row r="307">
          <cell r="C307">
            <v>0</v>
          </cell>
        </row>
      </sheetData>
      <sheetData sheetId="1712">
        <row r="307">
          <cell r="C307">
            <v>0</v>
          </cell>
        </row>
      </sheetData>
      <sheetData sheetId="1713">
        <row r="307">
          <cell r="C307">
            <v>0</v>
          </cell>
        </row>
      </sheetData>
      <sheetData sheetId="1714">
        <row r="307">
          <cell r="C307" t="str">
            <v>Lean Concrete  ( 0.10 cm.)</v>
          </cell>
        </row>
      </sheetData>
      <sheetData sheetId="1715">
        <row r="307">
          <cell r="C307">
            <v>0</v>
          </cell>
        </row>
      </sheetData>
      <sheetData sheetId="1716">
        <row r="307">
          <cell r="C307" t="str">
            <v>Lean Concrete  ( 0.10 cm.)</v>
          </cell>
        </row>
      </sheetData>
      <sheetData sheetId="1717">
        <row r="307">
          <cell r="C307" t="str">
            <v>Lean Concrete  ( 0.10 cm.)</v>
          </cell>
        </row>
      </sheetData>
      <sheetData sheetId="1718">
        <row r="307">
          <cell r="C307">
            <v>0</v>
          </cell>
        </row>
      </sheetData>
      <sheetData sheetId="1719">
        <row r="307">
          <cell r="C307" t="str">
            <v>Lean Concrete  ( 0.10 cm.)</v>
          </cell>
        </row>
      </sheetData>
      <sheetData sheetId="1720">
        <row r="307">
          <cell r="C307" t="str">
            <v>Lean Concrete  ( 0.10 cm.)</v>
          </cell>
        </row>
      </sheetData>
      <sheetData sheetId="1721">
        <row r="307">
          <cell r="C307" t="str">
            <v>Lean Concrete  ( 0.10 cm.)</v>
          </cell>
        </row>
      </sheetData>
      <sheetData sheetId="1722">
        <row r="307">
          <cell r="C307">
            <v>0</v>
          </cell>
        </row>
      </sheetData>
      <sheetData sheetId="1723">
        <row r="307">
          <cell r="C307">
            <v>0</v>
          </cell>
        </row>
      </sheetData>
      <sheetData sheetId="1724">
        <row r="307">
          <cell r="C307">
            <v>0</v>
          </cell>
        </row>
      </sheetData>
      <sheetData sheetId="1725">
        <row r="307">
          <cell r="C307">
            <v>0</v>
          </cell>
        </row>
      </sheetData>
      <sheetData sheetId="1726">
        <row r="307">
          <cell r="C307">
            <v>0</v>
          </cell>
        </row>
      </sheetData>
      <sheetData sheetId="1727">
        <row r="307">
          <cell r="C307">
            <v>0</v>
          </cell>
        </row>
      </sheetData>
      <sheetData sheetId="1728">
        <row r="307">
          <cell r="C307" t="str">
            <v>Lean Concrete  ( 0.10 cm.)</v>
          </cell>
        </row>
      </sheetData>
      <sheetData sheetId="1729">
        <row r="307">
          <cell r="C307" t="str">
            <v>Lean Concrete  ( 0.10 cm.)</v>
          </cell>
        </row>
      </sheetData>
      <sheetData sheetId="1730">
        <row r="307">
          <cell r="C307">
            <v>0</v>
          </cell>
        </row>
      </sheetData>
      <sheetData sheetId="1731">
        <row r="307">
          <cell r="C307" t="str">
            <v>Lean Concrete  ( 0.10 cm.)</v>
          </cell>
        </row>
      </sheetData>
      <sheetData sheetId="1732">
        <row r="307">
          <cell r="C307" t="str">
            <v>Lean Concrete  ( 0.10 cm.)</v>
          </cell>
        </row>
      </sheetData>
      <sheetData sheetId="1733">
        <row r="307">
          <cell r="C307">
            <v>0</v>
          </cell>
        </row>
      </sheetData>
      <sheetData sheetId="1734">
        <row r="307">
          <cell r="C307">
            <v>0</v>
          </cell>
        </row>
      </sheetData>
      <sheetData sheetId="1735">
        <row r="307">
          <cell r="C307">
            <v>0</v>
          </cell>
        </row>
      </sheetData>
      <sheetData sheetId="1736">
        <row r="307">
          <cell r="C307">
            <v>0</v>
          </cell>
        </row>
      </sheetData>
      <sheetData sheetId="1737">
        <row r="307">
          <cell r="C307">
            <v>0</v>
          </cell>
        </row>
      </sheetData>
      <sheetData sheetId="1738">
        <row r="307">
          <cell r="C307">
            <v>0</v>
          </cell>
        </row>
      </sheetData>
      <sheetData sheetId="1739">
        <row r="307">
          <cell r="C307">
            <v>0</v>
          </cell>
        </row>
      </sheetData>
      <sheetData sheetId="1740">
        <row r="307">
          <cell r="C307">
            <v>0</v>
          </cell>
        </row>
      </sheetData>
      <sheetData sheetId="1741">
        <row r="307">
          <cell r="C307">
            <v>0</v>
          </cell>
        </row>
      </sheetData>
      <sheetData sheetId="1742">
        <row r="307">
          <cell r="C307" t="str">
            <v>Lean Concrete  ( 0.10 cm.)</v>
          </cell>
        </row>
      </sheetData>
      <sheetData sheetId="1743">
        <row r="307">
          <cell r="C307" t="str">
            <v>Lean Concrete  ( 0.10 cm.)</v>
          </cell>
        </row>
      </sheetData>
      <sheetData sheetId="1744">
        <row r="307">
          <cell r="C307">
            <v>0</v>
          </cell>
        </row>
      </sheetData>
      <sheetData sheetId="1745">
        <row r="307">
          <cell r="C307" t="str">
            <v>Lean Concrete  ( 0.10 cm.)</v>
          </cell>
        </row>
      </sheetData>
      <sheetData sheetId="1746">
        <row r="307">
          <cell r="C307">
            <v>0</v>
          </cell>
        </row>
      </sheetData>
      <sheetData sheetId="1747">
        <row r="307">
          <cell r="C307" t="str">
            <v>Lean Concrete  ( 0.10 cm.)</v>
          </cell>
        </row>
      </sheetData>
      <sheetData sheetId="1748">
        <row r="307">
          <cell r="C307">
            <v>0</v>
          </cell>
        </row>
      </sheetData>
      <sheetData sheetId="1749">
        <row r="307">
          <cell r="C307" t="str">
            <v>Lean Concrete  ( 0.10 cm.)</v>
          </cell>
        </row>
      </sheetData>
      <sheetData sheetId="1750">
        <row r="307">
          <cell r="C307" t="str">
            <v>Lean Concrete  ( 0.10 cm.)</v>
          </cell>
        </row>
      </sheetData>
      <sheetData sheetId="1751">
        <row r="307">
          <cell r="C307">
            <v>0</v>
          </cell>
        </row>
      </sheetData>
      <sheetData sheetId="1752">
        <row r="307">
          <cell r="C307" t="str">
            <v>Lean Concrete  ( 0.10 cm.)</v>
          </cell>
        </row>
      </sheetData>
      <sheetData sheetId="1753">
        <row r="307">
          <cell r="C307">
            <v>0</v>
          </cell>
        </row>
      </sheetData>
      <sheetData sheetId="1754">
        <row r="307">
          <cell r="C307">
            <v>0</v>
          </cell>
        </row>
      </sheetData>
      <sheetData sheetId="1755">
        <row r="307">
          <cell r="C307">
            <v>0</v>
          </cell>
        </row>
      </sheetData>
      <sheetData sheetId="1756">
        <row r="307">
          <cell r="C307" t="str">
            <v>Lean Concrete  ( 0.10 cm.)</v>
          </cell>
        </row>
      </sheetData>
      <sheetData sheetId="1757">
        <row r="307">
          <cell r="C307" t="str">
            <v>Lean Concrete  ( 0.10 cm.)</v>
          </cell>
        </row>
      </sheetData>
      <sheetData sheetId="1758">
        <row r="307">
          <cell r="C307" t="str">
            <v>Lean Concrete  ( 0.10 cm.)</v>
          </cell>
        </row>
      </sheetData>
      <sheetData sheetId="1759">
        <row r="307">
          <cell r="C307" t="str">
            <v>Lean Concrete  ( 0.10 cm.)</v>
          </cell>
        </row>
      </sheetData>
      <sheetData sheetId="1760">
        <row r="307">
          <cell r="C307" t="str">
            <v>Lean Concrete  ( 0.10 cm.)</v>
          </cell>
        </row>
      </sheetData>
      <sheetData sheetId="1761">
        <row r="307">
          <cell r="C307" t="str">
            <v>Lean Concrete  ( 0.10 cm.)</v>
          </cell>
        </row>
      </sheetData>
      <sheetData sheetId="1762">
        <row r="307">
          <cell r="C307">
            <v>0</v>
          </cell>
        </row>
      </sheetData>
      <sheetData sheetId="1763">
        <row r="307">
          <cell r="C307" t="str">
            <v>Lean Concrete  ( 0.10 cm.)</v>
          </cell>
        </row>
      </sheetData>
      <sheetData sheetId="1764">
        <row r="307">
          <cell r="C307">
            <v>0</v>
          </cell>
        </row>
      </sheetData>
      <sheetData sheetId="1765">
        <row r="307">
          <cell r="C307">
            <v>0</v>
          </cell>
        </row>
      </sheetData>
      <sheetData sheetId="1766">
        <row r="307">
          <cell r="C307">
            <v>0</v>
          </cell>
        </row>
      </sheetData>
      <sheetData sheetId="1767">
        <row r="307">
          <cell r="C307" t="str">
            <v>Lean Concrete  ( 0.10 cm.)</v>
          </cell>
        </row>
      </sheetData>
      <sheetData sheetId="1768">
        <row r="307">
          <cell r="C307" t="str">
            <v>Lean Concrete  ( 0.10 cm.)</v>
          </cell>
        </row>
      </sheetData>
      <sheetData sheetId="1769">
        <row r="307">
          <cell r="C307" t="str">
            <v>Lean Concrete  ( 0.10 cm.)</v>
          </cell>
        </row>
      </sheetData>
      <sheetData sheetId="1770">
        <row r="307">
          <cell r="C307" t="str">
            <v>Lean Concrete  ( 0.10 cm.)</v>
          </cell>
        </row>
      </sheetData>
      <sheetData sheetId="1771">
        <row r="307">
          <cell r="C307" t="str">
            <v>Lean Concrete  ( 0.10 cm.)</v>
          </cell>
        </row>
      </sheetData>
      <sheetData sheetId="1772">
        <row r="307">
          <cell r="C307" t="str">
            <v>Lean Concrete  ( 0.10 cm.)</v>
          </cell>
        </row>
      </sheetData>
      <sheetData sheetId="1773">
        <row r="307">
          <cell r="C307" t="str">
            <v>Lean Concrete  ( 0.10 cm.)</v>
          </cell>
        </row>
      </sheetData>
      <sheetData sheetId="1774">
        <row r="307">
          <cell r="C307" t="str">
            <v>Lean Concrete  ( 0.10 cm.)</v>
          </cell>
        </row>
      </sheetData>
      <sheetData sheetId="1775">
        <row r="307">
          <cell r="C307">
            <v>0</v>
          </cell>
        </row>
      </sheetData>
      <sheetData sheetId="1776">
        <row r="307">
          <cell r="C307">
            <v>0</v>
          </cell>
        </row>
      </sheetData>
      <sheetData sheetId="1777">
        <row r="307">
          <cell r="C307">
            <v>0</v>
          </cell>
        </row>
      </sheetData>
      <sheetData sheetId="1778">
        <row r="307">
          <cell r="C307" t="str">
            <v>Lean Concrete  ( 0.10 cm.)</v>
          </cell>
        </row>
      </sheetData>
      <sheetData sheetId="1779">
        <row r="307">
          <cell r="C307" t="str">
            <v>Lean Concrete  ( 0.10 cm.)</v>
          </cell>
        </row>
      </sheetData>
      <sheetData sheetId="1780">
        <row r="307">
          <cell r="C307" t="str">
            <v>Lean Concrete  ( 0.10 cm.)</v>
          </cell>
        </row>
      </sheetData>
      <sheetData sheetId="1781">
        <row r="307">
          <cell r="C307" t="str">
            <v>Lean Concrete  ( 0.10 cm.)</v>
          </cell>
        </row>
      </sheetData>
      <sheetData sheetId="1782">
        <row r="307">
          <cell r="C307" t="str">
            <v>Lean Concrete  ( 0.10 cm.)</v>
          </cell>
        </row>
      </sheetData>
      <sheetData sheetId="1783">
        <row r="307">
          <cell r="C307" t="str">
            <v>Lean Concrete  ( 0.10 cm.)</v>
          </cell>
        </row>
      </sheetData>
      <sheetData sheetId="1784">
        <row r="307">
          <cell r="C307" t="str">
            <v>Lean Concrete  ( 0.10 cm.)</v>
          </cell>
        </row>
      </sheetData>
      <sheetData sheetId="1785">
        <row r="307">
          <cell r="C307">
            <v>0</v>
          </cell>
        </row>
      </sheetData>
      <sheetData sheetId="1786">
        <row r="307">
          <cell r="C307">
            <v>0</v>
          </cell>
        </row>
      </sheetData>
      <sheetData sheetId="1787">
        <row r="307">
          <cell r="C307">
            <v>0</v>
          </cell>
        </row>
      </sheetData>
      <sheetData sheetId="1788">
        <row r="307">
          <cell r="C307">
            <v>0</v>
          </cell>
        </row>
      </sheetData>
      <sheetData sheetId="1789">
        <row r="307">
          <cell r="C307">
            <v>0</v>
          </cell>
        </row>
      </sheetData>
      <sheetData sheetId="1790">
        <row r="307">
          <cell r="C307">
            <v>0</v>
          </cell>
        </row>
      </sheetData>
      <sheetData sheetId="1791">
        <row r="307">
          <cell r="C307">
            <v>0</v>
          </cell>
        </row>
      </sheetData>
      <sheetData sheetId="1792">
        <row r="307">
          <cell r="C307">
            <v>0</v>
          </cell>
        </row>
      </sheetData>
      <sheetData sheetId="1793">
        <row r="307">
          <cell r="C307" t="str">
            <v>Lean Concrete  ( 0.10 cm.)</v>
          </cell>
        </row>
      </sheetData>
      <sheetData sheetId="1794">
        <row r="307">
          <cell r="C307">
            <v>0</v>
          </cell>
        </row>
      </sheetData>
      <sheetData sheetId="1795">
        <row r="307">
          <cell r="C307">
            <v>0</v>
          </cell>
        </row>
      </sheetData>
      <sheetData sheetId="1796">
        <row r="307">
          <cell r="C307">
            <v>0</v>
          </cell>
        </row>
      </sheetData>
      <sheetData sheetId="1797">
        <row r="307">
          <cell r="C307" t="str">
            <v>Lean Concrete  ( 0.10 cm.)</v>
          </cell>
        </row>
      </sheetData>
      <sheetData sheetId="1798">
        <row r="307">
          <cell r="C307">
            <v>0</v>
          </cell>
        </row>
      </sheetData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>
        <row r="307">
          <cell r="C307">
            <v>0</v>
          </cell>
        </row>
      </sheetData>
      <sheetData sheetId="1806">
        <row r="307">
          <cell r="C307">
            <v>0</v>
          </cell>
        </row>
      </sheetData>
      <sheetData sheetId="1807">
        <row r="307">
          <cell r="C307">
            <v>0</v>
          </cell>
        </row>
      </sheetData>
      <sheetData sheetId="1808">
        <row r="307">
          <cell r="C307">
            <v>0</v>
          </cell>
        </row>
      </sheetData>
      <sheetData sheetId="1809">
        <row r="307">
          <cell r="C307">
            <v>0</v>
          </cell>
        </row>
      </sheetData>
      <sheetData sheetId="1810">
        <row r="307">
          <cell r="C307">
            <v>0</v>
          </cell>
        </row>
      </sheetData>
      <sheetData sheetId="1811">
        <row r="307">
          <cell r="C307">
            <v>0</v>
          </cell>
        </row>
      </sheetData>
      <sheetData sheetId="1812">
        <row r="307">
          <cell r="C307">
            <v>0</v>
          </cell>
        </row>
      </sheetData>
      <sheetData sheetId="1813" refreshError="1"/>
      <sheetData sheetId="1814" refreshError="1"/>
      <sheetData sheetId="1815" refreshError="1"/>
      <sheetData sheetId="1816">
        <row r="307">
          <cell r="C307">
            <v>0</v>
          </cell>
        </row>
      </sheetData>
      <sheetData sheetId="1817">
        <row r="307">
          <cell r="C307">
            <v>0</v>
          </cell>
        </row>
      </sheetData>
      <sheetData sheetId="1818">
        <row r="307">
          <cell r="C307">
            <v>0</v>
          </cell>
        </row>
      </sheetData>
      <sheetData sheetId="1819">
        <row r="307">
          <cell r="C307">
            <v>0</v>
          </cell>
        </row>
      </sheetData>
      <sheetData sheetId="1820">
        <row r="307">
          <cell r="C307">
            <v>0</v>
          </cell>
        </row>
      </sheetData>
      <sheetData sheetId="1821">
        <row r="307">
          <cell r="C307">
            <v>0</v>
          </cell>
        </row>
      </sheetData>
      <sheetData sheetId="1822">
        <row r="307">
          <cell r="C307">
            <v>0</v>
          </cell>
        </row>
      </sheetData>
      <sheetData sheetId="1823">
        <row r="307">
          <cell r="C307">
            <v>0</v>
          </cell>
        </row>
      </sheetData>
      <sheetData sheetId="1824">
        <row r="307">
          <cell r="C307">
            <v>0</v>
          </cell>
        </row>
      </sheetData>
      <sheetData sheetId="1825">
        <row r="307">
          <cell r="C307">
            <v>0</v>
          </cell>
        </row>
      </sheetData>
      <sheetData sheetId="1826">
        <row r="307">
          <cell r="C307">
            <v>0</v>
          </cell>
        </row>
      </sheetData>
      <sheetData sheetId="1827">
        <row r="307">
          <cell r="C307">
            <v>0</v>
          </cell>
        </row>
      </sheetData>
      <sheetData sheetId="1828">
        <row r="307">
          <cell r="C307">
            <v>0</v>
          </cell>
        </row>
      </sheetData>
      <sheetData sheetId="1829">
        <row r="307">
          <cell r="C307">
            <v>0</v>
          </cell>
        </row>
      </sheetData>
      <sheetData sheetId="1830">
        <row r="307">
          <cell r="C307">
            <v>0</v>
          </cell>
        </row>
      </sheetData>
      <sheetData sheetId="1831">
        <row r="307">
          <cell r="C307">
            <v>0</v>
          </cell>
        </row>
      </sheetData>
      <sheetData sheetId="1832">
        <row r="307">
          <cell r="C307">
            <v>0</v>
          </cell>
        </row>
      </sheetData>
      <sheetData sheetId="1833">
        <row r="307">
          <cell r="C307">
            <v>0</v>
          </cell>
        </row>
      </sheetData>
      <sheetData sheetId="1834">
        <row r="307">
          <cell r="C307">
            <v>0</v>
          </cell>
        </row>
      </sheetData>
      <sheetData sheetId="1835">
        <row r="307">
          <cell r="C307" t="str">
            <v>Lean Concrete  ( 0.10 cm.)</v>
          </cell>
        </row>
      </sheetData>
      <sheetData sheetId="1836">
        <row r="307">
          <cell r="C307" t="str">
            <v>Lean Concrete  ( 0.10 cm.)</v>
          </cell>
        </row>
      </sheetData>
      <sheetData sheetId="1837">
        <row r="307">
          <cell r="C307">
            <v>0</v>
          </cell>
        </row>
      </sheetData>
      <sheetData sheetId="1838">
        <row r="307">
          <cell r="C307">
            <v>0</v>
          </cell>
        </row>
      </sheetData>
      <sheetData sheetId="1839">
        <row r="307">
          <cell r="C307">
            <v>0</v>
          </cell>
        </row>
      </sheetData>
      <sheetData sheetId="1840">
        <row r="307">
          <cell r="C307">
            <v>0</v>
          </cell>
        </row>
      </sheetData>
      <sheetData sheetId="1841">
        <row r="307">
          <cell r="C307">
            <v>0</v>
          </cell>
        </row>
      </sheetData>
      <sheetData sheetId="1842">
        <row r="307">
          <cell r="C307">
            <v>0</v>
          </cell>
        </row>
      </sheetData>
      <sheetData sheetId="1843">
        <row r="307">
          <cell r="C307">
            <v>0</v>
          </cell>
        </row>
      </sheetData>
      <sheetData sheetId="1844" refreshError="1"/>
      <sheetData sheetId="1845"/>
      <sheetData sheetId="1846"/>
      <sheetData sheetId="1847"/>
      <sheetData sheetId="1848"/>
      <sheetData sheetId="1849"/>
      <sheetData sheetId="1850"/>
      <sheetData sheetId="185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>
        <row r="307">
          <cell r="C307">
            <v>0</v>
          </cell>
        </row>
      </sheetData>
      <sheetData sheetId="1874" refreshError="1"/>
      <sheetData sheetId="1875" refreshError="1"/>
      <sheetData sheetId="1876" refreshError="1"/>
      <sheetData sheetId="1877">
        <row r="307">
          <cell r="C307">
            <v>0</v>
          </cell>
        </row>
      </sheetData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>
        <row r="307">
          <cell r="C307">
            <v>0</v>
          </cell>
        </row>
      </sheetData>
      <sheetData sheetId="1885">
        <row r="307">
          <cell r="C307">
            <v>0</v>
          </cell>
        </row>
      </sheetData>
      <sheetData sheetId="1886">
        <row r="307">
          <cell r="C307">
            <v>0</v>
          </cell>
        </row>
      </sheetData>
      <sheetData sheetId="1887">
        <row r="307">
          <cell r="C307">
            <v>0</v>
          </cell>
        </row>
      </sheetData>
      <sheetData sheetId="1888">
        <row r="307">
          <cell r="C307">
            <v>0</v>
          </cell>
        </row>
      </sheetData>
      <sheetData sheetId="1889">
        <row r="307">
          <cell r="C307">
            <v>0</v>
          </cell>
        </row>
      </sheetData>
      <sheetData sheetId="1890">
        <row r="307">
          <cell r="C307">
            <v>0</v>
          </cell>
        </row>
      </sheetData>
      <sheetData sheetId="1891">
        <row r="307">
          <cell r="C307">
            <v>0</v>
          </cell>
        </row>
      </sheetData>
      <sheetData sheetId="1892">
        <row r="307">
          <cell r="C307">
            <v>0</v>
          </cell>
        </row>
      </sheetData>
      <sheetData sheetId="1893">
        <row r="307">
          <cell r="C307">
            <v>0</v>
          </cell>
        </row>
      </sheetData>
      <sheetData sheetId="1894">
        <row r="307">
          <cell r="C307">
            <v>0</v>
          </cell>
        </row>
      </sheetData>
      <sheetData sheetId="1895">
        <row r="307">
          <cell r="C307">
            <v>0</v>
          </cell>
        </row>
      </sheetData>
      <sheetData sheetId="1896">
        <row r="307">
          <cell r="C307">
            <v>0</v>
          </cell>
        </row>
      </sheetData>
      <sheetData sheetId="1897">
        <row r="307">
          <cell r="C307">
            <v>0</v>
          </cell>
        </row>
      </sheetData>
      <sheetData sheetId="1898">
        <row r="307">
          <cell r="C307">
            <v>0</v>
          </cell>
        </row>
      </sheetData>
      <sheetData sheetId="1899">
        <row r="307">
          <cell r="C307">
            <v>0</v>
          </cell>
        </row>
      </sheetData>
      <sheetData sheetId="1900">
        <row r="307">
          <cell r="C307">
            <v>0</v>
          </cell>
        </row>
      </sheetData>
      <sheetData sheetId="1901">
        <row r="307">
          <cell r="C307">
            <v>0</v>
          </cell>
        </row>
      </sheetData>
      <sheetData sheetId="1902">
        <row r="307">
          <cell r="C307">
            <v>0</v>
          </cell>
        </row>
      </sheetData>
      <sheetData sheetId="1903">
        <row r="307">
          <cell r="C307">
            <v>0</v>
          </cell>
        </row>
      </sheetData>
      <sheetData sheetId="1904">
        <row r="307">
          <cell r="C307">
            <v>0</v>
          </cell>
        </row>
      </sheetData>
      <sheetData sheetId="1905">
        <row r="307">
          <cell r="C307">
            <v>0</v>
          </cell>
        </row>
      </sheetData>
      <sheetData sheetId="1906">
        <row r="307">
          <cell r="C307">
            <v>0</v>
          </cell>
        </row>
      </sheetData>
      <sheetData sheetId="1907">
        <row r="307">
          <cell r="C307">
            <v>0</v>
          </cell>
        </row>
      </sheetData>
      <sheetData sheetId="1908">
        <row r="307">
          <cell r="C307">
            <v>0</v>
          </cell>
        </row>
      </sheetData>
      <sheetData sheetId="1909">
        <row r="307">
          <cell r="C307">
            <v>0</v>
          </cell>
        </row>
      </sheetData>
      <sheetData sheetId="1910">
        <row r="307">
          <cell r="C307">
            <v>0</v>
          </cell>
        </row>
      </sheetData>
      <sheetData sheetId="1911">
        <row r="307">
          <cell r="C307">
            <v>0</v>
          </cell>
        </row>
      </sheetData>
      <sheetData sheetId="1912">
        <row r="307">
          <cell r="C307">
            <v>0</v>
          </cell>
        </row>
      </sheetData>
      <sheetData sheetId="1913">
        <row r="307">
          <cell r="C307">
            <v>0</v>
          </cell>
        </row>
      </sheetData>
      <sheetData sheetId="1914">
        <row r="307">
          <cell r="C307">
            <v>0</v>
          </cell>
        </row>
      </sheetData>
      <sheetData sheetId="1915">
        <row r="307">
          <cell r="C307">
            <v>0</v>
          </cell>
        </row>
      </sheetData>
      <sheetData sheetId="1916">
        <row r="307">
          <cell r="C307">
            <v>0</v>
          </cell>
        </row>
      </sheetData>
      <sheetData sheetId="1917">
        <row r="307">
          <cell r="C307">
            <v>0</v>
          </cell>
        </row>
      </sheetData>
      <sheetData sheetId="1918">
        <row r="307">
          <cell r="C307">
            <v>0</v>
          </cell>
        </row>
      </sheetData>
      <sheetData sheetId="1919">
        <row r="307">
          <cell r="C307">
            <v>0</v>
          </cell>
        </row>
      </sheetData>
      <sheetData sheetId="1920">
        <row r="307">
          <cell r="C307">
            <v>0</v>
          </cell>
        </row>
      </sheetData>
      <sheetData sheetId="1921">
        <row r="307">
          <cell r="C307">
            <v>0</v>
          </cell>
        </row>
      </sheetData>
      <sheetData sheetId="1922">
        <row r="307">
          <cell r="C307">
            <v>0</v>
          </cell>
        </row>
      </sheetData>
      <sheetData sheetId="1923">
        <row r="307">
          <cell r="C307">
            <v>0</v>
          </cell>
        </row>
      </sheetData>
      <sheetData sheetId="1924">
        <row r="307">
          <cell r="C307">
            <v>0</v>
          </cell>
        </row>
      </sheetData>
      <sheetData sheetId="1925">
        <row r="307">
          <cell r="C307">
            <v>0</v>
          </cell>
        </row>
      </sheetData>
      <sheetData sheetId="1926">
        <row r="307">
          <cell r="C307">
            <v>0</v>
          </cell>
        </row>
      </sheetData>
      <sheetData sheetId="1927">
        <row r="307">
          <cell r="C307">
            <v>0</v>
          </cell>
        </row>
      </sheetData>
      <sheetData sheetId="1928">
        <row r="307">
          <cell r="C307">
            <v>0</v>
          </cell>
        </row>
      </sheetData>
      <sheetData sheetId="1929">
        <row r="307">
          <cell r="C307">
            <v>0</v>
          </cell>
        </row>
      </sheetData>
      <sheetData sheetId="1930">
        <row r="307">
          <cell r="C307">
            <v>0</v>
          </cell>
        </row>
      </sheetData>
      <sheetData sheetId="1931">
        <row r="307">
          <cell r="C307">
            <v>0</v>
          </cell>
        </row>
      </sheetData>
      <sheetData sheetId="1932">
        <row r="307">
          <cell r="C307">
            <v>0</v>
          </cell>
        </row>
      </sheetData>
      <sheetData sheetId="1933">
        <row r="307">
          <cell r="C307">
            <v>0</v>
          </cell>
        </row>
      </sheetData>
      <sheetData sheetId="1934">
        <row r="307">
          <cell r="C307">
            <v>0</v>
          </cell>
        </row>
      </sheetData>
      <sheetData sheetId="1935">
        <row r="307">
          <cell r="C307">
            <v>0</v>
          </cell>
        </row>
      </sheetData>
      <sheetData sheetId="1936">
        <row r="307">
          <cell r="C307">
            <v>0</v>
          </cell>
        </row>
      </sheetData>
      <sheetData sheetId="1937">
        <row r="307">
          <cell r="C307">
            <v>0</v>
          </cell>
        </row>
      </sheetData>
      <sheetData sheetId="1938">
        <row r="307">
          <cell r="C307">
            <v>0</v>
          </cell>
        </row>
      </sheetData>
      <sheetData sheetId="1939">
        <row r="307">
          <cell r="C307">
            <v>0</v>
          </cell>
        </row>
      </sheetData>
      <sheetData sheetId="1940">
        <row r="307">
          <cell r="C307">
            <v>0</v>
          </cell>
        </row>
      </sheetData>
      <sheetData sheetId="1941">
        <row r="307">
          <cell r="C307">
            <v>0</v>
          </cell>
        </row>
      </sheetData>
      <sheetData sheetId="1942">
        <row r="307">
          <cell r="C307">
            <v>0</v>
          </cell>
        </row>
      </sheetData>
      <sheetData sheetId="1943">
        <row r="307">
          <cell r="C307">
            <v>0</v>
          </cell>
        </row>
      </sheetData>
      <sheetData sheetId="1944">
        <row r="307">
          <cell r="C307" t="str">
            <v>Lean Concrete  ( 0.10 cm.)</v>
          </cell>
        </row>
      </sheetData>
      <sheetData sheetId="1945">
        <row r="307">
          <cell r="C307">
            <v>0</v>
          </cell>
        </row>
      </sheetData>
      <sheetData sheetId="1946">
        <row r="307">
          <cell r="C307">
            <v>0</v>
          </cell>
        </row>
      </sheetData>
      <sheetData sheetId="1947">
        <row r="307">
          <cell r="C307">
            <v>0</v>
          </cell>
        </row>
      </sheetData>
      <sheetData sheetId="1948">
        <row r="307">
          <cell r="C307">
            <v>0</v>
          </cell>
        </row>
      </sheetData>
      <sheetData sheetId="1949">
        <row r="307">
          <cell r="C307">
            <v>0</v>
          </cell>
        </row>
      </sheetData>
      <sheetData sheetId="1950">
        <row r="307">
          <cell r="C307">
            <v>0</v>
          </cell>
        </row>
      </sheetData>
      <sheetData sheetId="1951">
        <row r="307">
          <cell r="C307">
            <v>0</v>
          </cell>
        </row>
      </sheetData>
      <sheetData sheetId="1952">
        <row r="307">
          <cell r="C307">
            <v>0</v>
          </cell>
        </row>
      </sheetData>
      <sheetData sheetId="1953">
        <row r="307">
          <cell r="C307">
            <v>0</v>
          </cell>
        </row>
      </sheetData>
      <sheetData sheetId="1954">
        <row r="307">
          <cell r="C307">
            <v>0</v>
          </cell>
        </row>
      </sheetData>
      <sheetData sheetId="1955">
        <row r="307">
          <cell r="C307">
            <v>0</v>
          </cell>
        </row>
      </sheetData>
      <sheetData sheetId="1956">
        <row r="307">
          <cell r="C307">
            <v>0</v>
          </cell>
        </row>
      </sheetData>
      <sheetData sheetId="1957">
        <row r="307">
          <cell r="C307">
            <v>0</v>
          </cell>
        </row>
      </sheetData>
      <sheetData sheetId="1958">
        <row r="307">
          <cell r="C307">
            <v>0</v>
          </cell>
        </row>
      </sheetData>
      <sheetData sheetId="1959">
        <row r="307">
          <cell r="C307">
            <v>0</v>
          </cell>
        </row>
      </sheetData>
      <sheetData sheetId="1960">
        <row r="307">
          <cell r="C307">
            <v>0</v>
          </cell>
        </row>
      </sheetData>
      <sheetData sheetId="1961">
        <row r="307">
          <cell r="C307" t="str">
            <v>Lean Concrete  ( 0.10 cm.)</v>
          </cell>
        </row>
      </sheetData>
      <sheetData sheetId="1962">
        <row r="307">
          <cell r="C307">
            <v>0</v>
          </cell>
        </row>
      </sheetData>
      <sheetData sheetId="1963">
        <row r="307">
          <cell r="C307">
            <v>0</v>
          </cell>
        </row>
      </sheetData>
      <sheetData sheetId="1964">
        <row r="307">
          <cell r="C307">
            <v>0</v>
          </cell>
        </row>
      </sheetData>
      <sheetData sheetId="1965">
        <row r="307">
          <cell r="C307">
            <v>0</v>
          </cell>
        </row>
      </sheetData>
      <sheetData sheetId="1966">
        <row r="307">
          <cell r="C307">
            <v>0</v>
          </cell>
        </row>
      </sheetData>
      <sheetData sheetId="1967">
        <row r="307">
          <cell r="C307">
            <v>0</v>
          </cell>
        </row>
      </sheetData>
      <sheetData sheetId="1968">
        <row r="307">
          <cell r="C307">
            <v>0</v>
          </cell>
        </row>
      </sheetData>
      <sheetData sheetId="1969">
        <row r="307">
          <cell r="C307" t="str">
            <v>Lean Concrete  ( 0.10 cm.)</v>
          </cell>
        </row>
      </sheetData>
      <sheetData sheetId="1970">
        <row r="307">
          <cell r="C307">
            <v>0</v>
          </cell>
        </row>
      </sheetData>
      <sheetData sheetId="1971">
        <row r="307">
          <cell r="C307" t="str">
            <v>Lean Concrete  ( 0.10 cm.)</v>
          </cell>
        </row>
      </sheetData>
      <sheetData sheetId="1972">
        <row r="307">
          <cell r="C307" t="str">
            <v>Lean Concrete  ( 0.10 cm.)</v>
          </cell>
        </row>
      </sheetData>
      <sheetData sheetId="1973">
        <row r="307">
          <cell r="C307">
            <v>0</v>
          </cell>
        </row>
      </sheetData>
      <sheetData sheetId="1974">
        <row r="307">
          <cell r="C307">
            <v>0</v>
          </cell>
        </row>
      </sheetData>
      <sheetData sheetId="1975">
        <row r="307">
          <cell r="C307">
            <v>0</v>
          </cell>
        </row>
      </sheetData>
      <sheetData sheetId="1976">
        <row r="307">
          <cell r="C307" t="str">
            <v>Lean Concrete  ( 0.10 cm.)</v>
          </cell>
        </row>
      </sheetData>
      <sheetData sheetId="1977">
        <row r="307">
          <cell r="C307" t="str">
            <v>Lean Concrete  ( 0.10 cm.)</v>
          </cell>
        </row>
      </sheetData>
      <sheetData sheetId="1978"/>
      <sheetData sheetId="1979">
        <row r="307">
          <cell r="C307">
            <v>0</v>
          </cell>
        </row>
      </sheetData>
      <sheetData sheetId="1980">
        <row r="307">
          <cell r="C307" t="str">
            <v>Lean Concrete  ( 0.10 cm.)</v>
          </cell>
        </row>
      </sheetData>
      <sheetData sheetId="1981">
        <row r="307">
          <cell r="C307" t="str">
            <v>Lean Concrete  ( 0.10 cm.)</v>
          </cell>
        </row>
      </sheetData>
      <sheetData sheetId="1982"/>
      <sheetData sheetId="1983"/>
      <sheetData sheetId="1984">
        <row r="307">
          <cell r="C307">
            <v>0</v>
          </cell>
        </row>
      </sheetData>
      <sheetData sheetId="1985"/>
      <sheetData sheetId="1986"/>
      <sheetData sheetId="1987"/>
      <sheetData sheetId="1988"/>
      <sheetData sheetId="1989">
        <row r="307">
          <cell r="C307" t="str">
            <v>Lean Concrete  ( 0.10 cm.)</v>
          </cell>
        </row>
      </sheetData>
      <sheetData sheetId="1990">
        <row r="307">
          <cell r="C307">
            <v>0</v>
          </cell>
        </row>
      </sheetData>
      <sheetData sheetId="1991">
        <row r="307">
          <cell r="C307" t="str">
            <v>Lean Concrete  ( 0.10 cm.)</v>
          </cell>
        </row>
      </sheetData>
      <sheetData sheetId="1992">
        <row r="307">
          <cell r="C307" t="str">
            <v>Lean Concrete  ( 0.10 cm.)</v>
          </cell>
        </row>
      </sheetData>
      <sheetData sheetId="1993">
        <row r="307">
          <cell r="C307">
            <v>0</v>
          </cell>
        </row>
      </sheetData>
      <sheetData sheetId="1994">
        <row r="307">
          <cell r="C307">
            <v>0</v>
          </cell>
        </row>
      </sheetData>
      <sheetData sheetId="1995">
        <row r="307">
          <cell r="C307">
            <v>0</v>
          </cell>
        </row>
      </sheetData>
      <sheetData sheetId="1996">
        <row r="307">
          <cell r="C307" t="str">
            <v>Lean Concrete  ( 0.10 cm.)</v>
          </cell>
        </row>
      </sheetData>
      <sheetData sheetId="1997">
        <row r="307">
          <cell r="C307" t="str">
            <v>Lean Concrete  ( 0.10 cm.)</v>
          </cell>
        </row>
      </sheetData>
      <sheetData sheetId="1998">
        <row r="307">
          <cell r="C307" t="str">
            <v>Lean Concrete  ( 0.10 cm.)</v>
          </cell>
        </row>
      </sheetData>
      <sheetData sheetId="1999">
        <row r="307">
          <cell r="C307" t="str">
            <v>Lean Concrete  ( 0.10 cm.)</v>
          </cell>
        </row>
      </sheetData>
      <sheetData sheetId="2000">
        <row r="307">
          <cell r="C307" t="str">
            <v>Lean Concrete  ( 0.10 cm.)</v>
          </cell>
        </row>
      </sheetData>
      <sheetData sheetId="2001">
        <row r="307">
          <cell r="C307" t="str">
            <v>Lean Concrete  ( 0.10 cm.)</v>
          </cell>
        </row>
      </sheetData>
      <sheetData sheetId="2002">
        <row r="307">
          <cell r="C307" t="str">
            <v>Lean Concrete  ( 0.10 cm.)</v>
          </cell>
        </row>
      </sheetData>
      <sheetData sheetId="2003"/>
      <sheetData sheetId="2004"/>
      <sheetData sheetId="2005"/>
      <sheetData sheetId="2006"/>
      <sheetData sheetId="2007">
        <row r="307">
          <cell r="C307">
            <v>0</v>
          </cell>
        </row>
      </sheetData>
      <sheetData sheetId="2008">
        <row r="307">
          <cell r="C307">
            <v>0</v>
          </cell>
        </row>
      </sheetData>
      <sheetData sheetId="2009">
        <row r="307">
          <cell r="C307" t="str">
            <v>Lean Concrete  ( 0.10 cm.)</v>
          </cell>
        </row>
      </sheetData>
      <sheetData sheetId="2010">
        <row r="307">
          <cell r="C307">
            <v>0</v>
          </cell>
        </row>
      </sheetData>
      <sheetData sheetId="2011">
        <row r="307">
          <cell r="C307" t="str">
            <v>Lean Concrete  ( 0.10 cm.)</v>
          </cell>
        </row>
      </sheetData>
      <sheetData sheetId="2012">
        <row r="307">
          <cell r="C307" t="str">
            <v>Lean Concrete  ( 0.10 cm.)</v>
          </cell>
        </row>
      </sheetData>
      <sheetData sheetId="2013">
        <row r="307">
          <cell r="C307">
            <v>0</v>
          </cell>
        </row>
      </sheetData>
      <sheetData sheetId="2014">
        <row r="307">
          <cell r="C307">
            <v>0</v>
          </cell>
        </row>
      </sheetData>
      <sheetData sheetId="2015">
        <row r="307">
          <cell r="C307" t="str">
            <v>Lean Concrete  ( 0.10 cm.)</v>
          </cell>
        </row>
      </sheetData>
      <sheetData sheetId="2016">
        <row r="307">
          <cell r="C307" t="str">
            <v>Lean Concrete  ( 0.10 cm.)</v>
          </cell>
        </row>
      </sheetData>
      <sheetData sheetId="2017">
        <row r="307">
          <cell r="C307" t="str">
            <v>Lean Concrete  ( 0.10 cm.)</v>
          </cell>
        </row>
      </sheetData>
      <sheetData sheetId="2018">
        <row r="307">
          <cell r="C307" t="str">
            <v>Lean Concrete  ( 0.10 cm.)</v>
          </cell>
        </row>
      </sheetData>
      <sheetData sheetId="2019">
        <row r="307">
          <cell r="C307" t="str">
            <v>Lean Concrete  ( 0.10 cm.)</v>
          </cell>
        </row>
      </sheetData>
      <sheetData sheetId="2020">
        <row r="307">
          <cell r="C307" t="str">
            <v>Lean Concrete  ( 0.10 cm.)</v>
          </cell>
        </row>
      </sheetData>
      <sheetData sheetId="2021">
        <row r="307">
          <cell r="C307" t="str">
            <v>Lean Concrete  ( 0.10 cm.)</v>
          </cell>
        </row>
      </sheetData>
      <sheetData sheetId="2022">
        <row r="307">
          <cell r="C307" t="str">
            <v>Lean Concrete  ( 0.10 cm.)</v>
          </cell>
        </row>
      </sheetData>
      <sheetData sheetId="2023"/>
      <sheetData sheetId="2024"/>
      <sheetData sheetId="2025"/>
      <sheetData sheetId="2026"/>
      <sheetData sheetId="2027">
        <row r="307">
          <cell r="C307">
            <v>0</v>
          </cell>
        </row>
      </sheetData>
      <sheetData sheetId="2028">
        <row r="307">
          <cell r="C307">
            <v>0</v>
          </cell>
        </row>
      </sheetData>
      <sheetData sheetId="2029">
        <row r="307">
          <cell r="C307">
            <v>0</v>
          </cell>
        </row>
      </sheetData>
      <sheetData sheetId="2030">
        <row r="307">
          <cell r="C307">
            <v>0</v>
          </cell>
        </row>
      </sheetData>
      <sheetData sheetId="2031">
        <row r="307">
          <cell r="C307">
            <v>0</v>
          </cell>
        </row>
      </sheetData>
      <sheetData sheetId="2032">
        <row r="307">
          <cell r="C307">
            <v>0</v>
          </cell>
        </row>
      </sheetData>
      <sheetData sheetId="2033">
        <row r="307">
          <cell r="C307">
            <v>0</v>
          </cell>
        </row>
      </sheetData>
      <sheetData sheetId="2034">
        <row r="307">
          <cell r="C307">
            <v>0</v>
          </cell>
        </row>
      </sheetData>
      <sheetData sheetId="2035">
        <row r="307">
          <cell r="C307" t="str">
            <v>Lean Concrete  ( 0.10 cm.)</v>
          </cell>
        </row>
      </sheetData>
      <sheetData sheetId="2036">
        <row r="307">
          <cell r="C307">
            <v>0</v>
          </cell>
        </row>
      </sheetData>
      <sheetData sheetId="2037">
        <row r="307">
          <cell r="C307">
            <v>0</v>
          </cell>
        </row>
      </sheetData>
      <sheetData sheetId="2038">
        <row r="307">
          <cell r="C307">
            <v>0</v>
          </cell>
        </row>
      </sheetData>
      <sheetData sheetId="2039">
        <row r="307">
          <cell r="C307">
            <v>0</v>
          </cell>
        </row>
      </sheetData>
      <sheetData sheetId="2040">
        <row r="307">
          <cell r="C307">
            <v>0</v>
          </cell>
        </row>
      </sheetData>
      <sheetData sheetId="2041">
        <row r="307">
          <cell r="C307">
            <v>0</v>
          </cell>
        </row>
      </sheetData>
      <sheetData sheetId="2042">
        <row r="307">
          <cell r="C307">
            <v>0</v>
          </cell>
        </row>
      </sheetData>
      <sheetData sheetId="2043">
        <row r="307">
          <cell r="C307">
            <v>0</v>
          </cell>
        </row>
      </sheetData>
      <sheetData sheetId="2044">
        <row r="307">
          <cell r="C307">
            <v>0</v>
          </cell>
        </row>
      </sheetData>
      <sheetData sheetId="2045">
        <row r="307">
          <cell r="C307">
            <v>0</v>
          </cell>
        </row>
      </sheetData>
      <sheetData sheetId="2046">
        <row r="307">
          <cell r="C307">
            <v>0</v>
          </cell>
        </row>
      </sheetData>
      <sheetData sheetId="2047">
        <row r="307">
          <cell r="C307">
            <v>0</v>
          </cell>
        </row>
      </sheetData>
      <sheetData sheetId="2048">
        <row r="307">
          <cell r="C307">
            <v>0</v>
          </cell>
        </row>
      </sheetData>
      <sheetData sheetId="2049">
        <row r="307">
          <cell r="C307">
            <v>0</v>
          </cell>
        </row>
      </sheetData>
      <sheetData sheetId="2050">
        <row r="307">
          <cell r="C307">
            <v>0</v>
          </cell>
        </row>
      </sheetData>
      <sheetData sheetId="2051">
        <row r="307">
          <cell r="C307">
            <v>0</v>
          </cell>
        </row>
      </sheetData>
      <sheetData sheetId="2052">
        <row r="307">
          <cell r="C307">
            <v>0</v>
          </cell>
        </row>
      </sheetData>
      <sheetData sheetId="2053">
        <row r="307">
          <cell r="C307">
            <v>0</v>
          </cell>
        </row>
      </sheetData>
      <sheetData sheetId="2054">
        <row r="307">
          <cell r="C307">
            <v>0</v>
          </cell>
        </row>
      </sheetData>
      <sheetData sheetId="2055">
        <row r="307">
          <cell r="C307">
            <v>0</v>
          </cell>
        </row>
      </sheetData>
      <sheetData sheetId="2056">
        <row r="307">
          <cell r="C307">
            <v>0</v>
          </cell>
        </row>
      </sheetData>
      <sheetData sheetId="2057">
        <row r="307">
          <cell r="C307">
            <v>0</v>
          </cell>
        </row>
      </sheetData>
      <sheetData sheetId="2058">
        <row r="307">
          <cell r="C307">
            <v>0</v>
          </cell>
        </row>
      </sheetData>
      <sheetData sheetId="2059">
        <row r="307">
          <cell r="C307">
            <v>0</v>
          </cell>
        </row>
      </sheetData>
      <sheetData sheetId="2060">
        <row r="307">
          <cell r="C307">
            <v>0</v>
          </cell>
        </row>
      </sheetData>
      <sheetData sheetId="2061">
        <row r="307">
          <cell r="C307">
            <v>0</v>
          </cell>
        </row>
      </sheetData>
      <sheetData sheetId="2062">
        <row r="307">
          <cell r="C307">
            <v>0</v>
          </cell>
        </row>
      </sheetData>
      <sheetData sheetId="2063">
        <row r="307">
          <cell r="C307">
            <v>0</v>
          </cell>
        </row>
      </sheetData>
      <sheetData sheetId="2064">
        <row r="307">
          <cell r="C307">
            <v>0</v>
          </cell>
        </row>
      </sheetData>
      <sheetData sheetId="2065">
        <row r="307">
          <cell r="C307">
            <v>0</v>
          </cell>
        </row>
      </sheetData>
      <sheetData sheetId="2066">
        <row r="307">
          <cell r="C307">
            <v>0</v>
          </cell>
        </row>
      </sheetData>
      <sheetData sheetId="2067">
        <row r="307">
          <cell r="C307">
            <v>0</v>
          </cell>
        </row>
      </sheetData>
      <sheetData sheetId="2068">
        <row r="307">
          <cell r="C307">
            <v>0</v>
          </cell>
        </row>
      </sheetData>
      <sheetData sheetId="2069">
        <row r="307">
          <cell r="C307">
            <v>0</v>
          </cell>
        </row>
      </sheetData>
      <sheetData sheetId="2070">
        <row r="307">
          <cell r="C307">
            <v>0</v>
          </cell>
        </row>
      </sheetData>
      <sheetData sheetId="2071">
        <row r="307">
          <cell r="C307">
            <v>0</v>
          </cell>
        </row>
      </sheetData>
      <sheetData sheetId="2072">
        <row r="307">
          <cell r="C307">
            <v>0</v>
          </cell>
        </row>
      </sheetData>
      <sheetData sheetId="2073">
        <row r="307">
          <cell r="C307">
            <v>0</v>
          </cell>
        </row>
      </sheetData>
      <sheetData sheetId="2074">
        <row r="307">
          <cell r="C307">
            <v>0</v>
          </cell>
        </row>
      </sheetData>
      <sheetData sheetId="2075">
        <row r="307">
          <cell r="C307">
            <v>0</v>
          </cell>
        </row>
      </sheetData>
      <sheetData sheetId="2076">
        <row r="307">
          <cell r="C307">
            <v>0</v>
          </cell>
        </row>
      </sheetData>
      <sheetData sheetId="2077">
        <row r="307">
          <cell r="C307">
            <v>0</v>
          </cell>
        </row>
      </sheetData>
      <sheetData sheetId="2078">
        <row r="307">
          <cell r="C307">
            <v>0</v>
          </cell>
        </row>
      </sheetData>
      <sheetData sheetId="2079">
        <row r="307">
          <cell r="C307">
            <v>0</v>
          </cell>
        </row>
      </sheetData>
      <sheetData sheetId="2080">
        <row r="307">
          <cell r="C307">
            <v>0</v>
          </cell>
        </row>
      </sheetData>
      <sheetData sheetId="2081">
        <row r="307">
          <cell r="C307">
            <v>0</v>
          </cell>
        </row>
      </sheetData>
      <sheetData sheetId="2082">
        <row r="307">
          <cell r="C307">
            <v>0</v>
          </cell>
        </row>
      </sheetData>
      <sheetData sheetId="2083">
        <row r="307">
          <cell r="C307">
            <v>0</v>
          </cell>
        </row>
      </sheetData>
      <sheetData sheetId="2084">
        <row r="307">
          <cell r="C307">
            <v>0</v>
          </cell>
        </row>
      </sheetData>
      <sheetData sheetId="2085">
        <row r="307">
          <cell r="C307">
            <v>0</v>
          </cell>
        </row>
      </sheetData>
      <sheetData sheetId="2086">
        <row r="307">
          <cell r="C307">
            <v>0</v>
          </cell>
        </row>
      </sheetData>
      <sheetData sheetId="2087">
        <row r="307">
          <cell r="C307" t="str">
            <v>Lean Concrete  ( 0.10 cm.)</v>
          </cell>
        </row>
      </sheetData>
      <sheetData sheetId="2088">
        <row r="307">
          <cell r="C307">
            <v>0</v>
          </cell>
        </row>
      </sheetData>
      <sheetData sheetId="2089">
        <row r="307">
          <cell r="C307" t="str">
            <v>Lean Concrete  ( 0.10 cm.)</v>
          </cell>
        </row>
      </sheetData>
      <sheetData sheetId="2090">
        <row r="307">
          <cell r="C307" t="str">
            <v>Lean Concrete  ( 0.10 cm.)</v>
          </cell>
        </row>
      </sheetData>
      <sheetData sheetId="2091">
        <row r="307">
          <cell r="C307" t="str">
            <v>Lean Concrete  ( 0.10 cm.)</v>
          </cell>
        </row>
      </sheetData>
      <sheetData sheetId="2092">
        <row r="307">
          <cell r="C307" t="str">
            <v>Lean Concrete  ( 0.10 cm.)</v>
          </cell>
        </row>
      </sheetData>
      <sheetData sheetId="2093">
        <row r="307">
          <cell r="C307">
            <v>0</v>
          </cell>
        </row>
      </sheetData>
      <sheetData sheetId="2094">
        <row r="307">
          <cell r="C307">
            <v>0</v>
          </cell>
        </row>
      </sheetData>
      <sheetData sheetId="2095">
        <row r="307">
          <cell r="C307">
            <v>0</v>
          </cell>
        </row>
      </sheetData>
      <sheetData sheetId="2096">
        <row r="307">
          <cell r="C307">
            <v>0</v>
          </cell>
        </row>
      </sheetData>
      <sheetData sheetId="2097">
        <row r="307">
          <cell r="C307">
            <v>0</v>
          </cell>
        </row>
      </sheetData>
      <sheetData sheetId="2098">
        <row r="307">
          <cell r="C307">
            <v>0</v>
          </cell>
        </row>
      </sheetData>
      <sheetData sheetId="2099">
        <row r="307">
          <cell r="C307">
            <v>0</v>
          </cell>
        </row>
      </sheetData>
      <sheetData sheetId="2100">
        <row r="307">
          <cell r="C307">
            <v>0</v>
          </cell>
        </row>
      </sheetData>
      <sheetData sheetId="2101">
        <row r="307">
          <cell r="C307">
            <v>0</v>
          </cell>
        </row>
      </sheetData>
      <sheetData sheetId="2102">
        <row r="307">
          <cell r="C307">
            <v>0</v>
          </cell>
        </row>
      </sheetData>
      <sheetData sheetId="2103">
        <row r="307">
          <cell r="C307">
            <v>0</v>
          </cell>
        </row>
      </sheetData>
      <sheetData sheetId="2104">
        <row r="307">
          <cell r="C307">
            <v>0</v>
          </cell>
        </row>
      </sheetData>
      <sheetData sheetId="2105">
        <row r="307">
          <cell r="C307">
            <v>0</v>
          </cell>
        </row>
      </sheetData>
      <sheetData sheetId="2106">
        <row r="307">
          <cell r="C307">
            <v>0</v>
          </cell>
        </row>
      </sheetData>
      <sheetData sheetId="2107">
        <row r="307">
          <cell r="C307" t="str">
            <v>Lean Concrete  ( 0.10 cm.)</v>
          </cell>
        </row>
      </sheetData>
      <sheetData sheetId="2108">
        <row r="307">
          <cell r="C307">
            <v>0</v>
          </cell>
        </row>
      </sheetData>
      <sheetData sheetId="2109">
        <row r="307">
          <cell r="C307">
            <v>0</v>
          </cell>
        </row>
      </sheetData>
      <sheetData sheetId="2110">
        <row r="307">
          <cell r="C307">
            <v>0</v>
          </cell>
        </row>
      </sheetData>
      <sheetData sheetId="2111">
        <row r="307">
          <cell r="C307">
            <v>0</v>
          </cell>
        </row>
      </sheetData>
      <sheetData sheetId="2112">
        <row r="307">
          <cell r="C307">
            <v>0</v>
          </cell>
        </row>
      </sheetData>
      <sheetData sheetId="2113">
        <row r="307">
          <cell r="C307">
            <v>0</v>
          </cell>
        </row>
      </sheetData>
      <sheetData sheetId="2114">
        <row r="307">
          <cell r="C307" t="str">
            <v>Lean Concrete  ( 0.10 cm.)</v>
          </cell>
        </row>
      </sheetData>
      <sheetData sheetId="2115">
        <row r="307">
          <cell r="C307" t="str">
            <v>Lean Concrete  ( 0.10 cm.)</v>
          </cell>
        </row>
      </sheetData>
      <sheetData sheetId="2116">
        <row r="307">
          <cell r="C307" t="str">
            <v>Lean Concrete  ( 0.10 cm.)</v>
          </cell>
        </row>
      </sheetData>
      <sheetData sheetId="2117">
        <row r="307">
          <cell r="C307" t="str">
            <v>Lean Concrete  ( 0.10 cm.)</v>
          </cell>
        </row>
      </sheetData>
      <sheetData sheetId="2118">
        <row r="307">
          <cell r="C307" t="str">
            <v>Lean Concrete  ( 0.10 cm.)</v>
          </cell>
        </row>
      </sheetData>
      <sheetData sheetId="2119">
        <row r="307">
          <cell r="C307" t="str">
            <v>Lean Concrete  ( 0.10 cm.)</v>
          </cell>
        </row>
      </sheetData>
      <sheetData sheetId="2120">
        <row r="307">
          <cell r="C307" t="str">
            <v>Lean Concrete  ( 0.10 cm.)</v>
          </cell>
        </row>
      </sheetData>
      <sheetData sheetId="2121">
        <row r="307">
          <cell r="C307" t="str">
            <v>Lean Concrete  ( 0.10 cm.)</v>
          </cell>
        </row>
      </sheetData>
      <sheetData sheetId="2122">
        <row r="307">
          <cell r="C307" t="str">
            <v>Lean Concrete  ( 0.10 cm.)</v>
          </cell>
        </row>
      </sheetData>
      <sheetData sheetId="2123">
        <row r="307">
          <cell r="C307" t="str">
            <v>Lean Concrete  ( 0.10 cm.)</v>
          </cell>
        </row>
      </sheetData>
      <sheetData sheetId="2124">
        <row r="307">
          <cell r="C307" t="str">
            <v>Lean Concrete  ( 0.10 cm.)</v>
          </cell>
        </row>
      </sheetData>
      <sheetData sheetId="2125">
        <row r="307">
          <cell r="C307" t="str">
            <v>Lean Concrete  ( 0.10 cm.)</v>
          </cell>
        </row>
      </sheetData>
      <sheetData sheetId="2126">
        <row r="307">
          <cell r="C307">
            <v>0</v>
          </cell>
        </row>
      </sheetData>
      <sheetData sheetId="2127">
        <row r="307">
          <cell r="C307">
            <v>0</v>
          </cell>
        </row>
      </sheetData>
      <sheetData sheetId="2128">
        <row r="307">
          <cell r="C307">
            <v>0</v>
          </cell>
        </row>
      </sheetData>
      <sheetData sheetId="2129">
        <row r="307">
          <cell r="C307">
            <v>0</v>
          </cell>
        </row>
      </sheetData>
      <sheetData sheetId="2130">
        <row r="307">
          <cell r="C307">
            <v>0</v>
          </cell>
        </row>
      </sheetData>
      <sheetData sheetId="2131">
        <row r="307">
          <cell r="C307" t="str">
            <v>Lean Concrete  ( 0.10 cm.)</v>
          </cell>
        </row>
      </sheetData>
      <sheetData sheetId="2132">
        <row r="307">
          <cell r="C307" t="str">
            <v>Lean Concrete  ( 0.10 cm.)</v>
          </cell>
        </row>
      </sheetData>
      <sheetData sheetId="2133">
        <row r="307">
          <cell r="C307" t="str">
            <v>Lean Concrete  ( 0.10 cm.)</v>
          </cell>
        </row>
      </sheetData>
      <sheetData sheetId="2134">
        <row r="307">
          <cell r="C307" t="str">
            <v>Lean Concrete  ( 0.10 cm.)</v>
          </cell>
        </row>
      </sheetData>
      <sheetData sheetId="2135">
        <row r="307">
          <cell r="C307" t="str">
            <v>Lean Concrete  ( 0.10 cm.)</v>
          </cell>
        </row>
      </sheetData>
      <sheetData sheetId="2136">
        <row r="307">
          <cell r="C307" t="str">
            <v>Lean Concrete  ( 0.10 cm.)</v>
          </cell>
        </row>
      </sheetData>
      <sheetData sheetId="2137">
        <row r="307">
          <cell r="C307" t="str">
            <v>Lean Concrete  ( 0.10 cm.)</v>
          </cell>
        </row>
      </sheetData>
      <sheetData sheetId="2138">
        <row r="307">
          <cell r="C307" t="str">
            <v>Lean Concrete  ( 0.10 cm.)</v>
          </cell>
        </row>
      </sheetData>
      <sheetData sheetId="2139">
        <row r="307">
          <cell r="C307" t="str">
            <v>Lean Concrete  ( 0.10 cm.)</v>
          </cell>
        </row>
      </sheetData>
      <sheetData sheetId="2140">
        <row r="307">
          <cell r="C307" t="str">
            <v>Lean Concrete  ( 0.10 cm.)</v>
          </cell>
        </row>
      </sheetData>
      <sheetData sheetId="2141">
        <row r="307">
          <cell r="C307" t="str">
            <v>Lean Concrete  ( 0.10 cm.)</v>
          </cell>
        </row>
      </sheetData>
      <sheetData sheetId="2142">
        <row r="307">
          <cell r="C307" t="str">
            <v>Lean Concrete  ( 0.10 cm.)</v>
          </cell>
        </row>
      </sheetData>
      <sheetData sheetId="2143">
        <row r="307">
          <cell r="C307" t="str">
            <v>Lean Concrete  ( 0.10 cm.)</v>
          </cell>
        </row>
      </sheetData>
      <sheetData sheetId="2144">
        <row r="307">
          <cell r="C307" t="str">
            <v>Lean Concrete  ( 0.10 cm.)</v>
          </cell>
        </row>
      </sheetData>
      <sheetData sheetId="2145">
        <row r="307">
          <cell r="C307" t="str">
            <v>Lean Concrete  ( 0.10 cm.)</v>
          </cell>
        </row>
      </sheetData>
      <sheetData sheetId="2146"/>
      <sheetData sheetId="2147">
        <row r="307">
          <cell r="C307">
            <v>0</v>
          </cell>
        </row>
      </sheetData>
      <sheetData sheetId="2148"/>
      <sheetData sheetId="2149"/>
      <sheetData sheetId="2150"/>
      <sheetData sheetId="2151">
        <row r="307">
          <cell r="C307" t="str">
            <v>Lean Concrete  ( 0.10 cm.)</v>
          </cell>
        </row>
      </sheetData>
      <sheetData sheetId="2152">
        <row r="307">
          <cell r="C307" t="str">
            <v>Lean Concrete  ( 0.10 cm.)</v>
          </cell>
        </row>
      </sheetData>
      <sheetData sheetId="2153">
        <row r="307">
          <cell r="C307">
            <v>0</v>
          </cell>
        </row>
      </sheetData>
      <sheetData sheetId="2154">
        <row r="307">
          <cell r="C307" t="str">
            <v>Lean Concrete  ( 0.10 cm.)</v>
          </cell>
        </row>
      </sheetData>
      <sheetData sheetId="2155">
        <row r="307">
          <cell r="C307">
            <v>0</v>
          </cell>
        </row>
      </sheetData>
      <sheetData sheetId="2156">
        <row r="307">
          <cell r="C307">
            <v>0</v>
          </cell>
        </row>
      </sheetData>
      <sheetData sheetId="2157">
        <row r="307">
          <cell r="C307">
            <v>0</v>
          </cell>
        </row>
      </sheetData>
      <sheetData sheetId="2158">
        <row r="307">
          <cell r="C307">
            <v>0</v>
          </cell>
        </row>
      </sheetData>
      <sheetData sheetId="2159">
        <row r="307">
          <cell r="C307" t="str">
            <v>Lean Concrete  ( 0.10 cm.)</v>
          </cell>
        </row>
      </sheetData>
      <sheetData sheetId="2160">
        <row r="307">
          <cell r="C307" t="str">
            <v>Lean Concrete  ( 0.10 cm.)</v>
          </cell>
        </row>
      </sheetData>
      <sheetData sheetId="2161">
        <row r="307">
          <cell r="C307" t="str">
            <v>Lean Concrete  ( 0.10 cm.)</v>
          </cell>
        </row>
      </sheetData>
      <sheetData sheetId="2162">
        <row r="307">
          <cell r="C307" t="str">
            <v>Lean Concrete  ( 0.10 cm.)</v>
          </cell>
        </row>
      </sheetData>
      <sheetData sheetId="2163">
        <row r="307">
          <cell r="C307" t="str">
            <v>Lean Concrete  ( 0.10 cm.)</v>
          </cell>
        </row>
      </sheetData>
      <sheetData sheetId="2164">
        <row r="307">
          <cell r="C307" t="str">
            <v>Lean Concrete  ( 0.10 cm.)</v>
          </cell>
        </row>
      </sheetData>
      <sheetData sheetId="2165">
        <row r="307">
          <cell r="C307" t="str">
            <v>Lean Concrete  ( 0.10 cm.)</v>
          </cell>
        </row>
      </sheetData>
      <sheetData sheetId="2166"/>
      <sheetData sheetId="2167"/>
      <sheetData sheetId="2168"/>
      <sheetData sheetId="2169"/>
      <sheetData sheetId="2170"/>
      <sheetData sheetId="2171"/>
      <sheetData sheetId="2172">
        <row r="307">
          <cell r="C307" t="str">
            <v>Lean Concrete  ( 0.10 cm.)</v>
          </cell>
        </row>
      </sheetData>
      <sheetData sheetId="2173">
        <row r="307">
          <cell r="C307">
            <v>0</v>
          </cell>
        </row>
      </sheetData>
      <sheetData sheetId="2174">
        <row r="307">
          <cell r="C307" t="str">
            <v>Lean Concrete  ( 0.10 cm.)</v>
          </cell>
        </row>
      </sheetData>
      <sheetData sheetId="2175">
        <row r="307">
          <cell r="C307">
            <v>0</v>
          </cell>
        </row>
      </sheetData>
      <sheetData sheetId="2176">
        <row r="307">
          <cell r="C307">
            <v>0</v>
          </cell>
        </row>
      </sheetData>
      <sheetData sheetId="2177">
        <row r="307">
          <cell r="C307">
            <v>0</v>
          </cell>
        </row>
      </sheetData>
      <sheetData sheetId="2178">
        <row r="307">
          <cell r="C307">
            <v>0</v>
          </cell>
        </row>
      </sheetData>
      <sheetData sheetId="2179">
        <row r="307">
          <cell r="C307">
            <v>0</v>
          </cell>
        </row>
      </sheetData>
      <sheetData sheetId="2180">
        <row r="307">
          <cell r="C307">
            <v>0</v>
          </cell>
        </row>
      </sheetData>
      <sheetData sheetId="2181">
        <row r="307">
          <cell r="C307" t="str">
            <v>Lean Concrete  ( 0.10 cm.)</v>
          </cell>
        </row>
      </sheetData>
      <sheetData sheetId="2182">
        <row r="307">
          <cell r="C307" t="str">
            <v>Lean Concrete  ( 0.10 cm.)</v>
          </cell>
        </row>
      </sheetData>
      <sheetData sheetId="2183">
        <row r="307">
          <cell r="C307" t="str">
            <v>Lean Concrete  ( 0.10 cm.)</v>
          </cell>
        </row>
      </sheetData>
      <sheetData sheetId="2184">
        <row r="307">
          <cell r="C307" t="str">
            <v>Lean Concrete  ( 0.10 cm.)</v>
          </cell>
        </row>
      </sheetData>
      <sheetData sheetId="2185">
        <row r="307">
          <cell r="C307">
            <v>0</v>
          </cell>
        </row>
      </sheetData>
      <sheetData sheetId="2186"/>
      <sheetData sheetId="2187"/>
      <sheetData sheetId="2188"/>
      <sheetData sheetId="2189"/>
      <sheetData sheetId="2190"/>
      <sheetData sheetId="2191">
        <row r="307">
          <cell r="C307">
            <v>0</v>
          </cell>
        </row>
      </sheetData>
      <sheetData sheetId="2192">
        <row r="307">
          <cell r="C307" t="str">
            <v>Lean Concrete  ( 0.10 cm.)</v>
          </cell>
        </row>
      </sheetData>
      <sheetData sheetId="2193">
        <row r="307">
          <cell r="C307">
            <v>0</v>
          </cell>
        </row>
      </sheetData>
      <sheetData sheetId="2194">
        <row r="307">
          <cell r="C307" t="str">
            <v>Lean Concrete  ( 0.10 cm.)</v>
          </cell>
        </row>
      </sheetData>
      <sheetData sheetId="2195">
        <row r="307">
          <cell r="C307">
            <v>0</v>
          </cell>
        </row>
      </sheetData>
      <sheetData sheetId="2196">
        <row r="307">
          <cell r="C307">
            <v>0</v>
          </cell>
        </row>
      </sheetData>
      <sheetData sheetId="2197">
        <row r="307">
          <cell r="C307">
            <v>0</v>
          </cell>
        </row>
      </sheetData>
      <sheetData sheetId="2198">
        <row r="307">
          <cell r="C307" t="str">
            <v>Lean Concrete  ( 0.10 cm.)</v>
          </cell>
        </row>
      </sheetData>
      <sheetData sheetId="2199">
        <row r="307">
          <cell r="C307" t="str">
            <v>Lean Concrete  ( 0.10 cm.)</v>
          </cell>
        </row>
      </sheetData>
      <sheetData sheetId="2200">
        <row r="307">
          <cell r="C307" t="str">
            <v>Lean Concrete  ( 0.10 cm.)</v>
          </cell>
        </row>
      </sheetData>
      <sheetData sheetId="2201">
        <row r="307">
          <cell r="C307" t="str">
            <v>Lean Concrete  ( 0.10 cm.)</v>
          </cell>
        </row>
      </sheetData>
      <sheetData sheetId="2202">
        <row r="307">
          <cell r="C307" t="str">
            <v>Lean Concrete  ( 0.10 cm.)</v>
          </cell>
        </row>
      </sheetData>
      <sheetData sheetId="2203">
        <row r="307">
          <cell r="C307" t="str">
            <v>Lean Concrete  ( 0.10 cm.)</v>
          </cell>
        </row>
      </sheetData>
      <sheetData sheetId="2204">
        <row r="307">
          <cell r="C307" t="str">
            <v>Lean Concrete  ( 0.10 cm.)</v>
          </cell>
        </row>
      </sheetData>
      <sheetData sheetId="2205">
        <row r="307">
          <cell r="C307" t="str">
            <v>Lean Concrete  ( 0.10 cm.)</v>
          </cell>
        </row>
      </sheetData>
      <sheetData sheetId="2206"/>
      <sheetData sheetId="2207"/>
      <sheetData sheetId="2208"/>
      <sheetData sheetId="2209"/>
      <sheetData sheetId="2210"/>
      <sheetData sheetId="2211">
        <row r="307">
          <cell r="C307">
            <v>0</v>
          </cell>
        </row>
      </sheetData>
      <sheetData sheetId="2212"/>
      <sheetData sheetId="2213"/>
      <sheetData sheetId="2214"/>
      <sheetData sheetId="2215"/>
      <sheetData sheetId="2216">
        <row r="307">
          <cell r="C307">
            <v>0</v>
          </cell>
        </row>
      </sheetData>
      <sheetData sheetId="2217"/>
      <sheetData sheetId="2218">
        <row r="307">
          <cell r="C307" t="str">
            <v>Lean Concrete  ( 0.10 cm.)</v>
          </cell>
        </row>
      </sheetData>
      <sheetData sheetId="2219">
        <row r="307">
          <cell r="C307">
            <v>0</v>
          </cell>
        </row>
      </sheetData>
      <sheetData sheetId="2220">
        <row r="307">
          <cell r="C307">
            <v>0</v>
          </cell>
        </row>
      </sheetData>
      <sheetData sheetId="2221">
        <row r="307">
          <cell r="C307">
            <v>0</v>
          </cell>
        </row>
      </sheetData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>
        <row r="307">
          <cell r="C307">
            <v>0</v>
          </cell>
        </row>
      </sheetData>
      <sheetData sheetId="2232"/>
      <sheetData sheetId="2233"/>
      <sheetData sheetId="2234"/>
      <sheetData sheetId="2235"/>
      <sheetData sheetId="2236">
        <row r="307">
          <cell r="C307">
            <v>0</v>
          </cell>
        </row>
      </sheetData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>
        <row r="307">
          <cell r="C307">
            <v>0</v>
          </cell>
        </row>
      </sheetData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>
        <row r="307">
          <cell r="C307">
            <v>0</v>
          </cell>
        </row>
      </sheetData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>
        <row r="307">
          <cell r="C307">
            <v>0</v>
          </cell>
        </row>
      </sheetData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/>
      <sheetData sheetId="2460" refreshError="1"/>
      <sheetData sheetId="2461" refreshError="1"/>
      <sheetData sheetId="2462">
        <row r="307">
          <cell r="C307" t="str">
            <v>Lean Concrete  ( 0.10 cm.)</v>
          </cell>
        </row>
      </sheetData>
      <sheetData sheetId="2463">
        <row r="307">
          <cell r="C307">
            <v>0</v>
          </cell>
        </row>
      </sheetData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>
        <row r="307">
          <cell r="C307">
            <v>0</v>
          </cell>
        </row>
      </sheetData>
      <sheetData sheetId="2492">
        <row r="307">
          <cell r="C307">
            <v>0</v>
          </cell>
        </row>
      </sheetData>
      <sheetData sheetId="2493">
        <row r="307">
          <cell r="C307">
            <v>0</v>
          </cell>
        </row>
      </sheetData>
      <sheetData sheetId="2494">
        <row r="307">
          <cell r="C307">
            <v>0</v>
          </cell>
        </row>
      </sheetData>
      <sheetData sheetId="2495">
        <row r="307">
          <cell r="C307">
            <v>0</v>
          </cell>
        </row>
      </sheetData>
      <sheetData sheetId="2496">
        <row r="307">
          <cell r="C307">
            <v>0</v>
          </cell>
        </row>
      </sheetData>
      <sheetData sheetId="2497">
        <row r="307">
          <cell r="C307">
            <v>0</v>
          </cell>
        </row>
      </sheetData>
      <sheetData sheetId="2498">
        <row r="307">
          <cell r="C307">
            <v>0</v>
          </cell>
        </row>
      </sheetData>
      <sheetData sheetId="2499">
        <row r="307">
          <cell r="C307">
            <v>0</v>
          </cell>
        </row>
      </sheetData>
      <sheetData sheetId="2500">
        <row r="307">
          <cell r="C307">
            <v>0</v>
          </cell>
        </row>
      </sheetData>
      <sheetData sheetId="2501">
        <row r="307">
          <cell r="C307">
            <v>0</v>
          </cell>
        </row>
      </sheetData>
      <sheetData sheetId="2502">
        <row r="307">
          <cell r="C307">
            <v>0</v>
          </cell>
        </row>
      </sheetData>
      <sheetData sheetId="2503">
        <row r="307">
          <cell r="C307">
            <v>0</v>
          </cell>
        </row>
      </sheetData>
      <sheetData sheetId="2504">
        <row r="307">
          <cell r="C307">
            <v>0</v>
          </cell>
        </row>
      </sheetData>
      <sheetData sheetId="2505">
        <row r="307">
          <cell r="C307">
            <v>0</v>
          </cell>
        </row>
      </sheetData>
      <sheetData sheetId="2506">
        <row r="307">
          <cell r="C307">
            <v>0</v>
          </cell>
        </row>
      </sheetData>
      <sheetData sheetId="2507">
        <row r="307">
          <cell r="C307">
            <v>0</v>
          </cell>
        </row>
      </sheetData>
      <sheetData sheetId="2508">
        <row r="307">
          <cell r="C307" t="str">
            <v>Lean Concrete  ( 0.10 cm.)</v>
          </cell>
        </row>
      </sheetData>
      <sheetData sheetId="2509">
        <row r="307">
          <cell r="C307">
            <v>0</v>
          </cell>
        </row>
      </sheetData>
      <sheetData sheetId="2510">
        <row r="307">
          <cell r="C307">
            <v>0</v>
          </cell>
        </row>
      </sheetData>
      <sheetData sheetId="2511">
        <row r="307">
          <cell r="C307">
            <v>0</v>
          </cell>
        </row>
      </sheetData>
      <sheetData sheetId="2512">
        <row r="307">
          <cell r="C307">
            <v>0</v>
          </cell>
        </row>
      </sheetData>
      <sheetData sheetId="2513">
        <row r="307">
          <cell r="C307" t="str">
            <v>Lean Concrete  ( 0.10 cm.)</v>
          </cell>
        </row>
      </sheetData>
      <sheetData sheetId="2514">
        <row r="307">
          <cell r="C307">
            <v>0</v>
          </cell>
        </row>
      </sheetData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 refreshError="1"/>
      <sheetData sheetId="2530" refreshError="1"/>
      <sheetData sheetId="2531" refreshError="1"/>
      <sheetData sheetId="2532" refreshError="1"/>
      <sheetData sheetId="2533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/>
      <sheetData sheetId="2542"/>
      <sheetData sheetId="2543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INPUT"/>
      <sheetName val="ปก"/>
      <sheetName val="สารบัญ"/>
      <sheetName val="สารบัญ2"/>
      <sheetName val="รายละเอียดโครงการ"/>
      <sheetName val="คำอธิบาย"/>
      <sheetName val="v3,4"/>
      <sheetName val="v5"/>
      <sheetName val="ท่อ+HW"/>
      <sheetName val="Cut&amp;Fill"/>
      <sheetName val="ทางเชื่อม"/>
      <sheetName val="Traffic"/>
      <sheetName val="Form งานชล"/>
      <sheetName val="เอกสารแหล่งวัสดุ"/>
      <sheetName val="เอกสารแสดงราคาต่อหน่วย_1"/>
      <sheetName val="แหล่งวัสดุ"/>
      <sheetName val="แหล่งวัสดุจาก soil"/>
      <sheetName val="ตารางสรุปผลการทดสอบแหล่งวัสดุ"/>
      <sheetName val="แหล่งดินหินทราย"/>
      <sheetName val="สำนักดัชนีเศรษฐกิจการค้า กทม."/>
      <sheetName val="แหล่งวัสดุงานเสาเข็ม"/>
      <sheetName val="ตารางคอนกรีตและหิน"/>
      <sheetName val="งานรื้อย้าย"/>
      <sheetName val="งานดิน"/>
      <sheetName val="งานระบบป้องกันน้ำ"/>
      <sheetName val="ราคาต่อหน่วยTYPEต่างๆ"/>
      <sheetName val="ราคาต่อหน่วยประตูน้ำ&amp;Ramp"/>
      <sheetName val="ราคาต่อหน่วยปรับปรุงท่อ"/>
      <sheetName val="สรุปOHCชลประ"/>
      <sheetName val="สรุปOHCทาง,สะพาน"/>
      <sheetName val="ตารางขนส่ง(1)"/>
      <sheetName val="ตารางขนส่ง (2)"/>
      <sheetName val="FactorF งานชลประทาน"/>
      <sheetName val="Factor F ชล"/>
      <sheetName val="fbride"/>
      <sheetName val="หา FACTORF"/>
      <sheetName val="นับความยาว"/>
      <sheetName val="ข้อผิดพลาด"/>
      <sheetName val="Cut&amp;Fill นิคม"/>
      <sheetName val="สรุป ปร5"/>
      <sheetName val="ปร.4-33"/>
      <sheetName val="ปร.4-2"/>
      <sheetName val="V1,2"/>
      <sheetName val="BARRIER"/>
      <sheetName val="froad"/>
      <sheetName val="สรุปOHCโครงสร้า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A2" t="str">
            <v>(ใช้ราคาเฉลี่ยน้ำมันที่อำเภอเมือง ลิตรละ   29.5    บาท  หาค่าขนส่ง,ค่าดำเนินการและค่าเสื่อมราคา)</v>
          </cell>
        </row>
        <row r="53">
          <cell r="J53">
            <v>24.743410000000001</v>
          </cell>
        </row>
        <row r="81">
          <cell r="J81">
            <v>1423.441346366367</v>
          </cell>
        </row>
        <row r="82">
          <cell r="J82">
            <v>1423.441346366367</v>
          </cell>
        </row>
        <row r="84">
          <cell r="J84">
            <v>1523.441346366367</v>
          </cell>
        </row>
        <row r="91">
          <cell r="J91">
            <v>5.3409999999999999E-2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>
        <row r="5">
          <cell r="D5">
            <v>16000</v>
          </cell>
          <cell r="E5">
            <v>3000</v>
          </cell>
          <cell r="F5">
            <v>300</v>
          </cell>
        </row>
        <row r="9">
          <cell r="D9">
            <v>21000</v>
          </cell>
          <cell r="E9">
            <v>4000</v>
          </cell>
          <cell r="F9">
            <v>300</v>
          </cell>
        </row>
        <row r="11">
          <cell r="D11" t="str">
            <v>ไม่มี</v>
          </cell>
          <cell r="E11" t="str">
            <v>ไม่มี</v>
          </cell>
        </row>
        <row r="16">
          <cell r="D16">
            <v>1600</v>
          </cell>
          <cell r="E16">
            <v>700</v>
          </cell>
          <cell r="F16">
            <v>150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"/>
      <sheetName val="งานบริหารโครงสร้างและดำเนินการ"/>
      <sheetName val="B sum 1-4"/>
      <sheetName val="A1.1-2 sum 1-4"/>
      <sheetName val="E sum 1-4"/>
      <sheetName val="D sum 1-4"/>
      <sheetName val="C sum 1-4"/>
      <sheetName val="วัดใต้"/>
      <sheetName val="Invoice"/>
      <sheetName val="SH-A"/>
      <sheetName val="SH-B"/>
      <sheetName val="SH-D"/>
      <sheetName val="SH-E"/>
      <sheetName val="SH-F"/>
      <sheetName val="SH-G"/>
      <sheetName val="SH-C"/>
      <sheetName val="주관사업"/>
      <sheetName val="Main Sum (Hotel &amp; Residences)"/>
      <sheetName val="cov-estimate"/>
      <sheetName val="PL"/>
      <sheetName val="일위대가목차"/>
      <sheetName val="Sch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REF"/>
      <sheetName val="DOL"/>
      <sheetName val="DOL(1Ph)"/>
      <sheetName val="Y-DELTA"/>
      <sheetName val="VSD"/>
      <sheetName val="NO STARTER"/>
      <sheetName val="SPLIT TYPE"/>
      <sheetName val="MCB"/>
      <sheetName val="MCC-SUM"/>
      <sheetName val="B2&amp;B1"/>
      <sheetName val="FL.1&amp;M"/>
      <sheetName val="FL.2"/>
      <sheetName val="FL.3"/>
      <sheetName val="FL.4"/>
      <sheetName val="FL.5"/>
      <sheetName val="FL.6"/>
      <sheetName val="FL.7"/>
      <sheetName val="FL.8"/>
      <sheetName val="FL.9"/>
      <sheetName val="FL.10"/>
      <sheetName val="Roof"/>
      <sheetName val="Energy Building"/>
      <sheetName val="PL"/>
      <sheetName val="ภูมิทัศน์"/>
    </sheetNames>
    <sheetDataSet>
      <sheetData sheetId="0">
        <row r="5">
          <cell r="B5" t="str">
            <v>-</v>
          </cell>
          <cell r="K5">
            <v>1</v>
          </cell>
        </row>
        <row r="18">
          <cell r="A18">
            <v>1</v>
          </cell>
        </row>
        <row r="25">
          <cell r="B25" t="str">
            <v>-</v>
          </cell>
          <cell r="C25" t="str">
            <v>J:\Project\2012\2012-084_ศาลปกครอง2\AC\AC EQUIP SCHEDULE\[0-EQUIP LIST.xls]EQUIP_LIST'!$C$5:$T$900</v>
          </cell>
          <cell r="F25" t="str">
            <v>PBTBL1</v>
          </cell>
        </row>
        <row r="26">
          <cell r="B26" t="str">
            <v/>
          </cell>
          <cell r="F26" t="str">
            <v/>
          </cell>
        </row>
        <row r="27">
          <cell r="B27" t="str">
            <v/>
          </cell>
          <cell r="F27" t="str">
            <v/>
          </cell>
        </row>
        <row r="28">
          <cell r="B28" t="str">
            <v/>
          </cell>
          <cell r="F28" t="str">
            <v/>
          </cell>
        </row>
        <row r="29">
          <cell r="B29" t="str">
            <v/>
          </cell>
          <cell r="F29" t="str">
            <v/>
          </cell>
        </row>
        <row r="30">
          <cell r="B30" t="str">
            <v/>
          </cell>
          <cell r="F30" t="str">
            <v/>
          </cell>
        </row>
        <row r="31">
          <cell r="B31" t="str">
            <v/>
          </cell>
          <cell r="F31" t="str">
            <v/>
          </cell>
        </row>
        <row r="32">
          <cell r="B32" t="str">
            <v/>
          </cell>
          <cell r="F32" t="str">
            <v/>
          </cell>
        </row>
        <row r="33">
          <cell r="B33" t="str">
            <v/>
          </cell>
          <cell r="F33" t="str">
            <v/>
          </cell>
        </row>
        <row r="34">
          <cell r="B34" t="str">
            <v/>
          </cell>
          <cell r="F34" t="str">
            <v/>
          </cell>
        </row>
        <row r="35">
          <cell r="B35" t="str">
            <v/>
          </cell>
          <cell r="F35" t="str">
            <v/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A4">
            <v>15</v>
          </cell>
          <cell r="B4">
            <v>1</v>
          </cell>
          <cell r="C4">
            <v>100</v>
          </cell>
          <cell r="D4">
            <v>15</v>
          </cell>
          <cell r="E4">
            <v>15</v>
          </cell>
        </row>
        <row r="5">
          <cell r="A5">
            <v>20</v>
          </cell>
          <cell r="B5">
            <v>2</v>
          </cell>
          <cell r="C5">
            <v>100</v>
          </cell>
          <cell r="D5">
            <v>20</v>
          </cell>
          <cell r="E5">
            <v>20</v>
          </cell>
        </row>
        <row r="6">
          <cell r="A6">
            <v>30</v>
          </cell>
          <cell r="B6">
            <v>3</v>
          </cell>
          <cell r="C6">
            <v>100</v>
          </cell>
          <cell r="D6">
            <v>30</v>
          </cell>
          <cell r="E6">
            <v>30</v>
          </cell>
          <cell r="P6" t="str">
            <v>DOL-1</v>
          </cell>
          <cell r="Q6" t="str">
            <v>DOL1Ph_TBL</v>
          </cell>
        </row>
        <row r="7">
          <cell r="A7">
            <v>40</v>
          </cell>
          <cell r="B7">
            <v>4</v>
          </cell>
          <cell r="C7">
            <v>100</v>
          </cell>
          <cell r="D7">
            <v>40</v>
          </cell>
          <cell r="E7">
            <v>40</v>
          </cell>
          <cell r="P7" t="str">
            <v>DOL-3</v>
          </cell>
          <cell r="Q7" t="str">
            <v>DOL_TBL</v>
          </cell>
        </row>
        <row r="8">
          <cell r="A8">
            <v>50</v>
          </cell>
          <cell r="B8">
            <v>5</v>
          </cell>
          <cell r="C8">
            <v>100</v>
          </cell>
          <cell r="D8">
            <v>50</v>
          </cell>
          <cell r="E8">
            <v>50</v>
          </cell>
          <cell r="P8" t="str">
            <v>Y-D</v>
          </cell>
          <cell r="Q8" t="str">
            <v>YDEL_TBL</v>
          </cell>
        </row>
        <row r="9">
          <cell r="A9">
            <v>60</v>
          </cell>
          <cell r="B9">
            <v>6</v>
          </cell>
          <cell r="C9">
            <v>100</v>
          </cell>
          <cell r="D9">
            <v>60</v>
          </cell>
          <cell r="E9">
            <v>60</v>
          </cell>
          <cell r="P9" t="str">
            <v>VSD</v>
          </cell>
          <cell r="Q9" t="str">
            <v>VSD_TBL</v>
          </cell>
        </row>
        <row r="10">
          <cell r="A10">
            <v>80</v>
          </cell>
          <cell r="B10">
            <v>7</v>
          </cell>
          <cell r="C10">
            <v>100</v>
          </cell>
          <cell r="D10">
            <v>100</v>
          </cell>
          <cell r="E10">
            <v>100</v>
          </cell>
          <cell r="P10" t="str">
            <v>NO STR, 1PHASE</v>
          </cell>
          <cell r="Q10" t="str">
            <v>NOSTR1_TBL</v>
          </cell>
        </row>
        <row r="11">
          <cell r="A11">
            <v>100</v>
          </cell>
          <cell r="B11">
            <v>8</v>
          </cell>
          <cell r="C11">
            <v>100</v>
          </cell>
          <cell r="D11">
            <v>100</v>
          </cell>
          <cell r="E11">
            <v>100</v>
          </cell>
          <cell r="P11" t="str">
            <v>NO STR, 3PHASE</v>
          </cell>
          <cell r="Q11" t="str">
            <v>NOSTR3_TBL</v>
          </cell>
        </row>
        <row r="12">
          <cell r="A12">
            <v>125</v>
          </cell>
          <cell r="B12">
            <v>9</v>
          </cell>
          <cell r="C12">
            <v>225</v>
          </cell>
          <cell r="D12">
            <v>150</v>
          </cell>
          <cell r="E12">
            <v>150</v>
          </cell>
          <cell r="P12" t="str">
            <v>SPLIT TYPE</v>
          </cell>
          <cell r="Q12" t="str">
            <v>SPLIT_TBL</v>
          </cell>
        </row>
        <row r="13">
          <cell r="A13">
            <v>150</v>
          </cell>
          <cell r="B13">
            <v>10</v>
          </cell>
          <cell r="C13">
            <v>225</v>
          </cell>
          <cell r="D13">
            <v>150</v>
          </cell>
          <cell r="E13">
            <v>150</v>
          </cell>
        </row>
        <row r="14">
          <cell r="A14">
            <v>175</v>
          </cell>
          <cell r="B14">
            <v>11</v>
          </cell>
          <cell r="C14">
            <v>225</v>
          </cell>
          <cell r="D14">
            <v>200</v>
          </cell>
          <cell r="E14">
            <v>200</v>
          </cell>
          <cell r="Q14" t="str">
            <v>220/1/50</v>
          </cell>
        </row>
        <row r="15">
          <cell r="A15">
            <v>200</v>
          </cell>
          <cell r="B15">
            <v>12</v>
          </cell>
          <cell r="C15">
            <v>225</v>
          </cell>
          <cell r="D15">
            <v>200</v>
          </cell>
          <cell r="E15">
            <v>200</v>
          </cell>
          <cell r="Q15" t="str">
            <v>380/3/50</v>
          </cell>
        </row>
        <row r="16">
          <cell r="A16">
            <v>225</v>
          </cell>
          <cell r="B16">
            <v>13</v>
          </cell>
          <cell r="C16">
            <v>225</v>
          </cell>
          <cell r="D16">
            <v>300</v>
          </cell>
          <cell r="E16">
            <v>300</v>
          </cell>
        </row>
        <row r="17">
          <cell r="A17">
            <v>250</v>
          </cell>
          <cell r="B17">
            <v>14</v>
          </cell>
          <cell r="C17">
            <v>400</v>
          </cell>
          <cell r="D17">
            <v>300</v>
          </cell>
          <cell r="E17">
            <v>300</v>
          </cell>
        </row>
        <row r="18">
          <cell r="A18">
            <v>300</v>
          </cell>
          <cell r="B18">
            <v>15</v>
          </cell>
          <cell r="C18">
            <v>400</v>
          </cell>
          <cell r="D18">
            <v>300</v>
          </cell>
          <cell r="E18">
            <v>300</v>
          </cell>
        </row>
        <row r="19">
          <cell r="A19">
            <v>400</v>
          </cell>
          <cell r="B19">
            <v>16</v>
          </cell>
          <cell r="C19">
            <v>400</v>
          </cell>
          <cell r="D19">
            <v>400</v>
          </cell>
          <cell r="E19">
            <v>400</v>
          </cell>
        </row>
        <row r="20">
          <cell r="A20">
            <v>500</v>
          </cell>
          <cell r="B20">
            <v>17</v>
          </cell>
          <cell r="C20">
            <v>600</v>
          </cell>
          <cell r="D20">
            <v>500</v>
          </cell>
          <cell r="E20">
            <v>500</v>
          </cell>
        </row>
        <row r="21">
          <cell r="A21">
            <v>600</v>
          </cell>
          <cell r="B21">
            <v>18</v>
          </cell>
          <cell r="C21">
            <v>600</v>
          </cell>
          <cell r="D21">
            <v>600</v>
          </cell>
          <cell r="E21">
            <v>600</v>
          </cell>
        </row>
        <row r="22">
          <cell r="A22">
            <v>800</v>
          </cell>
          <cell r="B22">
            <v>19</v>
          </cell>
          <cell r="C22">
            <v>1000</v>
          </cell>
          <cell r="D22">
            <v>800</v>
          </cell>
          <cell r="E22">
            <v>800</v>
          </cell>
        </row>
        <row r="23">
          <cell r="A23">
            <v>1000</v>
          </cell>
          <cell r="B23">
            <v>20</v>
          </cell>
          <cell r="C23">
            <v>1000</v>
          </cell>
          <cell r="D23">
            <v>1000</v>
          </cell>
          <cell r="E23">
            <v>1000</v>
          </cell>
        </row>
        <row r="24">
          <cell r="A24">
            <v>1200</v>
          </cell>
          <cell r="B24">
            <v>21</v>
          </cell>
          <cell r="C24">
            <v>1200</v>
          </cell>
          <cell r="D24">
            <v>1200</v>
          </cell>
          <cell r="E24">
            <v>1200</v>
          </cell>
        </row>
        <row r="25">
          <cell r="A25">
            <v>1500</v>
          </cell>
          <cell r="B25">
            <v>22</v>
          </cell>
          <cell r="C25">
            <v>1500</v>
          </cell>
          <cell r="D25">
            <v>1500</v>
          </cell>
          <cell r="E25">
            <v>1500</v>
          </cell>
        </row>
        <row r="26">
          <cell r="A26">
            <v>2000</v>
          </cell>
          <cell r="B26">
            <v>23</v>
          </cell>
          <cell r="C26">
            <v>2000</v>
          </cell>
          <cell r="D26">
            <v>2000</v>
          </cell>
          <cell r="E26">
            <v>2000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  <sheetName val="PL"/>
      <sheetName val="Cctmst"/>
      <sheetName val="Main Summary"/>
      <sheetName val="SH-F"/>
      <sheetName val="SH-D"/>
      <sheetName val="Price"/>
      <sheetName val="Item.cal"/>
      <sheetName val="Manpower+Equip"/>
      <sheetName val="Mat+Sub.con"/>
      <sheetName val="ประมาณการประตูหน้าต่าง "/>
      <sheetName val="เตรียมการและบริหารโครงการ"/>
      <sheetName val="BOX Cryostat Details"/>
      <sheetName val="Driver Linac Layout"/>
      <sheetName val="Inputs"/>
      <sheetName val="Magnet Details"/>
      <sheetName val="ภูมิทัศน์"/>
      <sheetName val="DETAIL "/>
      <sheetName val="Purchase Order"/>
      <sheetName val="Building 04"/>
      <sheetName val="Calc"/>
      <sheetName val="UMC Fire proofing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-A"/>
      <sheetName val="SH-B"/>
      <sheetName val="SH-C"/>
      <sheetName val="SH-D"/>
      <sheetName val="SH-E"/>
      <sheetName val="SH-F"/>
      <sheetName val="SH-G"/>
      <sheetName val="SH_A"/>
      <sheetName val="SH_B"/>
      <sheetName val="SH_C"/>
      <sheetName val="SH_D"/>
      <sheetName val="SH_E"/>
      <sheetName val="SH_F"/>
      <sheetName val="SH_G"/>
      <sheetName val="Sheet1"/>
      <sheetName val="สรุปราคา"/>
      <sheetName val="A-หมวดค่าใช้จ่ายฯ"/>
      <sheetName val="B-หมวดงานรื้อถอน"/>
      <sheetName val="C-หมวดงานตกแต่งภายใน"/>
      <sheetName val="FR"/>
      <sheetName val="Ratio"/>
      <sheetName val="Ratio Qty"/>
      <sheetName val="Foundation "/>
      <sheetName val="Column "/>
      <sheetName val="Beam  "/>
      <sheetName val="RC Slab "/>
      <sheetName val="Lift Core  "/>
      <sheetName val="Post-Tens. Slab  "/>
      <sheetName val="RC.Stair  "/>
      <sheetName val="RC wall "/>
      <sheetName val="Typ.F"/>
      <sheetName val="โครงสร้าง"/>
      <sheetName val="Grand sum"/>
      <sheetName val="Sum Floor"/>
      <sheetName val="Sum Fl."/>
      <sheetName val="Footing"/>
      <sheetName val="Code Footing"/>
      <sheetName val="Code Column"/>
      <sheetName val="Column"/>
      <sheetName val="G BEAM"/>
      <sheetName val="BEAM"/>
      <sheetName val="WALL"/>
      <sheetName val="C_Beam"/>
      <sheetName val="C_Wall"/>
      <sheetName val="Code Beam"/>
      <sheetName val="G Slab"/>
      <sheetName val="Slab"/>
      <sheetName val="Road"/>
      <sheetName val="Code Slab"/>
      <sheetName val="Post-Tenion"/>
      <sheetName val="Code Post"/>
      <sheetName val="Lift"/>
      <sheetName val="Stair"/>
      <sheetName val="Code Stair"/>
      <sheetName val="STEEL Roof"/>
      <sheetName val="โครงหลังคา"/>
      <sheetName val="Steel"/>
      <sheetName val="สรุปงานโครงสร้าง"/>
      <sheetName val="บทสรุปผู้บริหาร"/>
      <sheetName val=" "/>
      <sheetName val="(R05)-PLE-602"/>
      <sheetName val="ELE"/>
      <sheetName val="MAIN"/>
      <sheetName val="SG"/>
      <sheetName val="J100"/>
      <sheetName val="실행철강하도"/>
      <sheetName val="sheetNO"/>
      <sheetName val="DETAIL "/>
      <sheetName val="SOURCE"/>
      <sheetName val="Store"/>
      <sheetName val="토공집계표"/>
      <sheetName val="Worksheet"/>
      <sheetName val="EST-FOOTING (G)"/>
      <sheetName val="ประมาณการประตูหน้าต่าง "/>
      <sheetName val="Mat"/>
      <sheetName val="สรุปราคา (L)"/>
      <sheetName val="Ratio_Qty"/>
      <sheetName val="Foundation_"/>
      <sheetName val="Column_"/>
      <sheetName val="Beam__"/>
      <sheetName val="RC_Slab_"/>
      <sheetName val="Lift_Core__"/>
      <sheetName val="Post-Tens__Slab__"/>
      <sheetName val="RC_Stair__"/>
      <sheetName val="RC_wall_"/>
      <sheetName val="Typ_F"/>
      <sheetName val="Grand_sum"/>
      <sheetName val="Sum_Floor"/>
      <sheetName val="Sum_Fl_"/>
      <sheetName val="Code_Footing"/>
      <sheetName val="Code_Column"/>
      <sheetName val="G_BEAM"/>
      <sheetName val="Code_Beam"/>
      <sheetName val="G_Slab"/>
      <sheetName val="Code_Slab"/>
      <sheetName val="Code_Post"/>
      <sheetName val="Code_Stair"/>
      <sheetName val="STEEL_Roof"/>
      <sheetName val="AC"/>
      <sheetName val="Total BOQ"/>
      <sheetName val="SAN REDUCED 1"/>
      <sheetName val="4G SUM-SK (Lift&amp;Interior)"/>
      <sheetName val="S-Curve (Lift&amp;Interior)"/>
      <sheetName val="6L4 DETAIL SK"/>
      <sheetName val="S-Curve (R2)"/>
      <sheetName val="CUSTOMER"/>
      <sheetName val="7-consume"/>
      <sheetName val="6-Equipment"/>
      <sheetName val="4-Local transport"/>
      <sheetName val="Backup"/>
      <sheetName val="Sum"/>
      <sheetName val="03100(SS)"/>
      <sheetName val="Bill No. 2 - Carpark"/>
      <sheetName val="รวมราคาทั้งสิ้น"/>
      <sheetName val="rate"/>
      <sheetName val="SUM."/>
      <sheetName val="(1)Contract"/>
      <sheetName val="(2)PMI 012"/>
      <sheetName val="(3)PMI 014"/>
      <sheetName val="(4)PMI 015"/>
      <sheetName val="(5)PMI 021"/>
      <sheetName val="(6)PMI 022"/>
      <sheetName val="(7)PMI 024"/>
      <sheetName val="(8)PMI 028"/>
      <sheetName val="(9)PMI.."/>
      <sheetName val="(10)PMI."/>
      <sheetName val="( 11)TV"/>
      <sheetName val="Main Sum (Hotel &amp; Residences)"/>
      <sheetName val="Factor F Data"/>
      <sheetName val="ELEC"/>
      <sheetName val="SUM-AIR-Submit"/>
      <sheetName val="STRUCTURE"/>
      <sheetName val="BOX Cryostat Details"/>
      <sheetName val="Driver Linac Layout"/>
      <sheetName val="Inputs"/>
      <sheetName val="Magnet Details"/>
      <sheetName val="PL"/>
      <sheetName val="ELE.xls"/>
      <sheetName val="_"/>
      <sheetName val="DETAIL_"/>
      <sheetName val="เงินกู้ MGC"/>
      <sheetName val="เงินกู้ธนชาติ"/>
      <sheetName val="cov-estimate"/>
      <sheetName val="EST-FOOTING_(G)"/>
      <sheetName val="ประมาณการประตูหน้าต่าง_"/>
      <sheetName val="BAL"/>
      <sheetName val="bq"/>
      <sheetName val="อาคารหลัก A"/>
      <sheetName val="I-slab"/>
      <sheetName val="ZPS02"/>
      <sheetName val="detail"/>
      <sheetName val="ADO_2552"/>
      <sheetName val="STD"/>
      <sheetName val="HVAC"/>
      <sheetName val="Construction cost assumption"/>
      <sheetName val="JLL Assumption"/>
      <sheetName val="Retail Program&amp;Rev Assumption"/>
      <sheetName val="Unit rate Architecture"/>
      <sheetName val="Cavity Inputs"/>
      <sheetName val="Sum(Civil Work)"/>
      <sheetName val="สรุป_EMC"/>
      <sheetName val="data3"/>
      <sheetName val="Code"/>
      <sheetName val="วัดใต้"/>
      <sheetName val="Replacement Cost "/>
      <sheetName val="B-หมวดงานรื้-ถอน"/>
      <sheetName val=" HW บานเลื่อน"/>
      <sheetName val="概総括1"/>
      <sheetName val="S4.1_MEP Guestroom"/>
      <sheetName val="Ratio_Qty1"/>
      <sheetName val="Foundation_1"/>
      <sheetName val="Column_1"/>
      <sheetName val="Beam__1"/>
      <sheetName val="RC_Slab_1"/>
      <sheetName val="Lift_Core__1"/>
      <sheetName val="Post-Tens__Slab__1"/>
      <sheetName val="RC_Stair__1"/>
      <sheetName val="RC_wall_1"/>
      <sheetName val="Typ_F1"/>
      <sheetName val="Grand_sum1"/>
      <sheetName val="Sum_Floor1"/>
      <sheetName val="Sum_Fl_1"/>
      <sheetName val="Code_Footing1"/>
      <sheetName val="Code_Column1"/>
      <sheetName val="G_BEAM1"/>
      <sheetName val="Code_Beam1"/>
      <sheetName val="G_Slab1"/>
      <sheetName val="Code_Slab1"/>
      <sheetName val="Code_Post1"/>
      <sheetName val="Code_Stair1"/>
      <sheetName val="STEEL_Roof1"/>
      <sheetName val="_1"/>
      <sheetName val="DETAIL_1"/>
      <sheetName val="สรุปราคา_(L)"/>
      <sheetName val="Total_BOQ"/>
      <sheetName val="Bill_No__2_-_Carpark"/>
      <sheetName val="4G_SUM-SK_(Lift&amp;Interior)"/>
      <sheetName val="S-Curve_(Lift&amp;Interior)"/>
      <sheetName val="6L4_DETAIL_SK"/>
      <sheetName val="S-Curve_(R2)"/>
      <sheetName val="4-Local_transport"/>
      <sheetName val="SAN_REDUCED_1"/>
      <sheetName val="Main_Sum_(Hotel_&amp;_Residences)"/>
      <sheetName val="SUM_"/>
      <sheetName val="(2)PMI_012"/>
      <sheetName val="(3)PMI_014"/>
      <sheetName val="(4)PMI_015"/>
      <sheetName val="(5)PMI_021"/>
      <sheetName val="(6)PMI_022"/>
      <sheetName val="(7)PMI_024"/>
      <sheetName val="(8)PMI_028"/>
      <sheetName val="(9)PMI__"/>
      <sheetName val="(10)PMI_"/>
      <sheetName val="(_11)TV"/>
      <sheetName val="ELE_xls"/>
      <sheetName val="อาคารหลัก_A"/>
      <sheetName val="BOX_Cryostat_Details"/>
      <sheetName val="Driver_Linac_Layout"/>
      <sheetName val="Magnet_Details"/>
      <sheetName val="Factor_F_Data"/>
      <sheetName val="Cost Data"/>
      <sheetName val="Material"/>
      <sheetName val="file"/>
      <sheetName val="สรุป"/>
      <sheetName val="EST-FOOTING_(G)1"/>
      <sheetName val="ประมาณการประตูหน้าต่าง_1"/>
      <sheetName val="เงินกู้_MGC"/>
      <sheetName val="Construction_cost_assumption"/>
      <sheetName val="JLL_Assumption"/>
      <sheetName val="Retail_Program&amp;Rev_Assumption"/>
      <sheetName val="Unit_rate_Architecture"/>
      <sheetName val="Cavity_Inputs"/>
      <sheetName val="Sum(Civil_Work)"/>
      <sheetName val="_HW_บานเลื่อน"/>
      <sheetName val="Replacement_Cost_"/>
      <sheetName val="AC.C"/>
      <sheetName val="Summary"/>
      <sheetName val="RC.footing"/>
      <sheetName val="Menu"/>
      <sheetName val="วัฒนพัฒน์"/>
      <sheetName val="S_x0000_&quot;ì_x0005_Ù_x0000__x0000__x0000_"/>
      <sheetName val="Ratchada"/>
      <sheetName val="MET19"/>
      <sheetName val="Sum SN"/>
      <sheetName val="Main Riser"/>
      <sheetName val="AC_C"/>
      <sheetName val="H1.0"/>
      <sheetName val="aman seri"/>
      <sheetName val="S?&quot;ì_x0005_Ù???"/>
      <sheetName val="Database"/>
      <sheetName val="Output"/>
      <sheetName val="งานโครงสร้าง"/>
      <sheetName val="S"/>
      <sheetName val="Prod-1"/>
      <sheetName val="Ratio_Qty2"/>
      <sheetName val="Foundation_2"/>
      <sheetName val="Column_2"/>
      <sheetName val="Beam__2"/>
      <sheetName val="RC_Slab_2"/>
      <sheetName val="Lift_Core__2"/>
      <sheetName val="Post-Tens__Slab__2"/>
      <sheetName val="RC_Stair__2"/>
      <sheetName val="RC_wall_2"/>
      <sheetName val="Typ_F2"/>
      <sheetName val="Grand_sum2"/>
      <sheetName val="Sum_Floor2"/>
      <sheetName val="Sum_Fl_2"/>
      <sheetName val="Code_Footing2"/>
      <sheetName val="Code_Column2"/>
      <sheetName val="G_BEAM2"/>
      <sheetName val="Code_Beam2"/>
      <sheetName val="G_Slab2"/>
      <sheetName val="Code_Slab2"/>
      <sheetName val="Code_Post2"/>
      <sheetName val="Code_Stair2"/>
      <sheetName val="STEEL_Roof2"/>
      <sheetName val="_2"/>
      <sheetName val="DETAIL_2"/>
      <sheetName val="EST-FOOTING_(G)2"/>
      <sheetName val="ประมาณการประตูหน้าต่าง_2"/>
      <sheetName val="สรุปราคา_(L)1"/>
      <sheetName val="Total_BOQ1"/>
      <sheetName val="4G_SUM-SK_(Lift&amp;Interior)1"/>
      <sheetName val="S-Curve_(Lift&amp;Interior)1"/>
      <sheetName val="6L4_DETAIL_SK1"/>
      <sheetName val="S-Curve_(R2)1"/>
      <sheetName val="4-Local_transport1"/>
      <sheetName val="SAN_REDUCED_11"/>
      <sheetName val="Bill_No__2_-_Carpark1"/>
      <sheetName val="Main_Sum_(Hotel_&amp;_Residences)1"/>
      <sheetName val="SUM_1"/>
      <sheetName val="(2)PMI_0121"/>
      <sheetName val="(3)PMI_0141"/>
      <sheetName val="(4)PMI_0151"/>
      <sheetName val="(5)PMI_0211"/>
      <sheetName val="(6)PMI_0221"/>
      <sheetName val="(7)PMI_0241"/>
      <sheetName val="(8)PMI_0281"/>
      <sheetName val="(9)PMI__1"/>
      <sheetName val="(10)PMI_1"/>
      <sheetName val="(_11)TV1"/>
      <sheetName val="ELE_xls1"/>
      <sheetName val="BOX_Cryostat_Details1"/>
      <sheetName val="Driver_Linac_Layout1"/>
      <sheetName val="Magnet_Details1"/>
      <sheetName val="Factor_F_Data1"/>
      <sheetName val="อาคารหลัก_A1"/>
      <sheetName val="S4_1_MEP_Guestroom"/>
      <sheetName val="เงินกู้_MGC1"/>
      <sheetName val="_HW_บานเลื่อน1"/>
      <sheetName val="Construction_cost_assumption1"/>
      <sheetName val="JLL_Assumption1"/>
      <sheetName val="Retail_Program&amp;Rev_Assumption1"/>
      <sheetName val="Unit_rate_Architecture1"/>
      <sheetName val="Cavity_Inputs1"/>
      <sheetName val="Sum(Civil_Work)1"/>
      <sheetName val="Replacement_Cost_1"/>
      <sheetName val="Cost_Data"/>
      <sheetName val="Ratio_Qty3"/>
      <sheetName val="Foundation_3"/>
      <sheetName val="Column_3"/>
      <sheetName val="Beam__3"/>
      <sheetName val="RC_Slab_3"/>
      <sheetName val="Lift_Core__3"/>
      <sheetName val="Post-Tens__Slab__3"/>
      <sheetName val="RC_Stair__3"/>
      <sheetName val="RC_wall_3"/>
      <sheetName val="Typ_F3"/>
      <sheetName val="Grand_sum3"/>
      <sheetName val="Sum_Floor3"/>
      <sheetName val="Sum_Fl_3"/>
      <sheetName val="Code_Footing3"/>
      <sheetName val="Code_Column3"/>
      <sheetName val="G_BEAM3"/>
      <sheetName val="Code_Beam3"/>
      <sheetName val="G_Slab3"/>
      <sheetName val="Code_Slab3"/>
      <sheetName val="Code_Post3"/>
      <sheetName val="Code_Stair3"/>
      <sheetName val="STEEL_Roof3"/>
      <sheetName val="_3"/>
      <sheetName val="DETAIL_3"/>
      <sheetName val="EST-FOOTING_(G)3"/>
      <sheetName val="ประมาณการประตูหน้าต่าง_3"/>
      <sheetName val="สรุปราคา_(L)2"/>
      <sheetName val="Total_BOQ2"/>
      <sheetName val="4G_SUM-SK_(Lift&amp;Interior)2"/>
      <sheetName val="S-Curve_(Lift&amp;Interior)2"/>
      <sheetName val="6L4_DETAIL_SK2"/>
      <sheetName val="S-Curve_(R2)2"/>
      <sheetName val="4-Local_transport2"/>
      <sheetName val="SAN_REDUCED_12"/>
      <sheetName val="Bill_No__2_-_Carpark2"/>
      <sheetName val="Main_Sum_(Hotel_&amp;_Residences)2"/>
      <sheetName val="SUM_2"/>
      <sheetName val="(2)PMI_0122"/>
      <sheetName val="(3)PMI_0142"/>
      <sheetName val="(4)PMI_0152"/>
      <sheetName val="(5)PMI_0212"/>
      <sheetName val="(6)PMI_0222"/>
      <sheetName val="(7)PMI_0242"/>
      <sheetName val="(8)PMI_0282"/>
      <sheetName val="(9)PMI__2"/>
      <sheetName val="(10)PMI_2"/>
      <sheetName val="(_11)TV2"/>
      <sheetName val="ELE_xls2"/>
      <sheetName val="BOX_Cryostat_Details2"/>
      <sheetName val="Driver_Linac_Layout2"/>
      <sheetName val="Magnet_Details2"/>
      <sheetName val="Factor_F_Data2"/>
      <sheetName val="อาคารหลัก_A2"/>
      <sheetName val="S4_1_MEP_Guestroom1"/>
      <sheetName val="เงินกู้_MGC2"/>
      <sheetName val="_HW_บานเลื่อน2"/>
      <sheetName val="Construction_cost_assumption2"/>
      <sheetName val="JLL_Assumption2"/>
      <sheetName val="Retail_Program&amp;Rev_Assumption2"/>
      <sheetName val="Unit_rate_Architecture2"/>
      <sheetName val="Cavity_Inputs2"/>
      <sheetName val="Sum(Civil_Work)2"/>
      <sheetName val="Replacement_Cost_2"/>
      <sheetName val="Cost_Data1"/>
      <sheetName val="AC_C1"/>
      <sheetName val="Ratio_Qty4"/>
      <sheetName val="Foundation_4"/>
      <sheetName val="Column_4"/>
      <sheetName val="Beam__4"/>
      <sheetName val="RC_Slab_4"/>
      <sheetName val="Lift_Core__4"/>
      <sheetName val="Post-Tens__Slab__4"/>
      <sheetName val="RC_Stair__4"/>
      <sheetName val="RC_wall_4"/>
      <sheetName val="Typ_F4"/>
      <sheetName val="Grand_sum4"/>
      <sheetName val="Sum_Floor4"/>
      <sheetName val="Sum_Fl_4"/>
      <sheetName val="Code_Footing4"/>
      <sheetName val="Code_Column4"/>
      <sheetName val="G_BEAM4"/>
      <sheetName val="Code_Beam4"/>
      <sheetName val="G_Slab4"/>
      <sheetName val="Code_Slab4"/>
      <sheetName val="Code_Post4"/>
      <sheetName val="Code_Stair4"/>
      <sheetName val="STEEL_Roof4"/>
      <sheetName val="_4"/>
      <sheetName val="DETAIL_4"/>
      <sheetName val="EST-FOOTING_(G)4"/>
      <sheetName val="ประมาณการประตูหน้าต่าง_4"/>
      <sheetName val="สรุปราคา_(L)3"/>
      <sheetName val="Total_BOQ3"/>
      <sheetName val="4G_SUM-SK_(Lift&amp;Interior)3"/>
      <sheetName val="S-Curve_(Lift&amp;Interior)3"/>
      <sheetName val="6L4_DETAIL_SK3"/>
      <sheetName val="S-Curve_(R2)3"/>
      <sheetName val="4-Local_transport3"/>
      <sheetName val="SAN_REDUCED_13"/>
      <sheetName val="Bill_No__2_-_Carpark3"/>
      <sheetName val="Main_Sum_(Hotel_&amp;_Residences)3"/>
      <sheetName val="SUM_3"/>
      <sheetName val="(2)PMI_0123"/>
      <sheetName val="(3)PMI_0143"/>
      <sheetName val="(4)PMI_0153"/>
      <sheetName val="(5)PMI_0213"/>
      <sheetName val="(6)PMI_0223"/>
      <sheetName val="(7)PMI_0243"/>
      <sheetName val="(8)PMI_0283"/>
      <sheetName val="(9)PMI__3"/>
      <sheetName val="(10)PMI_3"/>
      <sheetName val="(_11)TV3"/>
      <sheetName val="ELE_xls3"/>
      <sheetName val="BOX_Cryostat_Details3"/>
      <sheetName val="Driver_Linac_Layout3"/>
      <sheetName val="Magnet_Details3"/>
      <sheetName val="Factor_F_Data3"/>
      <sheetName val="อาคารหลัก_A3"/>
      <sheetName val="S4_1_MEP_Guestroom2"/>
      <sheetName val="เงินกู้_MGC3"/>
      <sheetName val="_HW_บานเลื่อน3"/>
      <sheetName val="Construction_cost_assumption3"/>
      <sheetName val="JLL_Assumption3"/>
      <sheetName val="Retail_Program&amp;Rev_Assumption3"/>
      <sheetName val="Unit_rate_Architecture3"/>
      <sheetName val="Cavity_Inputs3"/>
      <sheetName val="Sum(Civil_Work)3"/>
      <sheetName val="Replacement_Cost_3"/>
      <sheetName val="Cost_Data2"/>
      <sheetName val="AC_C2"/>
      <sheetName val="A.O.R."/>
      <sheetName val="Formula"/>
      <sheetName val="calc_menu_déroulant"/>
      <sheetName val="LITF"/>
      <sheetName val="RefSheet"/>
      <sheetName val=" FS"/>
      <sheetName val="Sch_1_EE"/>
      <sheetName val="Sch.2 SN"/>
      <sheetName val="Sch.3 FP"/>
      <sheetName val="Sch.4 AC"/>
      <sheetName val="Sch.6 Prelim"/>
      <sheetName val="งานสถาปัตยกรรม A"/>
      <sheetName val="Cost_Categories"/>
      <sheetName val="Summary cal"/>
      <sheetName val="QUANTITY COMPARISON"/>
      <sheetName val="Operating"/>
      <sheetName val="S_&quot;ì_x0005_Ù___"/>
      <sheetName val="properties"/>
      <sheetName val="ฐานข้อมูลป้าย"/>
      <sheetName val="Cash Flow-1"/>
      <sheetName val="JM50-99"/>
      <sheetName val="splinkler"/>
      <sheetName val="Syntec Summary_B_C_F"/>
      <sheetName val="List"/>
      <sheetName val="boq"/>
      <sheetName val="Hauling"/>
      <sheetName val="BM"/>
      <sheetName val="Purchase Order"/>
      <sheetName val="Customize Your Purchase Order"/>
      <sheetName val="BK Unit Rate"/>
      <sheetName val="SITE OFFICE"/>
      <sheetName val="Cost"/>
      <sheetName val="Cost Break"/>
      <sheetName val="Ragama"/>
      <sheetName val="Total"/>
      <sheetName val="C_footing"/>
      <sheetName val="R_footing"/>
      <sheetName val="C_rc."/>
      <sheetName val="R_rc. "/>
      <sheetName val="C_post."/>
      <sheetName val="R_post."/>
      <sheetName val="C_Flat"/>
      <sheetName val="R_Flat"/>
      <sheetName val="C-beam(net) "/>
      <sheetName val="R_beam(net)  "/>
      <sheetName val="C-column"/>
      <sheetName val="R_column"/>
      <sheetName val="RC_footing"/>
      <sheetName val="S&quot;ìÙ"/>
      <sheetName val="Sum_SN"/>
      <sheetName val="Main_Riser"/>
      <sheetName val="H1_0"/>
      <sheetName val="aman_seri"/>
      <sheetName val="S?&quot;ìÙ???"/>
      <sheetName val="S3 Architectural"/>
      <sheetName val="ST-อาคาร C"/>
      <sheetName val="A1.2"/>
      <sheetName val="XL4Poppy"/>
      <sheetName val="แบบ A"/>
      <sheetName val="แบบ B"/>
      <sheetName val="แบบ C"/>
      <sheetName val="แบบ D"/>
      <sheetName val="แบบ E"/>
      <sheetName val="แบบ G"/>
      <sheetName val="แบบ H"/>
      <sheetName val="แบบ L"/>
      <sheetName val="แบบ M"/>
      <sheetName val="แบบ N"/>
      <sheetName val="แบบ P"/>
      <sheetName val="แบบ S"/>
      <sheetName val="แบบ T"/>
      <sheetName val="แบบ TP"/>
      <sheetName val="แบบ V"/>
      <sheetName val="แบบ Y"/>
      <sheetName val="BQ-E20-02(Rp)"/>
      <sheetName val="Mat_Source"/>
      <sheetName val="Unit_Div6"/>
      <sheetName val="Vessel Size"/>
      <sheetName val="Progress"/>
      <sheetName val="KC"/>
      <sheetName val="area converter"/>
      <sheetName val="1_Interior L1_L3"/>
      <sheetName val="DB_A"/>
      <sheetName val="DB_Q"/>
      <sheetName val="Equipment"/>
      <sheetName val="Main Assumption"/>
      <sheetName val="Trial Balance"/>
      <sheetName val="TB"/>
      <sheetName val="Master"/>
      <sheetName val="Selection"/>
      <sheetName val="040"/>
      <sheetName val="060"/>
      <sheetName val="EXT-01"/>
      <sheetName val="FD"/>
      <sheetName val="GI"/>
      <sheetName val="EE (3)"/>
      <sheetName val="PAVEMENT"/>
      <sheetName val="TRAFFIC"/>
      <sheetName val="ภูมิทัศน์"/>
      <sheetName val="gl"/>
      <sheetName val="JobSetup"/>
      <sheetName val="Pr"/>
      <sheetName val="Proposal Form"/>
      <sheetName val="Data"/>
      <sheetName val="Balance Sheet-Assets"/>
      <sheetName val="Balance Sheet-Liabs"/>
      <sheetName val="RONA"/>
      <sheetName val="JPN-Salary"/>
      <sheetName val="ExcRate"/>
      <sheetName val="Exchange Rate"/>
      <sheetName val="apart-ee"/>
      <sheetName val="Unit Price"/>
      <sheetName val="schedule "/>
      <sheetName val="11 ข้อมูลงานCon"/>
      <sheetName val="10 ข้อมูลวัสดุ-ค่าดำเนิน"/>
      <sheetName val="ปร.4 งานผังบริเวณ"/>
      <sheetName val="material_cost"/>
      <sheetName val="MEP Works"/>
      <sheetName val="11 ข้อมูลงานCo"/>
      <sheetName val="10 ข้อมูลวัสดุ"/>
      <sheetName val="For Bid VS For Con"/>
      <sheetName val="20190517"/>
      <sheetName val="Xtra_Signage"/>
      <sheetName val="Status Update"/>
      <sheetName val="Status VO update"/>
      <sheetName val="Sum S&amp;A, M&amp;E"/>
      <sheetName val="Compa Budget"/>
      <sheetName val="Reserv)"/>
      <sheetName val="sumnary กองทุน"/>
      <sheetName val="StatusUpdate "/>
      <sheetName val="Award+VO"/>
      <sheetName val="StatusUpdate เก่า"/>
      <sheetName val="New requirement"/>
      <sheetName val="B1,B2_CMC"/>
      <sheetName val="B1,B2_OMG"/>
      <sheetName val="Form"/>
      <sheetName val="Budget FEC"/>
      <sheetName val="01-CHM(Site CLR)"/>
      <sheetName val="02-TPC(Pile CPN)M"/>
      <sheetName val="03-TPC(Pile CPN)L"/>
      <sheetName val="04-SK(Pile CPN)M"/>
      <sheetName val="05-SK(Pile CPN)L"/>
      <sheetName val="06-TNA(Pile CPN)M"/>
      <sheetName val="07-TNA(Pile CPN)L"/>
      <sheetName val="51-TPC(Pile CDS)M"/>
      <sheetName val="52-TPC(Pile CDS)L"/>
      <sheetName val="S&amp;A"/>
      <sheetName val="1,800"/>
      <sheetName val="1,950"/>
      <sheetName val="Program"/>
      <sheetName val="Status VO"/>
      <sheetName val="Signage ABF L1-L7"/>
      <sheetName val="Signage C,D,E "/>
      <sheetName val="Status (เดิม)"/>
      <sheetName val="For Bid VS For Con (2)"/>
      <sheetName val="Exec Summary"/>
      <sheetName val="Sensitivities"/>
      <sheetName val="Summary SN FP"/>
      <sheetName val="Arch"/>
      <sheetName val="공통가설"/>
      <sheetName val="summary1-3"/>
      <sheetName val="Super"/>
      <sheetName val="GAE8'97"/>
      <sheetName val="4G_SUø6_x0000_À6_x0000__x001c_7_x0000_6_x0000_Ógw"/>
      <sheetName val="UKG Graph Regional"/>
      <sheetName val="UKG All"/>
      <sheetName val="Branch"/>
      <sheetName val="Data Dep1"/>
      <sheetName val="STF-SDL"/>
      <sheetName val="salary"/>
      <sheetName val="Bond"/>
      <sheetName val="Exchange"/>
      <sheetName val="S_x005f_x0000_&quot;ì_x005f_x0005_Ù_x005f_x0000__x0000"/>
      <sheetName val="S?&quot;ì_x005f_x0005_Ù???"/>
      <sheetName val="Boq(1)"/>
      <sheetName val="Assumptions"/>
      <sheetName val="000000"/>
      <sheetName val="XXXXXX"/>
      <sheetName val="100000"/>
      <sheetName val="200000"/>
      <sheetName val="Spec."/>
      <sheetName val="วัสดุพื้นฐาน"/>
      <sheetName val="ปริมาณ"/>
      <sheetName val="Common"/>
      <sheetName val="Window"/>
      <sheetName val="Balcony"/>
      <sheetName val="Shop Front"/>
      <sheetName val="MiNi Shop"/>
      <sheetName val="เสาหน้าร้าน"/>
      <sheetName val="FEATURE WALL"/>
      <sheetName val="Built 1"/>
      <sheetName val="Built 2"/>
      <sheetName val="Built 4"/>
      <sheetName val="Built 5"/>
      <sheetName val="Built 6"/>
      <sheetName val="Built 7"/>
      <sheetName val="Counter"/>
      <sheetName val="KIOSK CANOPY"/>
      <sheetName val="Koos By Owner"/>
      <sheetName val="Kios By Tenant"/>
      <sheetName val="ป้ายร้านค่า"/>
      <sheetName val="CART"/>
      <sheetName val="Feature"/>
      <sheetName val="LOP current status"/>
      <sheetName val="Consl"/>
      <sheetName val="SCHEDULE_3"/>
      <sheetName val="SCHEDULE_2"/>
      <sheetName val="AC_A"/>
      <sheetName val="EE"/>
      <sheetName val="SUMMARY VO_036"/>
      <sheetName val="VO_036"/>
      <sheetName val="DIRECT COST SUMMARY"/>
      <sheetName val="Duct AC"/>
      <sheetName val="EE (POWER)"/>
      <sheetName val="EE (Power Bakery)"/>
      <sheetName val="EE (AC)"/>
      <sheetName val="EE (DATA)"/>
      <sheetName val="EE (EMERGENCY)"/>
      <sheetName val="EE (LIGHTING)"/>
      <sheetName val="EE (Fire alarm)"/>
      <sheetName val="4G_SUø6"/>
      <sheetName val="สรุปราคา (EMC)"/>
      <sheetName val="Cash Flow"/>
    </sheetNames>
    <sheetDataSet>
      <sheetData sheetId="0" refreshError="1"/>
      <sheetData sheetId="1" refreshError="1">
        <row r="1">
          <cell r="C1" t="e">
            <v>#REF!</v>
          </cell>
          <cell r="D1" t="e">
            <v>#REF!</v>
          </cell>
          <cell r="E1" t="e">
            <v>#REF!</v>
          </cell>
          <cell r="F1" t="e">
            <v>#REF!</v>
          </cell>
          <cell r="G1" t="e">
            <v>#REF!</v>
          </cell>
        </row>
        <row r="2">
          <cell r="C2" t="e">
            <v>#REF!</v>
          </cell>
          <cell r="D2" t="e">
            <v>#REF!</v>
          </cell>
          <cell r="E2" t="e">
            <v>#REF!</v>
          </cell>
          <cell r="F2" t="e">
            <v>#REF!</v>
          </cell>
          <cell r="G2" t="e">
            <v>#REF!</v>
          </cell>
        </row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C4" t="e">
            <v>#REF!</v>
          </cell>
          <cell r="D4" t="e">
            <v>#REF!</v>
          </cell>
          <cell r="E4" t="str">
            <v>COST</v>
          </cell>
          <cell r="F4" t="str">
            <v>COST</v>
          </cell>
          <cell r="G4" t="e">
            <v>#REF!</v>
          </cell>
        </row>
        <row r="5">
          <cell r="C5" t="str">
            <v xml:space="preserve"> </v>
          </cell>
          <cell r="D5" t="str">
            <v>ACCESSORIES FOR DISTRIBUTION BOARD</v>
          </cell>
          <cell r="E5" t="e">
            <v>#REF!</v>
          </cell>
          <cell r="F5" t="e">
            <v>#REF!</v>
          </cell>
          <cell r="G5" t="e">
            <v>#REF!</v>
          </cell>
        </row>
        <row r="6">
          <cell r="C6">
            <v>1</v>
          </cell>
          <cell r="D6" t="str">
            <v>,LIGHTNING PROTECTION AND GROUNDING</v>
          </cell>
          <cell r="E6" t="e">
            <v>#REF!</v>
          </cell>
          <cell r="F6" t="e">
            <v>#REF!</v>
          </cell>
          <cell r="G6" t="e">
            <v>#REF!</v>
          </cell>
        </row>
        <row r="7">
          <cell r="C7">
            <v>1</v>
          </cell>
          <cell r="D7" t="str">
            <v>DISTRIBUTION BOARD</v>
          </cell>
          <cell r="E7">
            <v>1200</v>
          </cell>
          <cell r="F7">
            <v>0</v>
          </cell>
          <cell r="G7" t="str">
            <v>EA.</v>
          </cell>
        </row>
        <row r="8">
          <cell r="C8">
            <v>101</v>
          </cell>
          <cell r="D8" t="str">
            <v>-  CUBICLE &amp; BUSBAR</v>
          </cell>
          <cell r="E8">
            <v>1000</v>
          </cell>
          <cell r="F8">
            <v>0</v>
          </cell>
          <cell r="G8" t="str">
            <v>LOT</v>
          </cell>
        </row>
        <row r="9">
          <cell r="C9">
            <v>102</v>
          </cell>
          <cell r="D9" t="str">
            <v>-  CUBICLE &amp; BUSBAR</v>
          </cell>
          <cell r="E9">
            <v>1500</v>
          </cell>
          <cell r="F9">
            <v>0</v>
          </cell>
          <cell r="G9" t="str">
            <v>LOT</v>
          </cell>
        </row>
        <row r="10">
          <cell r="C10">
            <v>103</v>
          </cell>
          <cell r="D10" t="str">
            <v>-  CUBICLE &amp; BUSBAR</v>
          </cell>
          <cell r="E10">
            <v>1900</v>
          </cell>
          <cell r="F10">
            <v>0</v>
          </cell>
          <cell r="G10" t="str">
            <v>LOT</v>
          </cell>
        </row>
        <row r="11">
          <cell r="C11">
            <v>104</v>
          </cell>
          <cell r="D11" t="str">
            <v>-  CUBICLE &amp; BUSBAR</v>
          </cell>
          <cell r="E11">
            <v>2500</v>
          </cell>
          <cell r="F11">
            <v>0</v>
          </cell>
          <cell r="G11" t="str">
            <v>LOT</v>
          </cell>
        </row>
        <row r="12">
          <cell r="C12">
            <v>105</v>
          </cell>
          <cell r="D12" t="str">
            <v>-  CUBICLE &amp; BUSBAR</v>
          </cell>
          <cell r="E12">
            <v>3000</v>
          </cell>
          <cell r="F12">
            <v>0</v>
          </cell>
          <cell r="G12" t="str">
            <v>LOT</v>
          </cell>
        </row>
        <row r="13">
          <cell r="C13">
            <v>106</v>
          </cell>
          <cell r="D13" t="str">
            <v>-  CUBICLE &amp; BUSBAR</v>
          </cell>
          <cell r="E13">
            <v>3500</v>
          </cell>
          <cell r="F13">
            <v>0</v>
          </cell>
          <cell r="G13" t="str">
            <v>LOT</v>
          </cell>
        </row>
        <row r="14">
          <cell r="C14">
            <v>106</v>
          </cell>
          <cell r="D14" t="str">
            <v>SPACE</v>
          </cell>
          <cell r="E14">
            <v>6.15</v>
          </cell>
          <cell r="F14">
            <v>1</v>
          </cell>
          <cell r="G14" t="str">
            <v>M.</v>
          </cell>
        </row>
        <row r="15">
          <cell r="C15">
            <v>111</v>
          </cell>
          <cell r="D15" t="str">
            <v>-  CT 100/5 A</v>
          </cell>
          <cell r="E15">
            <v>1300</v>
          </cell>
          <cell r="F15">
            <v>0</v>
          </cell>
          <cell r="G15" t="str">
            <v>EA.</v>
          </cell>
        </row>
        <row r="16">
          <cell r="C16">
            <v>112</v>
          </cell>
          <cell r="D16" t="str">
            <v>-  CT 125/5 A</v>
          </cell>
          <cell r="E16">
            <v>1300</v>
          </cell>
          <cell r="F16">
            <v>0</v>
          </cell>
          <cell r="G16" t="str">
            <v>EA.</v>
          </cell>
        </row>
        <row r="17">
          <cell r="C17">
            <v>113</v>
          </cell>
          <cell r="D17" t="str">
            <v>-  CT 150/5 A</v>
          </cell>
          <cell r="E17">
            <v>1300</v>
          </cell>
          <cell r="F17">
            <v>0</v>
          </cell>
          <cell r="G17" t="str">
            <v>EA.</v>
          </cell>
        </row>
        <row r="18">
          <cell r="C18">
            <v>114</v>
          </cell>
          <cell r="D18" t="str">
            <v>-  CT 200/5 A</v>
          </cell>
          <cell r="E18">
            <v>1300</v>
          </cell>
          <cell r="F18">
            <v>0</v>
          </cell>
          <cell r="G18" t="str">
            <v>EA.</v>
          </cell>
        </row>
        <row r="19">
          <cell r="C19">
            <v>115</v>
          </cell>
          <cell r="D19" t="str">
            <v>-  CT 250/5 A</v>
          </cell>
          <cell r="E19">
            <v>1300</v>
          </cell>
          <cell r="F19">
            <v>0</v>
          </cell>
          <cell r="G19" t="str">
            <v>EA.</v>
          </cell>
        </row>
        <row r="20">
          <cell r="C20">
            <v>116</v>
          </cell>
          <cell r="D20" t="str">
            <v>-  CT 300/5 A</v>
          </cell>
          <cell r="E20">
            <v>1300</v>
          </cell>
          <cell r="F20">
            <v>0</v>
          </cell>
          <cell r="G20" t="str">
            <v>EA.</v>
          </cell>
        </row>
        <row r="21">
          <cell r="C21">
            <v>117</v>
          </cell>
          <cell r="D21" t="str">
            <v>-  CT 400/5 A</v>
          </cell>
          <cell r="E21">
            <v>1300</v>
          </cell>
          <cell r="F21">
            <v>0</v>
          </cell>
          <cell r="G21" t="str">
            <v>EA.</v>
          </cell>
        </row>
        <row r="22">
          <cell r="C22">
            <v>118</v>
          </cell>
          <cell r="D22" t="str">
            <v>-  CT 500/5 A</v>
          </cell>
          <cell r="E22">
            <v>1500</v>
          </cell>
          <cell r="F22">
            <v>0</v>
          </cell>
          <cell r="G22" t="str">
            <v>EA.</v>
          </cell>
        </row>
        <row r="23">
          <cell r="C23">
            <v>119</v>
          </cell>
          <cell r="D23" t="str">
            <v>-  CT 600/5 A</v>
          </cell>
          <cell r="E23">
            <v>1500</v>
          </cell>
          <cell r="F23">
            <v>0</v>
          </cell>
          <cell r="G23" t="str">
            <v>EA.</v>
          </cell>
        </row>
        <row r="24">
          <cell r="C24">
            <v>120</v>
          </cell>
          <cell r="D24" t="str">
            <v>-  CT 750/5 A</v>
          </cell>
          <cell r="E24">
            <v>1500</v>
          </cell>
          <cell r="F24">
            <v>0</v>
          </cell>
          <cell r="G24" t="str">
            <v>EA.</v>
          </cell>
        </row>
        <row r="25">
          <cell r="C25">
            <v>121</v>
          </cell>
          <cell r="D25" t="str">
            <v>-  CT 800/5 A</v>
          </cell>
          <cell r="E25">
            <v>1500</v>
          </cell>
          <cell r="F25">
            <v>0</v>
          </cell>
          <cell r="G25" t="str">
            <v>EA.</v>
          </cell>
        </row>
        <row r="26">
          <cell r="C26">
            <v>122</v>
          </cell>
          <cell r="D26" t="str">
            <v>-  CT 1,000/5 A</v>
          </cell>
          <cell r="E26">
            <v>1500</v>
          </cell>
          <cell r="F26">
            <v>0</v>
          </cell>
          <cell r="G26" t="str">
            <v>EA.</v>
          </cell>
        </row>
        <row r="27">
          <cell r="C27">
            <v>123</v>
          </cell>
          <cell r="D27" t="str">
            <v>-  CT 1,200/5 A</v>
          </cell>
          <cell r="E27">
            <v>1800</v>
          </cell>
          <cell r="F27">
            <v>0</v>
          </cell>
          <cell r="G27" t="str">
            <v>EA.</v>
          </cell>
        </row>
        <row r="28">
          <cell r="C28">
            <v>124</v>
          </cell>
          <cell r="D28" t="str">
            <v>-  CT 1,500/5 A</v>
          </cell>
          <cell r="E28">
            <v>1800</v>
          </cell>
          <cell r="F28">
            <v>0</v>
          </cell>
          <cell r="G28" t="str">
            <v>EA.</v>
          </cell>
        </row>
        <row r="29">
          <cell r="C29">
            <v>125</v>
          </cell>
          <cell r="D29" t="str">
            <v>-  CT 1,600/5 A</v>
          </cell>
          <cell r="E29">
            <v>1800</v>
          </cell>
          <cell r="F29">
            <v>0</v>
          </cell>
          <cell r="G29" t="str">
            <v>EA.</v>
          </cell>
        </row>
        <row r="30">
          <cell r="C30">
            <v>126</v>
          </cell>
          <cell r="D30" t="str">
            <v>-  CT 2,000/5 A</v>
          </cell>
          <cell r="E30">
            <v>1800</v>
          </cell>
          <cell r="F30">
            <v>0</v>
          </cell>
          <cell r="G30" t="str">
            <v>EA.</v>
          </cell>
        </row>
        <row r="31">
          <cell r="C31">
            <v>127</v>
          </cell>
          <cell r="D31" t="str">
            <v>-  CT 2,500/5 A</v>
          </cell>
          <cell r="E31">
            <v>1800</v>
          </cell>
          <cell r="F31">
            <v>0</v>
          </cell>
          <cell r="G31" t="str">
            <v>EA.</v>
          </cell>
        </row>
        <row r="32">
          <cell r="C32">
            <v>128</v>
          </cell>
          <cell r="D32" t="str">
            <v>-  CT 3,000/5 A</v>
          </cell>
          <cell r="E32">
            <v>2400</v>
          </cell>
          <cell r="F32">
            <v>0</v>
          </cell>
          <cell r="G32" t="str">
            <v>EA.</v>
          </cell>
        </row>
        <row r="33">
          <cell r="C33">
            <v>129</v>
          </cell>
          <cell r="D33" t="str">
            <v>-  CT 4,000/5 A</v>
          </cell>
          <cell r="E33">
            <v>2400</v>
          </cell>
          <cell r="F33">
            <v>0</v>
          </cell>
          <cell r="G33" t="str">
            <v>EA.</v>
          </cell>
        </row>
        <row r="34">
          <cell r="C34">
            <v>129</v>
          </cell>
          <cell r="D34" t="str">
            <v>SPACE</v>
          </cell>
          <cell r="E34">
            <v>41</v>
          </cell>
          <cell r="F34">
            <v>2</v>
          </cell>
          <cell r="G34" t="str">
            <v>M.</v>
          </cell>
        </row>
        <row r="35">
          <cell r="C35">
            <v>131</v>
          </cell>
          <cell r="D35" t="str">
            <v>-  VOLT &amp; VOLTAGE SELECTOR</v>
          </cell>
          <cell r="E35">
            <v>1000</v>
          </cell>
          <cell r="F35">
            <v>0</v>
          </cell>
          <cell r="G35" t="str">
            <v>EA.</v>
          </cell>
        </row>
        <row r="36">
          <cell r="C36">
            <v>132</v>
          </cell>
          <cell r="D36" t="str">
            <v>-  AMP &amp; AMP SELECTOR</v>
          </cell>
          <cell r="E36">
            <v>1000</v>
          </cell>
          <cell r="F36">
            <v>0</v>
          </cell>
          <cell r="G36" t="str">
            <v>EA.</v>
          </cell>
        </row>
        <row r="37">
          <cell r="C37">
            <v>133</v>
          </cell>
          <cell r="D37" t="str">
            <v>-  FREQUENCY METER</v>
          </cell>
          <cell r="E37">
            <v>1500</v>
          </cell>
          <cell r="F37">
            <v>0</v>
          </cell>
          <cell r="G37" t="str">
            <v>EA.</v>
          </cell>
        </row>
        <row r="38">
          <cell r="C38">
            <v>134</v>
          </cell>
          <cell r="D38" t="str">
            <v>-  1 PHASE WATT-HOUR METER</v>
          </cell>
          <cell r="E38">
            <v>1500</v>
          </cell>
          <cell r="F38">
            <v>0</v>
          </cell>
          <cell r="G38" t="str">
            <v>EA.</v>
          </cell>
        </row>
        <row r="39">
          <cell r="C39">
            <v>135</v>
          </cell>
          <cell r="D39" t="str">
            <v>-  3 PHASE WATT-HOUR METER</v>
          </cell>
          <cell r="E39">
            <v>4000</v>
          </cell>
          <cell r="F39">
            <v>0</v>
          </cell>
          <cell r="G39" t="str">
            <v>EA.</v>
          </cell>
        </row>
        <row r="40">
          <cell r="C40">
            <v>136</v>
          </cell>
          <cell r="D40" t="str">
            <v>-  KILOW-WATT METER</v>
          </cell>
          <cell r="E40">
            <v>5000</v>
          </cell>
          <cell r="F40">
            <v>0</v>
          </cell>
          <cell r="G40" t="str">
            <v>EA.</v>
          </cell>
        </row>
        <row r="41">
          <cell r="C41">
            <v>137</v>
          </cell>
          <cell r="D41" t="str">
            <v>-  POWER FACTOR METER</v>
          </cell>
          <cell r="E41">
            <v>35000</v>
          </cell>
          <cell r="F41">
            <v>0</v>
          </cell>
          <cell r="G41" t="str">
            <v>EA.</v>
          </cell>
        </row>
        <row r="42">
          <cell r="C42">
            <v>138</v>
          </cell>
          <cell r="D42" t="str">
            <v>-  DEMAND METER</v>
          </cell>
          <cell r="E42">
            <v>12000</v>
          </cell>
          <cell r="F42">
            <v>0</v>
          </cell>
          <cell r="G42" t="str">
            <v>EA.</v>
          </cell>
        </row>
        <row r="43">
          <cell r="C43">
            <v>139</v>
          </cell>
          <cell r="D43" t="str">
            <v>-  CONTROL FUSE AND PILOT LAMP</v>
          </cell>
          <cell r="E43">
            <v>300</v>
          </cell>
          <cell r="F43">
            <v>0</v>
          </cell>
          <cell r="G43" t="str">
            <v>LOT</v>
          </cell>
        </row>
        <row r="44">
          <cell r="C44">
            <v>139</v>
          </cell>
          <cell r="D44" t="str">
            <v>SPACE</v>
          </cell>
          <cell r="E44">
            <v>82</v>
          </cell>
          <cell r="F44">
            <v>6</v>
          </cell>
          <cell r="G44" t="str">
            <v>M.</v>
          </cell>
        </row>
        <row r="45">
          <cell r="C45">
            <v>2</v>
          </cell>
          <cell r="D45" t="str">
            <v>CAPACITOR ACCESSORIES</v>
          </cell>
          <cell r="E45">
            <v>84</v>
          </cell>
          <cell r="F45">
            <v>7</v>
          </cell>
          <cell r="G45" t="str">
            <v>M.</v>
          </cell>
        </row>
        <row r="46">
          <cell r="C46">
            <v>201</v>
          </cell>
          <cell r="D46" t="str">
            <v>-  3P AC3 MAGNETIC CONTACTOR</v>
          </cell>
          <cell r="E46">
            <v>2000</v>
          </cell>
          <cell r="F46">
            <v>0</v>
          </cell>
          <cell r="G46" t="str">
            <v>EA.</v>
          </cell>
        </row>
        <row r="47">
          <cell r="C47">
            <v>202</v>
          </cell>
          <cell r="D47" t="str">
            <v>-  HRC FUSE W./AUX. CONTACT</v>
          </cell>
          <cell r="E47">
            <v>1500</v>
          </cell>
          <cell r="F47">
            <v>0</v>
          </cell>
          <cell r="G47" t="str">
            <v>EA.</v>
          </cell>
        </row>
        <row r="48">
          <cell r="C48">
            <v>203</v>
          </cell>
          <cell r="D48" t="str">
            <v>-  KVAR CONTROLLER 6 STEP</v>
          </cell>
          <cell r="E48">
            <v>12000</v>
          </cell>
          <cell r="F48">
            <v>0</v>
          </cell>
          <cell r="G48" t="str">
            <v>EA.</v>
          </cell>
        </row>
        <row r="49">
          <cell r="C49">
            <v>204</v>
          </cell>
          <cell r="D49" t="str">
            <v>-  KVAR CONTROLLER 12 STEP</v>
          </cell>
          <cell r="E49">
            <v>13500</v>
          </cell>
          <cell r="F49">
            <v>0</v>
          </cell>
          <cell r="G49" t="str">
            <v>EA.</v>
          </cell>
        </row>
        <row r="50">
          <cell r="C50">
            <v>145</v>
          </cell>
          <cell r="D50" t="str">
            <v>DRY TYPE CAPACITOR</v>
          </cell>
          <cell r="E50">
            <v>107</v>
          </cell>
          <cell r="F50">
            <v>11</v>
          </cell>
          <cell r="G50" t="str">
            <v>M.</v>
          </cell>
        </row>
        <row r="51">
          <cell r="C51">
            <v>211</v>
          </cell>
          <cell r="D51" t="str">
            <v>-  10  KVAR DRY TYPE CAPACITOR</v>
          </cell>
          <cell r="E51">
            <v>2500</v>
          </cell>
          <cell r="F51">
            <v>0</v>
          </cell>
          <cell r="G51" t="str">
            <v>SET</v>
          </cell>
        </row>
        <row r="52">
          <cell r="C52">
            <v>212</v>
          </cell>
          <cell r="D52" t="str">
            <v>-  15  KVAR DRY TYPE CAPACITOR</v>
          </cell>
          <cell r="E52">
            <v>3500</v>
          </cell>
          <cell r="F52">
            <v>0</v>
          </cell>
          <cell r="G52" t="str">
            <v>SET</v>
          </cell>
        </row>
        <row r="53">
          <cell r="C53">
            <v>213</v>
          </cell>
          <cell r="D53" t="str">
            <v>-  20  KVAR DRY TYPE CAPACITOR</v>
          </cell>
          <cell r="E53">
            <v>4200</v>
          </cell>
          <cell r="F53">
            <v>0</v>
          </cell>
          <cell r="G53" t="str">
            <v>SET</v>
          </cell>
        </row>
        <row r="54">
          <cell r="C54">
            <v>214</v>
          </cell>
          <cell r="D54" t="str">
            <v>-  25  KVAR DRY TYPE CAPACITOR</v>
          </cell>
          <cell r="E54">
            <v>4750</v>
          </cell>
          <cell r="F54">
            <v>0</v>
          </cell>
          <cell r="G54" t="str">
            <v>SET</v>
          </cell>
        </row>
        <row r="55">
          <cell r="C55">
            <v>215</v>
          </cell>
          <cell r="D55" t="str">
            <v>-  30  KVAR DRY TYPE CAPACITOR</v>
          </cell>
          <cell r="E55">
            <v>5400</v>
          </cell>
          <cell r="F55">
            <v>0</v>
          </cell>
          <cell r="G55" t="str">
            <v>SET</v>
          </cell>
        </row>
        <row r="56">
          <cell r="C56">
            <v>216</v>
          </cell>
          <cell r="D56" t="str">
            <v>-  40  KVAR DRY TYPE CAPACITOR</v>
          </cell>
          <cell r="E56">
            <v>6900</v>
          </cell>
          <cell r="F56">
            <v>0</v>
          </cell>
          <cell r="G56" t="str">
            <v>SET</v>
          </cell>
        </row>
        <row r="57">
          <cell r="C57">
            <v>217</v>
          </cell>
          <cell r="D57" t="str">
            <v>-  50  KVAR DRY TYPE CAPACITOR</v>
          </cell>
          <cell r="E57">
            <v>7700</v>
          </cell>
          <cell r="F57">
            <v>0</v>
          </cell>
          <cell r="G57" t="str">
            <v>SET</v>
          </cell>
        </row>
        <row r="58">
          <cell r="C58">
            <v>218</v>
          </cell>
          <cell r="D58" t="str">
            <v>-  60  KVAR DRY TYPE CAPACITOR</v>
          </cell>
          <cell r="E58">
            <v>10200</v>
          </cell>
          <cell r="F58">
            <v>0</v>
          </cell>
          <cell r="G58" t="str">
            <v>SET</v>
          </cell>
        </row>
        <row r="59">
          <cell r="C59">
            <v>219</v>
          </cell>
          <cell r="D59" t="str">
            <v>-  75  KVAR DRY TYPE CAPACITOR</v>
          </cell>
          <cell r="E59">
            <v>13100</v>
          </cell>
          <cell r="F59">
            <v>0</v>
          </cell>
          <cell r="G59" t="str">
            <v>SET</v>
          </cell>
        </row>
        <row r="60">
          <cell r="C60">
            <v>220</v>
          </cell>
          <cell r="D60" t="str">
            <v>-  80  KVAR DRY TYPE CAPACITOR</v>
          </cell>
          <cell r="E60">
            <v>13300</v>
          </cell>
          <cell r="F60">
            <v>0</v>
          </cell>
          <cell r="G60" t="str">
            <v>SET</v>
          </cell>
        </row>
        <row r="61">
          <cell r="C61">
            <v>221</v>
          </cell>
          <cell r="D61" t="str">
            <v>-  100  KVAR DRY TYPE CAPACITOR</v>
          </cell>
          <cell r="E61">
            <v>16450</v>
          </cell>
          <cell r="F61">
            <v>0</v>
          </cell>
          <cell r="G61" t="str">
            <v>SET</v>
          </cell>
        </row>
        <row r="62">
          <cell r="C62">
            <v>157</v>
          </cell>
          <cell r="D62" t="str">
            <v>CAPACITOR  (HARMONIC PROTECTOR)</v>
          </cell>
          <cell r="E62">
            <v>95</v>
          </cell>
          <cell r="F62">
            <v>8</v>
          </cell>
          <cell r="G62" t="str">
            <v>M.</v>
          </cell>
        </row>
        <row r="63">
          <cell r="C63">
            <v>222</v>
          </cell>
          <cell r="D63" t="str">
            <v>-  10  KVAR DRY TYPE CAPACITOR</v>
          </cell>
          <cell r="E63">
            <v>3250</v>
          </cell>
          <cell r="F63">
            <v>0</v>
          </cell>
          <cell r="G63" t="str">
            <v>SET</v>
          </cell>
        </row>
        <row r="64">
          <cell r="C64">
            <v>223</v>
          </cell>
          <cell r="D64" t="str">
            <v>-  15  KVAR DRY TYPE CAPACITOR</v>
          </cell>
          <cell r="E64">
            <v>4550</v>
          </cell>
          <cell r="F64">
            <v>0</v>
          </cell>
          <cell r="G64" t="str">
            <v>SET</v>
          </cell>
        </row>
        <row r="65">
          <cell r="C65">
            <v>224</v>
          </cell>
          <cell r="D65" t="str">
            <v>-  20  KVAR DRY TYPE CAPACITOR</v>
          </cell>
          <cell r="E65">
            <v>5500</v>
          </cell>
          <cell r="F65">
            <v>0</v>
          </cell>
          <cell r="G65" t="str">
            <v>SET</v>
          </cell>
        </row>
        <row r="66">
          <cell r="C66">
            <v>225</v>
          </cell>
          <cell r="D66" t="str">
            <v>-  25  KVAR DRY TYPE CAPACITOR</v>
          </cell>
          <cell r="E66">
            <v>6175</v>
          </cell>
          <cell r="F66">
            <v>0</v>
          </cell>
          <cell r="G66" t="str">
            <v>SET</v>
          </cell>
        </row>
        <row r="67">
          <cell r="C67">
            <v>226</v>
          </cell>
          <cell r="D67" t="str">
            <v>-  30  KVAR DRY TYPE CAPACITOR</v>
          </cell>
          <cell r="E67">
            <v>7020</v>
          </cell>
          <cell r="F67">
            <v>0</v>
          </cell>
          <cell r="G67" t="str">
            <v>SET</v>
          </cell>
        </row>
        <row r="68">
          <cell r="C68">
            <v>227</v>
          </cell>
          <cell r="D68" t="str">
            <v>-  40  KVAR DRY TYPE CAPACITOR</v>
          </cell>
          <cell r="E68">
            <v>9000</v>
          </cell>
          <cell r="F68">
            <v>0</v>
          </cell>
          <cell r="G68" t="str">
            <v>SET</v>
          </cell>
        </row>
        <row r="69">
          <cell r="C69">
            <v>228</v>
          </cell>
          <cell r="D69" t="str">
            <v>-  50  KVAR DRY TYPE CAPACITOR</v>
          </cell>
          <cell r="E69">
            <v>10000</v>
          </cell>
          <cell r="F69">
            <v>0</v>
          </cell>
          <cell r="G69" t="str">
            <v>SET</v>
          </cell>
        </row>
        <row r="70">
          <cell r="C70">
            <v>229</v>
          </cell>
          <cell r="D70" t="str">
            <v>-  60  KVAR DRY TYPE CAPACITOR</v>
          </cell>
          <cell r="E70">
            <v>13000</v>
          </cell>
          <cell r="F70">
            <v>0</v>
          </cell>
          <cell r="G70" t="str">
            <v>SET</v>
          </cell>
        </row>
        <row r="71">
          <cell r="C71">
            <v>230</v>
          </cell>
          <cell r="D71" t="str">
            <v>-  75  KVAR DRY TYPE CAPACITOR</v>
          </cell>
          <cell r="E71">
            <v>17000</v>
          </cell>
          <cell r="F71">
            <v>0</v>
          </cell>
          <cell r="G71" t="str">
            <v>SET</v>
          </cell>
        </row>
        <row r="72">
          <cell r="C72">
            <v>231</v>
          </cell>
          <cell r="D72" t="str">
            <v>-  80  KVAR DRY TYPE CAPACITOR</v>
          </cell>
          <cell r="E72">
            <v>17500</v>
          </cell>
          <cell r="F72">
            <v>0</v>
          </cell>
          <cell r="G72" t="str">
            <v>SET</v>
          </cell>
        </row>
        <row r="73">
          <cell r="C73">
            <v>232</v>
          </cell>
          <cell r="D73" t="str">
            <v>-  100  KVAR DRY TYPE CAPACITOR</v>
          </cell>
          <cell r="E73">
            <v>21500</v>
          </cell>
          <cell r="F73">
            <v>0</v>
          </cell>
          <cell r="G73" t="str">
            <v>SET</v>
          </cell>
        </row>
        <row r="74">
          <cell r="C74">
            <v>169</v>
          </cell>
          <cell r="D74" t="str">
            <v>SPACE</v>
          </cell>
          <cell r="E74">
            <v>590</v>
          </cell>
          <cell r="F74">
            <v>40</v>
          </cell>
          <cell r="G74" t="str">
            <v>M.</v>
          </cell>
        </row>
        <row r="75">
          <cell r="C75">
            <v>170</v>
          </cell>
          <cell r="D75" t="str">
            <v>-  200 PRS. - 0.65 MM. AP</v>
          </cell>
          <cell r="E75">
            <v>790</v>
          </cell>
          <cell r="F75">
            <v>60</v>
          </cell>
          <cell r="G75" t="str">
            <v>M.</v>
          </cell>
        </row>
        <row r="76">
          <cell r="C76">
            <v>3</v>
          </cell>
          <cell r="D76" t="str">
            <v>LIGHTNING PROTECTION AND GROUNDING</v>
          </cell>
          <cell r="E76">
            <v>495</v>
          </cell>
          <cell r="F76">
            <v>100</v>
          </cell>
          <cell r="G76" t="str">
            <v>SET</v>
          </cell>
        </row>
        <row r="77">
          <cell r="C77">
            <v>301</v>
          </cell>
          <cell r="D77" t="str">
            <v>-  MULTIPOINT, 5/8", 30 CM. LONG</v>
          </cell>
          <cell r="E77">
            <v>1150</v>
          </cell>
          <cell r="F77">
            <v>300</v>
          </cell>
          <cell r="G77" t="str">
            <v>SET</v>
          </cell>
        </row>
        <row r="78">
          <cell r="C78">
            <v>302</v>
          </cell>
          <cell r="D78" t="str">
            <v>-  MULTIPOINT, 5/8", 60 CM. LONG</v>
          </cell>
          <cell r="E78">
            <v>1300</v>
          </cell>
          <cell r="F78">
            <v>300</v>
          </cell>
          <cell r="G78" t="str">
            <v>SET</v>
          </cell>
        </row>
        <row r="79">
          <cell r="C79">
            <v>303</v>
          </cell>
          <cell r="D79" t="str">
            <v>-  MULTIPOINT, 5/8", 100 CM. LONG</v>
          </cell>
          <cell r="E79">
            <v>1600</v>
          </cell>
          <cell r="F79">
            <v>350</v>
          </cell>
          <cell r="G79" t="str">
            <v>SET</v>
          </cell>
        </row>
        <row r="80">
          <cell r="C80">
            <v>304</v>
          </cell>
          <cell r="D80" t="str">
            <v>-  MULITIPOINT, 5/8", 150 CM. LONG</v>
          </cell>
          <cell r="E80">
            <v>1850</v>
          </cell>
          <cell r="F80">
            <v>350</v>
          </cell>
          <cell r="G80" t="str">
            <v>SET</v>
          </cell>
        </row>
        <row r="81">
          <cell r="C81">
            <v>305</v>
          </cell>
          <cell r="D81" t="str">
            <v>-  MULITIPOINT, 5/8", 200 CM. LONG</v>
          </cell>
          <cell r="E81">
            <v>2250</v>
          </cell>
          <cell r="F81">
            <v>400</v>
          </cell>
          <cell r="G81" t="str">
            <v>SET</v>
          </cell>
        </row>
        <row r="82">
          <cell r="C82">
            <v>306</v>
          </cell>
          <cell r="D82" t="str">
            <v>-  MULITIPOINT, 3/4", 30 CM. LONG</v>
          </cell>
          <cell r="E82">
            <v>1450</v>
          </cell>
          <cell r="F82">
            <v>300</v>
          </cell>
          <cell r="G82" t="str">
            <v>SET</v>
          </cell>
        </row>
        <row r="83">
          <cell r="C83">
            <v>307</v>
          </cell>
          <cell r="D83" t="str">
            <v>-  MULITIPOINT, 3/4", 60 CM. LONG</v>
          </cell>
          <cell r="E83">
            <v>1600</v>
          </cell>
          <cell r="F83">
            <v>300</v>
          </cell>
          <cell r="G83" t="str">
            <v>SET</v>
          </cell>
        </row>
        <row r="84">
          <cell r="C84">
            <v>308</v>
          </cell>
          <cell r="D84" t="str">
            <v>-  MULITIPOINT, 3/4", 100 CM. LONG</v>
          </cell>
          <cell r="E84">
            <v>2000</v>
          </cell>
          <cell r="F84">
            <v>350</v>
          </cell>
          <cell r="G84" t="str">
            <v>SET</v>
          </cell>
        </row>
        <row r="85">
          <cell r="C85">
            <v>309</v>
          </cell>
          <cell r="D85" t="str">
            <v>-  MULITIPOINT, 3/4", 150 CM. LONG</v>
          </cell>
          <cell r="E85">
            <v>2650</v>
          </cell>
          <cell r="F85">
            <v>350</v>
          </cell>
          <cell r="G85" t="str">
            <v>SET</v>
          </cell>
        </row>
        <row r="86">
          <cell r="C86">
            <v>310</v>
          </cell>
          <cell r="D86" t="str">
            <v>-  MULITIPOINT, 3/4", 200 CM. LONG</v>
          </cell>
          <cell r="E86">
            <v>3250</v>
          </cell>
          <cell r="F86">
            <v>400</v>
          </cell>
          <cell r="G86" t="str">
            <v>SET</v>
          </cell>
        </row>
        <row r="87">
          <cell r="C87">
            <v>311</v>
          </cell>
          <cell r="D87" t="str">
            <v>-  COPPER AIR TERMINAL, 5/8", 30 CM. LONG</v>
          </cell>
          <cell r="E87">
            <v>650</v>
          </cell>
          <cell r="F87">
            <v>300</v>
          </cell>
          <cell r="G87" t="str">
            <v>SET</v>
          </cell>
        </row>
        <row r="88">
          <cell r="C88">
            <v>312</v>
          </cell>
          <cell r="D88" t="str">
            <v>-  COPPER AIR TERMINAL, 5/8", 60 CM. LONG</v>
          </cell>
          <cell r="E88">
            <v>800</v>
          </cell>
          <cell r="F88">
            <v>300</v>
          </cell>
          <cell r="G88" t="str">
            <v>SET</v>
          </cell>
        </row>
        <row r="89">
          <cell r="C89">
            <v>313</v>
          </cell>
          <cell r="D89" t="str">
            <v>-  COPPER AIR TERMINAL, 5/8", 100 CM. LONG</v>
          </cell>
          <cell r="E89">
            <v>1100</v>
          </cell>
          <cell r="F89">
            <v>350</v>
          </cell>
          <cell r="G89" t="str">
            <v>SET</v>
          </cell>
        </row>
        <row r="90">
          <cell r="C90">
            <v>314</v>
          </cell>
          <cell r="D90" t="str">
            <v>-  COPPER AIR TERMINAL, 5/8", 150 CM. LONG</v>
          </cell>
          <cell r="E90">
            <v>1350</v>
          </cell>
          <cell r="F90">
            <v>350</v>
          </cell>
          <cell r="G90" t="str">
            <v>SET</v>
          </cell>
        </row>
        <row r="91">
          <cell r="C91">
            <v>315</v>
          </cell>
          <cell r="D91" t="str">
            <v>-  COPPER AIR TERMINAL, 5/8", 200 CM. LONG</v>
          </cell>
          <cell r="E91">
            <v>1750</v>
          </cell>
          <cell r="F91">
            <v>400</v>
          </cell>
          <cell r="G91" t="str">
            <v>SET</v>
          </cell>
        </row>
        <row r="92">
          <cell r="C92">
            <v>316</v>
          </cell>
          <cell r="D92" t="str">
            <v>-  COPPER AIR TERMINAL, 3/4", 30 CM. LONG</v>
          </cell>
          <cell r="E92">
            <v>950</v>
          </cell>
          <cell r="F92">
            <v>300</v>
          </cell>
          <cell r="G92" t="str">
            <v>SET</v>
          </cell>
        </row>
        <row r="93">
          <cell r="C93">
            <v>317</v>
          </cell>
          <cell r="D93" t="str">
            <v>-  COPPER AIR TERMINAL, 3/4", 60 CM. LONG</v>
          </cell>
          <cell r="E93">
            <v>1100</v>
          </cell>
          <cell r="F93">
            <v>300</v>
          </cell>
          <cell r="G93" t="str">
            <v>SET</v>
          </cell>
        </row>
        <row r="94">
          <cell r="C94">
            <v>318</v>
          </cell>
          <cell r="D94" t="str">
            <v>-  COPPER AIR TERMINAL, 3/4", 100 CM. LONG</v>
          </cell>
          <cell r="E94">
            <v>1550</v>
          </cell>
          <cell r="F94">
            <v>350</v>
          </cell>
          <cell r="G94" t="str">
            <v>SET</v>
          </cell>
        </row>
        <row r="95">
          <cell r="C95">
            <v>319</v>
          </cell>
          <cell r="D95" t="str">
            <v>-  COPPER AIR TERMINAL, 3/4", 150 CM. LONG</v>
          </cell>
          <cell r="E95">
            <v>2150</v>
          </cell>
          <cell r="F95">
            <v>350</v>
          </cell>
          <cell r="G95" t="str">
            <v>SET</v>
          </cell>
        </row>
        <row r="96">
          <cell r="C96">
            <v>320</v>
          </cell>
          <cell r="D96" t="str">
            <v>-  COPPER AIR TERMINAL, 3/4", 200 CM. LONG</v>
          </cell>
          <cell r="E96">
            <v>2750</v>
          </cell>
          <cell r="F96">
            <v>400</v>
          </cell>
          <cell r="G96" t="str">
            <v>SET</v>
          </cell>
        </row>
        <row r="97">
          <cell r="C97">
            <v>206</v>
          </cell>
          <cell r="D97" t="str">
            <v>SPACE</v>
          </cell>
          <cell r="E97">
            <v>2400</v>
          </cell>
          <cell r="F97">
            <v>200</v>
          </cell>
          <cell r="G97" t="str">
            <v>M.</v>
          </cell>
        </row>
        <row r="98">
          <cell r="C98">
            <v>207</v>
          </cell>
          <cell r="D98" t="str">
            <v>ACCESSORIES</v>
          </cell>
          <cell r="E98">
            <v>2700</v>
          </cell>
          <cell r="F98">
            <v>250</v>
          </cell>
          <cell r="G98" t="str">
            <v>M.</v>
          </cell>
        </row>
        <row r="99">
          <cell r="C99">
            <v>326</v>
          </cell>
          <cell r="D99" t="str">
            <v>-  COPPER TAPE 25x3 MM.</v>
          </cell>
          <cell r="E99">
            <v>200</v>
          </cell>
          <cell r="F99">
            <v>50</v>
          </cell>
          <cell r="G99" t="str">
            <v>M.</v>
          </cell>
        </row>
        <row r="100">
          <cell r="C100">
            <v>327</v>
          </cell>
          <cell r="D100" t="str">
            <v>-  GROUND TEST BOX</v>
          </cell>
          <cell r="E100">
            <v>1200</v>
          </cell>
          <cell r="F100">
            <v>500</v>
          </cell>
          <cell r="G100" t="str">
            <v>EA.</v>
          </cell>
        </row>
        <row r="101">
          <cell r="C101">
            <v>328</v>
          </cell>
          <cell r="D101" t="str">
            <v>-  LIGHTNING PULSE COUNTER</v>
          </cell>
          <cell r="E101">
            <v>25000</v>
          </cell>
          <cell r="F101">
            <v>1000</v>
          </cell>
          <cell r="G101" t="str">
            <v>EA.</v>
          </cell>
        </row>
        <row r="102">
          <cell r="C102">
            <v>329</v>
          </cell>
          <cell r="D102" t="str">
            <v>-  6 POS. COPPER GROUND BAR</v>
          </cell>
          <cell r="E102">
            <v>1200</v>
          </cell>
          <cell r="F102">
            <v>500</v>
          </cell>
          <cell r="G102" t="str">
            <v>SET</v>
          </cell>
        </row>
        <row r="103">
          <cell r="C103">
            <v>330</v>
          </cell>
          <cell r="D103" t="str">
            <v>-  8 POS. COPPER GROUND BAR</v>
          </cell>
          <cell r="E103">
            <v>1400</v>
          </cell>
          <cell r="F103">
            <v>500</v>
          </cell>
          <cell r="G103" t="str">
            <v>SET</v>
          </cell>
        </row>
        <row r="104">
          <cell r="C104">
            <v>331</v>
          </cell>
          <cell r="D104" t="str">
            <v>-  12 POS. COPPER GROUND BAR</v>
          </cell>
          <cell r="E104">
            <v>1800</v>
          </cell>
          <cell r="F104">
            <v>600</v>
          </cell>
          <cell r="G104" t="str">
            <v>SET</v>
          </cell>
        </row>
        <row r="105">
          <cell r="C105">
            <v>332</v>
          </cell>
          <cell r="D105" t="str">
            <v>-  16 POS. COPPER GROUND BAR</v>
          </cell>
          <cell r="E105">
            <v>2200</v>
          </cell>
          <cell r="F105">
            <v>600</v>
          </cell>
          <cell r="G105" t="str">
            <v>SET</v>
          </cell>
        </row>
        <row r="106">
          <cell r="C106">
            <v>333</v>
          </cell>
          <cell r="D106" t="str">
            <v>-  24 POS. COPPER GROUND BAR</v>
          </cell>
          <cell r="E106">
            <v>3600</v>
          </cell>
          <cell r="F106">
            <v>700</v>
          </cell>
          <cell r="G106" t="str">
            <v>SET</v>
          </cell>
        </row>
        <row r="107">
          <cell r="C107">
            <v>216</v>
          </cell>
          <cell r="D107" t="str">
            <v>SPACE</v>
          </cell>
          <cell r="E107">
            <v>20000</v>
          </cell>
          <cell r="F107">
            <v>4200</v>
          </cell>
          <cell r="G107" t="str">
            <v>M.</v>
          </cell>
        </row>
        <row r="108">
          <cell r="C108">
            <v>217</v>
          </cell>
          <cell r="D108" t="str">
            <v>GROUND ROD</v>
          </cell>
          <cell r="E108">
            <v>25000</v>
          </cell>
          <cell r="F108">
            <v>5100</v>
          </cell>
          <cell r="G108" t="str">
            <v>M.</v>
          </cell>
        </row>
        <row r="109">
          <cell r="C109">
            <v>341</v>
          </cell>
          <cell r="D109" t="str">
            <v>-  GALVANIZED GROUND ROD, 1 M.</v>
          </cell>
          <cell r="E109">
            <v>60</v>
          </cell>
          <cell r="F109">
            <v>300</v>
          </cell>
          <cell r="G109" t="str">
            <v>SET</v>
          </cell>
        </row>
        <row r="110">
          <cell r="C110">
            <v>342</v>
          </cell>
          <cell r="D110" t="str">
            <v>-  GALVANIZED GROUND ROD, 1.5 M.</v>
          </cell>
          <cell r="E110">
            <v>65</v>
          </cell>
          <cell r="F110">
            <v>400</v>
          </cell>
          <cell r="G110" t="str">
            <v>SET</v>
          </cell>
        </row>
        <row r="111">
          <cell r="C111">
            <v>343</v>
          </cell>
          <cell r="D111" t="str">
            <v>-  GALVANIZED GROUND ROD, 2 M.</v>
          </cell>
          <cell r="E111">
            <v>120</v>
          </cell>
          <cell r="F111">
            <v>500</v>
          </cell>
          <cell r="G111" t="str">
            <v>SET</v>
          </cell>
        </row>
        <row r="112">
          <cell r="C112">
            <v>344</v>
          </cell>
          <cell r="D112" t="str">
            <v>-  GALVANIZED GROUND ROD, 3 M.</v>
          </cell>
          <cell r="E112">
            <v>130</v>
          </cell>
          <cell r="F112">
            <v>600</v>
          </cell>
          <cell r="G112" t="str">
            <v>SET</v>
          </cell>
        </row>
        <row r="113">
          <cell r="C113">
            <v>345</v>
          </cell>
          <cell r="D113" t="str">
            <v>-  COPPER CLAD SEEL GROUND ROD DIA 5/8", 5'</v>
          </cell>
          <cell r="E113">
            <v>240</v>
          </cell>
          <cell r="F113">
            <v>300</v>
          </cell>
          <cell r="G113" t="str">
            <v>SET</v>
          </cell>
        </row>
        <row r="114">
          <cell r="C114">
            <v>346</v>
          </cell>
          <cell r="D114" t="str">
            <v>-  COPPER CLAD SEEL GROUND ROD DIA 5/8", 6'</v>
          </cell>
          <cell r="E114">
            <v>290</v>
          </cell>
          <cell r="F114">
            <v>400</v>
          </cell>
          <cell r="G114" t="str">
            <v>SET</v>
          </cell>
        </row>
        <row r="115">
          <cell r="C115">
            <v>347</v>
          </cell>
          <cell r="D115" t="str">
            <v>-  COPPER CLAD SEEL GROUND ROD DIA 5/8", 8</v>
          </cell>
          <cell r="E115">
            <v>360</v>
          </cell>
          <cell r="F115">
            <v>500</v>
          </cell>
          <cell r="G115" t="str">
            <v>SET</v>
          </cell>
        </row>
        <row r="116">
          <cell r="C116">
            <v>348</v>
          </cell>
          <cell r="D116" t="str">
            <v>-  COPPER CLAD SEEL GROUND ROD DIA 5/8", 10'</v>
          </cell>
          <cell r="E116">
            <v>485</v>
          </cell>
          <cell r="F116">
            <v>600</v>
          </cell>
          <cell r="G116" t="str">
            <v>SET</v>
          </cell>
        </row>
        <row r="117">
          <cell r="C117">
            <v>349</v>
          </cell>
          <cell r="D117" t="str">
            <v>-  COPPER CLAD SEEL GROUND ROD DIA 3/4", 5'</v>
          </cell>
          <cell r="E117">
            <v>380</v>
          </cell>
          <cell r="F117">
            <v>300</v>
          </cell>
          <cell r="G117" t="str">
            <v>SET</v>
          </cell>
        </row>
        <row r="118">
          <cell r="C118">
            <v>350</v>
          </cell>
          <cell r="D118" t="str">
            <v>-  COPPER CLAD SEEL GROUND ROD DIA 3/4", 6'</v>
          </cell>
          <cell r="E118">
            <v>470</v>
          </cell>
          <cell r="F118">
            <v>400</v>
          </cell>
          <cell r="G118" t="str">
            <v>SET</v>
          </cell>
        </row>
        <row r="119">
          <cell r="C119">
            <v>351</v>
          </cell>
          <cell r="D119" t="str">
            <v>-  COPPER CLAD SEEL GROUND ROD DIA 3/4", 8'</v>
          </cell>
          <cell r="E119">
            <v>600</v>
          </cell>
          <cell r="F119">
            <v>500</v>
          </cell>
          <cell r="G119" t="str">
            <v>SET</v>
          </cell>
        </row>
        <row r="120">
          <cell r="C120">
            <v>352</v>
          </cell>
          <cell r="D120" t="str">
            <v>-  COPPER CLAD SEEL GROUND ROD DIA 3/4", 10'</v>
          </cell>
          <cell r="E120">
            <v>750</v>
          </cell>
          <cell r="F120">
            <v>600</v>
          </cell>
          <cell r="G120" t="str">
            <v>SET</v>
          </cell>
        </row>
        <row r="121">
          <cell r="C121">
            <v>230</v>
          </cell>
          <cell r="D121" t="str">
            <v>-  MDF 5,000 PRS.</v>
          </cell>
          <cell r="E121">
            <v>200000</v>
          </cell>
          <cell r="F121" t="str">
            <v xml:space="preserve"> </v>
          </cell>
          <cell r="G121" t="str">
            <v>M.</v>
          </cell>
        </row>
        <row r="122">
          <cell r="C122">
            <v>239</v>
          </cell>
          <cell r="D122" t="str">
            <v>PABX</v>
          </cell>
          <cell r="E122">
            <v>100000</v>
          </cell>
          <cell r="F122">
            <v>1000</v>
          </cell>
          <cell r="G122" t="str">
            <v>EA.</v>
          </cell>
        </row>
        <row r="123">
          <cell r="C123">
            <v>231</v>
          </cell>
          <cell r="D123" t="str">
            <v>-  10/40 LINE PABX</v>
          </cell>
          <cell r="E123">
            <v>450000</v>
          </cell>
          <cell r="F123">
            <v>0</v>
          </cell>
          <cell r="G123" t="str">
            <v>M.</v>
          </cell>
        </row>
        <row r="124">
          <cell r="C124">
            <v>232</v>
          </cell>
          <cell r="D124" t="str">
            <v>-  20/80 LINE PABX</v>
          </cell>
          <cell r="E124">
            <v>800000</v>
          </cell>
          <cell r="F124">
            <v>0</v>
          </cell>
          <cell r="G124" t="str">
            <v>M.</v>
          </cell>
        </row>
        <row r="125">
          <cell r="C125">
            <v>233</v>
          </cell>
          <cell r="D125" t="str">
            <v>-  30/120 LINE PABX</v>
          </cell>
          <cell r="E125">
            <v>950000</v>
          </cell>
          <cell r="F125">
            <v>0</v>
          </cell>
          <cell r="G125" t="str">
            <v>M.</v>
          </cell>
        </row>
        <row r="126">
          <cell r="C126">
            <v>234</v>
          </cell>
          <cell r="D126" t="str">
            <v>-  40/1600 LINE PABX</v>
          </cell>
          <cell r="E126">
            <v>1050000</v>
          </cell>
          <cell r="F126">
            <v>0</v>
          </cell>
          <cell r="G126" t="str">
            <v>M.</v>
          </cell>
        </row>
        <row r="127">
          <cell r="C127">
            <v>235</v>
          </cell>
          <cell r="D127" t="str">
            <v>-  50/200 LINE PABX</v>
          </cell>
          <cell r="E127">
            <v>1200000</v>
          </cell>
          <cell r="F127">
            <v>0</v>
          </cell>
          <cell r="G127" t="str">
            <v>M.</v>
          </cell>
        </row>
        <row r="128">
          <cell r="C128">
            <v>236</v>
          </cell>
          <cell r="D128" t="str">
            <v>-  60/240 LINE PABX</v>
          </cell>
          <cell r="E128">
            <v>1250000</v>
          </cell>
          <cell r="F128">
            <v>0</v>
          </cell>
          <cell r="G128" t="str">
            <v>M.</v>
          </cell>
        </row>
        <row r="129">
          <cell r="C129">
            <v>237</v>
          </cell>
          <cell r="D129" t="str">
            <v>-  70/280 LINE PABX</v>
          </cell>
          <cell r="E129">
            <v>1300000</v>
          </cell>
          <cell r="F129">
            <v>0</v>
          </cell>
          <cell r="G129" t="str">
            <v>M.</v>
          </cell>
        </row>
        <row r="130">
          <cell r="C130">
            <v>238</v>
          </cell>
          <cell r="D130" t="str">
            <v>-  80/320 LINE PABX</v>
          </cell>
          <cell r="E130">
            <v>1500000</v>
          </cell>
          <cell r="F130">
            <v>0</v>
          </cell>
          <cell r="G130" t="str">
            <v>M.</v>
          </cell>
        </row>
        <row r="131">
          <cell r="C131">
            <v>239</v>
          </cell>
          <cell r="D131" t="str">
            <v>-  90/360 LINE PABX</v>
          </cell>
          <cell r="E131">
            <v>1700000</v>
          </cell>
          <cell r="F131">
            <v>0</v>
          </cell>
          <cell r="G131" t="str">
            <v>M.</v>
          </cell>
        </row>
        <row r="132">
          <cell r="C132">
            <v>240</v>
          </cell>
          <cell r="D132" t="str">
            <v>-  100/400 LINE PABX</v>
          </cell>
          <cell r="E132">
            <v>1900000</v>
          </cell>
          <cell r="F132">
            <v>0</v>
          </cell>
          <cell r="G132" t="str">
            <v>M.</v>
          </cell>
        </row>
        <row r="133">
          <cell r="C133">
            <v>253</v>
          </cell>
          <cell r="D133" t="str">
            <v>SPACE</v>
          </cell>
          <cell r="E133">
            <v>410</v>
          </cell>
          <cell r="F133">
            <v>100</v>
          </cell>
          <cell r="G133" t="str">
            <v>EA.</v>
          </cell>
        </row>
        <row r="134">
          <cell r="C134">
            <v>246</v>
          </cell>
          <cell r="D134" t="str">
            <v>-  10/100 LINE PABX</v>
          </cell>
          <cell r="E134">
            <v>600000</v>
          </cell>
          <cell r="F134">
            <v>0</v>
          </cell>
          <cell r="G134" t="str">
            <v>M.</v>
          </cell>
        </row>
        <row r="135">
          <cell r="C135">
            <v>247</v>
          </cell>
          <cell r="D135" t="str">
            <v>-  20/200 LINE PABX</v>
          </cell>
          <cell r="E135">
            <v>1000000</v>
          </cell>
          <cell r="F135">
            <v>0</v>
          </cell>
          <cell r="G135" t="str">
            <v>M.</v>
          </cell>
        </row>
        <row r="136">
          <cell r="C136">
            <v>248</v>
          </cell>
          <cell r="D136" t="str">
            <v>-  30/300 LINE PABX</v>
          </cell>
          <cell r="E136">
            <v>1250000</v>
          </cell>
          <cell r="F136">
            <v>0</v>
          </cell>
          <cell r="G136" t="str">
            <v>M.</v>
          </cell>
        </row>
        <row r="137">
          <cell r="C137">
            <v>249</v>
          </cell>
          <cell r="D137" t="str">
            <v>-  40/400 LINE PABX</v>
          </cell>
          <cell r="E137">
            <v>1650000</v>
          </cell>
          <cell r="F137">
            <v>0</v>
          </cell>
          <cell r="G137" t="str">
            <v>M.</v>
          </cell>
        </row>
        <row r="138">
          <cell r="C138">
            <v>250</v>
          </cell>
          <cell r="D138" t="str">
            <v>-  50/500 LINE PABX</v>
          </cell>
          <cell r="E138">
            <v>1900000</v>
          </cell>
          <cell r="F138">
            <v>0</v>
          </cell>
          <cell r="G138" t="str">
            <v>M.</v>
          </cell>
        </row>
        <row r="139">
          <cell r="C139">
            <v>251</v>
          </cell>
          <cell r="D139" t="str">
            <v>-  60/600 LINE PABX</v>
          </cell>
          <cell r="E139">
            <v>2100000</v>
          </cell>
          <cell r="F139">
            <v>0</v>
          </cell>
          <cell r="G139" t="str">
            <v>M.</v>
          </cell>
        </row>
        <row r="140">
          <cell r="C140">
            <v>252</v>
          </cell>
          <cell r="D140" t="str">
            <v>-  70/700 LINE PABX</v>
          </cell>
          <cell r="E140">
            <v>2400000</v>
          </cell>
          <cell r="F140">
            <v>0</v>
          </cell>
          <cell r="G140" t="str">
            <v>M.</v>
          </cell>
        </row>
        <row r="141">
          <cell r="C141">
            <v>253</v>
          </cell>
          <cell r="D141" t="str">
            <v>-  80/800 LINE PABX</v>
          </cell>
          <cell r="E141">
            <v>0</v>
          </cell>
          <cell r="F141">
            <v>0</v>
          </cell>
          <cell r="G141" t="str">
            <v>M.</v>
          </cell>
        </row>
        <row r="142">
          <cell r="C142">
            <v>254</v>
          </cell>
          <cell r="D142" t="str">
            <v>-  90/900 LINE PABX</v>
          </cell>
          <cell r="E142">
            <v>0</v>
          </cell>
          <cell r="F142">
            <v>0</v>
          </cell>
          <cell r="G142" t="str">
            <v>M.</v>
          </cell>
        </row>
        <row r="143">
          <cell r="C143">
            <v>255</v>
          </cell>
          <cell r="D143" t="str">
            <v>-  100/1,000 LINE PABX</v>
          </cell>
          <cell r="E143">
            <v>0</v>
          </cell>
          <cell r="F143">
            <v>0</v>
          </cell>
          <cell r="G143" t="str">
            <v>M.</v>
          </cell>
        </row>
        <row r="144">
          <cell r="C144">
            <v>264</v>
          </cell>
          <cell r="D144" t="str">
            <v>SPACE</v>
          </cell>
          <cell r="E144">
            <v>1780</v>
          </cell>
          <cell r="F144">
            <v>150</v>
          </cell>
          <cell r="G144" t="str">
            <v>EA.</v>
          </cell>
        </row>
        <row r="145">
          <cell r="C145">
            <v>265</v>
          </cell>
          <cell r="D145" t="str">
            <v>ACCESSORIES</v>
          </cell>
          <cell r="E145">
            <v>2680</v>
          </cell>
          <cell r="F145">
            <v>150</v>
          </cell>
          <cell r="G145" t="str">
            <v>EA.</v>
          </cell>
        </row>
        <row r="146">
          <cell r="C146">
            <v>261</v>
          </cell>
          <cell r="D146" t="str">
            <v>-  LIGHTNING ARRESTER</v>
          </cell>
          <cell r="E146">
            <v>105</v>
          </cell>
          <cell r="F146">
            <v>20</v>
          </cell>
          <cell r="G146" t="str">
            <v>SET</v>
          </cell>
        </row>
        <row r="147">
          <cell r="C147">
            <v>262</v>
          </cell>
          <cell r="D147" t="str">
            <v>-  OPERATER CONSOLE</v>
          </cell>
          <cell r="E147">
            <v>28000</v>
          </cell>
          <cell r="F147">
            <v>0</v>
          </cell>
          <cell r="G147" t="str">
            <v>SET</v>
          </cell>
        </row>
        <row r="148">
          <cell r="C148">
            <v>263</v>
          </cell>
          <cell r="D148" t="str">
            <v>-  TELEPHONE OUTLET (PLASTIC PLATE)</v>
          </cell>
          <cell r="E148">
            <v>160</v>
          </cell>
          <cell r="F148">
            <v>50</v>
          </cell>
          <cell r="G148" t="str">
            <v>SET</v>
          </cell>
        </row>
        <row r="149">
          <cell r="C149">
            <v>264</v>
          </cell>
          <cell r="D149" t="str">
            <v>-  TELEPHONE OUTLET (ALUMINIUM PLATE)</v>
          </cell>
          <cell r="E149">
            <v>190</v>
          </cell>
          <cell r="F149">
            <v>50</v>
          </cell>
          <cell r="G149" t="str">
            <v>SET</v>
          </cell>
        </row>
        <row r="150">
          <cell r="C150">
            <v>265</v>
          </cell>
          <cell r="D150" t="str">
            <v>-  TELEPHONE OUTLET (STAINLESS PLATE)</v>
          </cell>
          <cell r="E150">
            <v>210</v>
          </cell>
          <cell r="F150">
            <v>50</v>
          </cell>
          <cell r="G150" t="str">
            <v>SET</v>
          </cell>
        </row>
        <row r="151">
          <cell r="C151">
            <v>266</v>
          </cell>
          <cell r="D151" t="str">
            <v>-  TELEPHONE OUTLET (ALUMINIUM PLATE, LIVING STYLE)</v>
          </cell>
          <cell r="E151">
            <v>600</v>
          </cell>
          <cell r="F151">
            <v>100</v>
          </cell>
          <cell r="G151" t="str">
            <v>SET</v>
          </cell>
        </row>
        <row r="152">
          <cell r="C152">
            <v>267</v>
          </cell>
          <cell r="D152" t="str">
            <v>-  TELEPHONE OUTLET (CHROMIUM PLATE PLATE, LIVING STYLE)</v>
          </cell>
          <cell r="E152">
            <v>870</v>
          </cell>
          <cell r="F152">
            <v>100</v>
          </cell>
          <cell r="G152" t="str">
            <v>SET</v>
          </cell>
        </row>
        <row r="153">
          <cell r="C153">
            <v>273</v>
          </cell>
          <cell r="D153" t="str">
            <v xml:space="preserve">   SPACE</v>
          </cell>
          <cell r="E153">
            <v>660</v>
          </cell>
          <cell r="F153">
            <v>100</v>
          </cell>
          <cell r="G153" t="str">
            <v>EA.</v>
          </cell>
        </row>
        <row r="154">
          <cell r="C154">
            <v>3</v>
          </cell>
          <cell r="D154" t="str">
            <v>TELECOMMUNICATION</v>
          </cell>
          <cell r="E154">
            <v>930</v>
          </cell>
          <cell r="F154">
            <v>100</v>
          </cell>
          <cell r="G154" t="str">
            <v>EA.</v>
          </cell>
        </row>
        <row r="155">
          <cell r="C155">
            <v>275</v>
          </cell>
          <cell r="D155" t="str">
            <v>MODULE &amp; ACCESSORIES</v>
          </cell>
          <cell r="E155">
            <v>1150</v>
          </cell>
          <cell r="F155">
            <v>100</v>
          </cell>
          <cell r="G155" t="str">
            <v>EA.</v>
          </cell>
        </row>
        <row r="156">
          <cell r="C156">
            <v>301</v>
          </cell>
          <cell r="D156" t="str">
            <v>-  24 PORTS-CAT5 PATCH PANEL</v>
          </cell>
          <cell r="E156">
            <v>5500</v>
          </cell>
          <cell r="F156">
            <v>300</v>
          </cell>
          <cell r="G156" t="str">
            <v>LOT</v>
          </cell>
        </row>
        <row r="157">
          <cell r="C157">
            <v>302</v>
          </cell>
          <cell r="D157" t="str">
            <v>-  32 PORTS-CAT5 PATCH PANEL</v>
          </cell>
          <cell r="E157">
            <v>8500</v>
          </cell>
          <cell r="F157">
            <v>450</v>
          </cell>
          <cell r="G157" t="str">
            <v>LOT</v>
          </cell>
        </row>
        <row r="158">
          <cell r="C158">
            <v>303</v>
          </cell>
          <cell r="D158" t="str">
            <v>-  48 PORTS-CAT5 PATCH PANEL</v>
          </cell>
          <cell r="E158">
            <v>11000</v>
          </cell>
          <cell r="F158">
            <v>600</v>
          </cell>
          <cell r="G158" t="str">
            <v>LOT</v>
          </cell>
        </row>
        <row r="159">
          <cell r="C159">
            <v>304</v>
          </cell>
          <cell r="D159" t="str">
            <v>-  64 PORTS-CAT5 PATCH PANEL</v>
          </cell>
          <cell r="E159">
            <v>16500</v>
          </cell>
          <cell r="F159">
            <v>900</v>
          </cell>
          <cell r="G159" t="str">
            <v>LOT</v>
          </cell>
        </row>
        <row r="160">
          <cell r="C160">
            <v>305</v>
          </cell>
          <cell r="D160" t="str">
            <v>-  96 PORTS-CAT5 PATCH PANEL</v>
          </cell>
          <cell r="E160">
            <v>21000</v>
          </cell>
          <cell r="F160">
            <v>1000</v>
          </cell>
          <cell r="G160" t="str">
            <v>LOT</v>
          </cell>
        </row>
        <row r="161">
          <cell r="C161">
            <v>281</v>
          </cell>
          <cell r="D161" t="str">
            <v>SPACE</v>
          </cell>
          <cell r="E161">
            <v>4480</v>
          </cell>
          <cell r="F161">
            <v>200</v>
          </cell>
          <cell r="G161" t="str">
            <v>EA.</v>
          </cell>
        </row>
        <row r="162">
          <cell r="C162">
            <v>311</v>
          </cell>
          <cell r="D162" t="str">
            <v>-  1xRJ45 MODULAR JACK</v>
          </cell>
          <cell r="E162">
            <v>280</v>
          </cell>
          <cell r="F162">
            <v>70</v>
          </cell>
          <cell r="G162" t="str">
            <v>SET</v>
          </cell>
        </row>
        <row r="163">
          <cell r="C163">
            <v>312</v>
          </cell>
          <cell r="D163" t="str">
            <v>-  2xRJ45 MODULAR JACK</v>
          </cell>
          <cell r="E163">
            <v>440</v>
          </cell>
          <cell r="F163">
            <v>100</v>
          </cell>
          <cell r="G163" t="str">
            <v>SET</v>
          </cell>
        </row>
        <row r="164">
          <cell r="C164">
            <v>313</v>
          </cell>
          <cell r="D164" t="str">
            <v>-  1xRJ45+1xRJ11 MODULAR JACK</v>
          </cell>
          <cell r="E164">
            <v>350</v>
          </cell>
          <cell r="F164">
            <v>100</v>
          </cell>
          <cell r="G164" t="str">
            <v>SET</v>
          </cell>
        </row>
        <row r="165">
          <cell r="C165">
            <v>314</v>
          </cell>
          <cell r="D165" t="str">
            <v>-  4xRJ45 MODULAR JACK</v>
          </cell>
          <cell r="E165">
            <v>760</v>
          </cell>
          <cell r="F165">
            <v>200</v>
          </cell>
          <cell r="G165" t="str">
            <v>SET</v>
          </cell>
        </row>
        <row r="166">
          <cell r="C166">
            <v>315</v>
          </cell>
          <cell r="D166" t="str">
            <v>-  3xRJ45+1xRJ11 MODULAR JACK</v>
          </cell>
          <cell r="E166">
            <v>670</v>
          </cell>
          <cell r="F166">
            <v>200</v>
          </cell>
          <cell r="G166" t="str">
            <v>SET</v>
          </cell>
        </row>
        <row r="167">
          <cell r="C167">
            <v>316</v>
          </cell>
          <cell r="D167" t="str">
            <v>-  2xRJ45+1xRJ11 MODULAR JACK</v>
          </cell>
          <cell r="E167">
            <v>580</v>
          </cell>
          <cell r="F167">
            <v>200</v>
          </cell>
          <cell r="G167" t="str">
            <v>SET</v>
          </cell>
        </row>
        <row r="168">
          <cell r="C168">
            <v>317</v>
          </cell>
          <cell r="D168" t="str">
            <v>-  6xRJ45 MODULAR JACK</v>
          </cell>
          <cell r="E168">
            <v>1140</v>
          </cell>
          <cell r="F168">
            <v>300</v>
          </cell>
          <cell r="G168" t="str">
            <v>SET</v>
          </cell>
        </row>
        <row r="169">
          <cell r="C169">
            <v>318</v>
          </cell>
          <cell r="D169" t="str">
            <v>-  5xRJ45+1xRJ11 MODULAR JACK</v>
          </cell>
          <cell r="E169">
            <v>1050</v>
          </cell>
          <cell r="F169">
            <v>300</v>
          </cell>
          <cell r="G169" t="str">
            <v>SET</v>
          </cell>
        </row>
        <row r="170">
          <cell r="C170">
            <v>319</v>
          </cell>
          <cell r="D170" t="str">
            <v>-  4xRJ45+2xRJ11 MODULAR JACK</v>
          </cell>
          <cell r="E170">
            <v>960</v>
          </cell>
          <cell r="F170">
            <v>300</v>
          </cell>
          <cell r="G170" t="str">
            <v>SET</v>
          </cell>
        </row>
        <row r="171">
          <cell r="C171">
            <v>320</v>
          </cell>
          <cell r="D171" t="str">
            <v>-  3xRJ45+3xRJ11 MODULAR JACK</v>
          </cell>
          <cell r="E171">
            <v>870</v>
          </cell>
          <cell r="F171">
            <v>300</v>
          </cell>
          <cell r="G171" t="str">
            <v>SET</v>
          </cell>
        </row>
        <row r="172">
          <cell r="C172">
            <v>321</v>
          </cell>
          <cell r="D172" t="str">
            <v>-  2xRJ45+4xRJ11 MODULAR JACK</v>
          </cell>
          <cell r="E172">
            <v>780</v>
          </cell>
          <cell r="F172">
            <v>300</v>
          </cell>
          <cell r="G172" t="str">
            <v>SET</v>
          </cell>
        </row>
        <row r="173">
          <cell r="C173">
            <v>836</v>
          </cell>
          <cell r="D173" t="str">
            <v>SPACE</v>
          </cell>
          <cell r="E173">
            <v>18000</v>
          </cell>
          <cell r="F173">
            <v>500</v>
          </cell>
          <cell r="G173" t="str">
            <v>M.</v>
          </cell>
        </row>
        <row r="174">
          <cell r="C174">
            <v>296</v>
          </cell>
          <cell r="D174" t="str">
            <v>COMMUNICATION CABLE</v>
          </cell>
          <cell r="E174">
            <v>1000</v>
          </cell>
          <cell r="F174">
            <v>100</v>
          </cell>
          <cell r="G174" t="str">
            <v>EA.</v>
          </cell>
        </row>
        <row r="175">
          <cell r="C175">
            <v>326</v>
          </cell>
          <cell r="D175" t="str">
            <v>-  3 PRS-CAT3 UTP</v>
          </cell>
          <cell r="E175">
            <v>9</v>
          </cell>
          <cell r="F175">
            <v>2</v>
          </cell>
          <cell r="G175" t="str">
            <v>M.</v>
          </cell>
        </row>
        <row r="176">
          <cell r="C176">
            <v>327</v>
          </cell>
          <cell r="D176" t="str">
            <v>-  4 PRS-CAT3 UTP</v>
          </cell>
          <cell r="E176">
            <v>10</v>
          </cell>
          <cell r="F176">
            <v>2</v>
          </cell>
          <cell r="G176" t="str">
            <v>M.</v>
          </cell>
        </row>
        <row r="177">
          <cell r="C177">
            <v>328</v>
          </cell>
          <cell r="D177" t="str">
            <v>-  25 PRS-CAT3 UTP</v>
          </cell>
          <cell r="E177">
            <v>55</v>
          </cell>
          <cell r="F177">
            <v>5</v>
          </cell>
          <cell r="G177" t="str">
            <v>M.</v>
          </cell>
        </row>
        <row r="178">
          <cell r="C178">
            <v>329</v>
          </cell>
          <cell r="D178" t="str">
            <v>-  4 PRS-CAT5 UTP</v>
          </cell>
          <cell r="E178">
            <v>20</v>
          </cell>
          <cell r="F178">
            <v>2</v>
          </cell>
          <cell r="G178" t="str">
            <v>M.</v>
          </cell>
        </row>
        <row r="179">
          <cell r="C179">
            <v>330</v>
          </cell>
          <cell r="D179" t="str">
            <v>-  4 PRS-CAT4 STP</v>
          </cell>
          <cell r="E179">
            <v>25</v>
          </cell>
          <cell r="F179">
            <v>2</v>
          </cell>
          <cell r="G179" t="str">
            <v>M.</v>
          </cell>
        </row>
        <row r="180">
          <cell r="C180">
            <v>331</v>
          </cell>
          <cell r="D180" t="str">
            <v>-  15 PRS-CAT5 STP</v>
          </cell>
          <cell r="E180">
            <v>30</v>
          </cell>
          <cell r="F180">
            <v>4</v>
          </cell>
          <cell r="G180" t="str">
            <v>M.</v>
          </cell>
        </row>
        <row r="181">
          <cell r="C181">
            <v>332</v>
          </cell>
          <cell r="D181" t="str">
            <v>-  1/C - 62.5/125 FIBER OPTIC</v>
          </cell>
          <cell r="E181">
            <v>25</v>
          </cell>
          <cell r="F181">
            <v>3</v>
          </cell>
          <cell r="G181" t="str">
            <v>M.</v>
          </cell>
        </row>
        <row r="182">
          <cell r="C182">
            <v>333</v>
          </cell>
          <cell r="D182" t="str">
            <v>-  2/C - 62.5/125 FIBER OPTIC</v>
          </cell>
          <cell r="E182">
            <v>50</v>
          </cell>
          <cell r="F182">
            <v>4</v>
          </cell>
          <cell r="G182" t="str">
            <v>M.</v>
          </cell>
        </row>
        <row r="183">
          <cell r="C183">
            <v>334</v>
          </cell>
          <cell r="D183" t="str">
            <v>-  2/C - 62.5/125 FIBER OPTIC, TIGHT BUFFER</v>
          </cell>
          <cell r="E183">
            <v>61</v>
          </cell>
          <cell r="F183">
            <v>4</v>
          </cell>
          <cell r="G183" t="str">
            <v>M.</v>
          </cell>
        </row>
        <row r="184">
          <cell r="C184">
            <v>335</v>
          </cell>
          <cell r="D184" t="str">
            <v>-  4/C - 62.5/125 FIBER OPTIC, TIGHT BUFFER</v>
          </cell>
          <cell r="E184">
            <v>100</v>
          </cell>
          <cell r="F184">
            <v>6</v>
          </cell>
          <cell r="G184" t="str">
            <v>M.</v>
          </cell>
        </row>
        <row r="185">
          <cell r="C185">
            <v>336</v>
          </cell>
          <cell r="D185" t="str">
            <v>-  6/C - 62.5/125 FIBER OPTIC, TIGHT BUFFER</v>
          </cell>
          <cell r="E185">
            <v>140</v>
          </cell>
          <cell r="F185">
            <v>8</v>
          </cell>
          <cell r="G185" t="str">
            <v>M.</v>
          </cell>
        </row>
        <row r="186">
          <cell r="C186">
            <v>337</v>
          </cell>
          <cell r="D186" t="str">
            <v>-  8/C - 62.5/125 FIBER OPTIC, TIGHT BUFFER</v>
          </cell>
          <cell r="E186">
            <v>186</v>
          </cell>
          <cell r="F186">
            <v>10</v>
          </cell>
          <cell r="G186" t="str">
            <v>M.</v>
          </cell>
        </row>
        <row r="187">
          <cell r="C187">
            <v>338</v>
          </cell>
          <cell r="D187" t="str">
            <v>-  12/C - 62.5/125 FIBER OPTIC, TIGHT BUFFER</v>
          </cell>
          <cell r="E187">
            <v>259</v>
          </cell>
          <cell r="F187">
            <v>15</v>
          </cell>
          <cell r="G187" t="str">
            <v>M.</v>
          </cell>
        </row>
        <row r="188">
          <cell r="C188">
            <v>339</v>
          </cell>
          <cell r="D188" t="str">
            <v>-  18/C - 62.5/125 FIBER OPTIC, TIGHT BUFFER</v>
          </cell>
          <cell r="E188">
            <v>478</v>
          </cell>
          <cell r="F188">
            <v>20</v>
          </cell>
          <cell r="G188" t="str">
            <v>M.</v>
          </cell>
        </row>
        <row r="189">
          <cell r="C189">
            <v>340</v>
          </cell>
          <cell r="D189" t="str">
            <v>-  24/C - 62.5/125 FIBER OPTIC, TIGHT BUFFER</v>
          </cell>
          <cell r="E189">
            <v>637</v>
          </cell>
          <cell r="F189">
            <v>25</v>
          </cell>
          <cell r="G189" t="str">
            <v>M.</v>
          </cell>
        </row>
        <row r="190">
          <cell r="C190">
            <v>341</v>
          </cell>
          <cell r="D190" t="str">
            <v>-  36/C - 62.5/125 FIBER OPTIC, TIGHT BUFFER</v>
          </cell>
          <cell r="E190">
            <v>960</v>
          </cell>
          <cell r="F190">
            <v>30</v>
          </cell>
          <cell r="G190" t="str">
            <v>M.</v>
          </cell>
        </row>
        <row r="191">
          <cell r="C191">
            <v>342</v>
          </cell>
          <cell r="D191" t="str">
            <v>-  2/C - 62.5/125 FIBER OPTIC, LOOSE BUFFER, SINGLE JACKET</v>
          </cell>
          <cell r="E191">
            <v>100</v>
          </cell>
          <cell r="F191">
            <v>10</v>
          </cell>
          <cell r="G191" t="str">
            <v>M.</v>
          </cell>
        </row>
        <row r="192">
          <cell r="C192">
            <v>343</v>
          </cell>
          <cell r="D192" t="str">
            <v>-  4/C - 62.5/125 FIBER OPTIC, LOOSE BUFFER, SINGLE JACKET</v>
          </cell>
          <cell r="E192">
            <v>130</v>
          </cell>
          <cell r="F192">
            <v>13</v>
          </cell>
          <cell r="G192" t="str">
            <v>M.</v>
          </cell>
        </row>
        <row r="193">
          <cell r="C193">
            <v>344</v>
          </cell>
          <cell r="D193" t="str">
            <v>-  6/C - 62.5/125 FIBER OPTIC, LOOSE BUFFER, SINGLE JACKET</v>
          </cell>
          <cell r="E193">
            <v>165</v>
          </cell>
          <cell r="F193">
            <v>16</v>
          </cell>
          <cell r="G193" t="str">
            <v>M.</v>
          </cell>
        </row>
        <row r="194">
          <cell r="C194">
            <v>345</v>
          </cell>
          <cell r="D194" t="str">
            <v>-  8/C - 62.5/125 FIBER OPTIC, LOOSE BUFFER, SINGLE JACKET</v>
          </cell>
          <cell r="E194">
            <v>203</v>
          </cell>
          <cell r="F194">
            <v>20</v>
          </cell>
          <cell r="G194" t="str">
            <v>M.</v>
          </cell>
        </row>
        <row r="195">
          <cell r="C195">
            <v>346</v>
          </cell>
          <cell r="D195" t="str">
            <v>-  10/C - 62.5/125 FIBER OPTIC, LOOSE BUFFER, SINGLE JACKET</v>
          </cell>
          <cell r="E195">
            <v>250</v>
          </cell>
          <cell r="F195">
            <v>25</v>
          </cell>
          <cell r="G195" t="str">
            <v>M.</v>
          </cell>
        </row>
        <row r="196">
          <cell r="C196">
            <v>347</v>
          </cell>
          <cell r="D196" t="str">
            <v>-  12/C - 62.5/125 FIBER OPTIC, LOOSE BUFFER, SINGLE JACKET</v>
          </cell>
          <cell r="E196">
            <v>273</v>
          </cell>
          <cell r="F196">
            <v>27</v>
          </cell>
          <cell r="G196" t="str">
            <v>M.</v>
          </cell>
        </row>
        <row r="197">
          <cell r="C197">
            <v>348</v>
          </cell>
          <cell r="D197" t="str">
            <v>-  18/C - 62.5/125 FIBER OPTIC, LOOSE BUFFER, SINGLE JACKET</v>
          </cell>
          <cell r="E197">
            <v>390</v>
          </cell>
          <cell r="F197">
            <v>35</v>
          </cell>
          <cell r="G197" t="str">
            <v>M.</v>
          </cell>
        </row>
        <row r="198">
          <cell r="C198">
            <v>349</v>
          </cell>
          <cell r="D198" t="str">
            <v>-  24/C - 62.5/125 FIBER OPTIC, LOOSE BUFFER, SINGLE JACKET</v>
          </cell>
          <cell r="E198">
            <v>500</v>
          </cell>
          <cell r="F198">
            <v>40</v>
          </cell>
          <cell r="G198" t="str">
            <v>M.</v>
          </cell>
        </row>
        <row r="199">
          <cell r="C199">
            <v>350</v>
          </cell>
          <cell r="D199" t="str">
            <v>-  36/C - 62.5/125 FIBER OPTIC, LOOSE BUFFER, SINGLE JACKET</v>
          </cell>
          <cell r="E199">
            <v>760</v>
          </cell>
          <cell r="F199">
            <v>55</v>
          </cell>
          <cell r="G199" t="str">
            <v>M.</v>
          </cell>
        </row>
        <row r="200">
          <cell r="C200">
            <v>351</v>
          </cell>
          <cell r="D200" t="str">
            <v>-  48/C - 62.5/125 FIBER OPTIC, LOOSE BUFFER, SINGLE JACKET</v>
          </cell>
          <cell r="E200">
            <v>1005</v>
          </cell>
          <cell r="F200">
            <v>70</v>
          </cell>
          <cell r="G200" t="str">
            <v>M.</v>
          </cell>
        </row>
        <row r="201">
          <cell r="C201">
            <v>352</v>
          </cell>
          <cell r="D201" t="str">
            <v>-  60/C - 62.5/125 FIBER OPTIC, LOOSE BUFFER, SINGLE JACKET</v>
          </cell>
          <cell r="E201">
            <v>1256</v>
          </cell>
          <cell r="F201">
            <v>80</v>
          </cell>
          <cell r="G201" t="str">
            <v>M.</v>
          </cell>
        </row>
        <row r="202">
          <cell r="C202">
            <v>353</v>
          </cell>
          <cell r="D202" t="str">
            <v>-  72/C - 62.5/125 FIBER OPTIC, LOOSE BUFFER, SINGLE JACKET</v>
          </cell>
          <cell r="E202">
            <v>1503</v>
          </cell>
          <cell r="F202">
            <v>90</v>
          </cell>
          <cell r="G202" t="str">
            <v>M.</v>
          </cell>
        </row>
        <row r="203">
          <cell r="C203">
            <v>354</v>
          </cell>
          <cell r="D203" t="str">
            <v>-  2/C - 62.5/125 FIBER OPTIC, LOOSE BUFFER, DOUBLE JACKET</v>
          </cell>
          <cell r="E203">
            <v>105</v>
          </cell>
          <cell r="F203">
            <v>12</v>
          </cell>
          <cell r="G203" t="str">
            <v>M.</v>
          </cell>
        </row>
        <row r="204">
          <cell r="C204">
            <v>355</v>
          </cell>
          <cell r="D204" t="str">
            <v>-  4/C - 62.5/125 FIBER OPTIC, LOOSE BUFFER, DOUBLE JACKET</v>
          </cell>
          <cell r="E204">
            <v>145</v>
          </cell>
          <cell r="F204">
            <v>15</v>
          </cell>
          <cell r="G204" t="str">
            <v>M.</v>
          </cell>
        </row>
        <row r="205">
          <cell r="C205">
            <v>356</v>
          </cell>
          <cell r="D205" t="str">
            <v>-  6/C - 62.5/125 FIBER OPTIC, LOOSE BUFFER, DOUBLE JACKET</v>
          </cell>
          <cell r="E205">
            <v>225</v>
          </cell>
          <cell r="F205">
            <v>18</v>
          </cell>
          <cell r="G205" t="str">
            <v>M.</v>
          </cell>
        </row>
        <row r="206">
          <cell r="C206">
            <v>357</v>
          </cell>
          <cell r="D206" t="str">
            <v>-  8/C - 62.5/125 FIBER OPTIC, LOOSE BUFFER, DOUBLE JACKET</v>
          </cell>
          <cell r="E206">
            <v>230</v>
          </cell>
          <cell r="F206">
            <v>22</v>
          </cell>
          <cell r="G206" t="str">
            <v>M.</v>
          </cell>
        </row>
        <row r="207">
          <cell r="C207">
            <v>358</v>
          </cell>
          <cell r="D207" t="str">
            <v>-  10/C - 62.5/125 FIBER OPTIC, LOOSE BUFFER, DOUBLE JACKET</v>
          </cell>
          <cell r="E207">
            <v>261</v>
          </cell>
          <cell r="F207">
            <v>27</v>
          </cell>
          <cell r="G207" t="str">
            <v>M.</v>
          </cell>
        </row>
        <row r="208">
          <cell r="C208">
            <v>359</v>
          </cell>
          <cell r="D208" t="str">
            <v>-  12/C - 62.5/125 FIBER OPTIC, LOOSE BUFFER, DOUBLE JACKET</v>
          </cell>
          <cell r="E208">
            <v>290</v>
          </cell>
          <cell r="F208">
            <v>30</v>
          </cell>
          <cell r="G208" t="str">
            <v>M.</v>
          </cell>
        </row>
        <row r="209">
          <cell r="C209">
            <v>360</v>
          </cell>
          <cell r="D209" t="str">
            <v>-  18/C - 62.5/125 FIBER OPTIC, LOOSE BUFFER, DOUBLE JACKET</v>
          </cell>
          <cell r="E209">
            <v>402</v>
          </cell>
          <cell r="F209">
            <v>38</v>
          </cell>
          <cell r="G209" t="str">
            <v>M.</v>
          </cell>
        </row>
        <row r="210">
          <cell r="C210">
            <v>361</v>
          </cell>
          <cell r="D210" t="str">
            <v>-  24/C - 62.5/125 FIBER OPTIC, LOOSE BUFFER, DOUBLE JACKET</v>
          </cell>
          <cell r="E210">
            <v>511</v>
          </cell>
          <cell r="F210">
            <v>43</v>
          </cell>
          <cell r="G210" t="str">
            <v>M.</v>
          </cell>
        </row>
        <row r="211">
          <cell r="C211">
            <v>362</v>
          </cell>
          <cell r="D211" t="str">
            <v>-  36/C - 62.5/125 FIBER OPTIC, LOOSE BUFFER, DOUBLE JACKET</v>
          </cell>
          <cell r="E211">
            <v>771</v>
          </cell>
          <cell r="F211">
            <v>58</v>
          </cell>
          <cell r="G211" t="str">
            <v>M.</v>
          </cell>
        </row>
        <row r="212">
          <cell r="C212">
            <v>363</v>
          </cell>
          <cell r="D212" t="str">
            <v>-  48/C - 62.5/125 FIBER OPTIC, LOOSE BUFFER, DOUBLE JACKET</v>
          </cell>
          <cell r="E212">
            <v>1032</v>
          </cell>
          <cell r="F212">
            <v>75</v>
          </cell>
          <cell r="G212" t="str">
            <v>M.</v>
          </cell>
        </row>
        <row r="213">
          <cell r="C213">
            <v>364</v>
          </cell>
          <cell r="D213" t="str">
            <v>-  60/C - 62.5/125 FIBER OPTIC, LOOSE BUFFER, DOUBLE JACKET</v>
          </cell>
          <cell r="E213">
            <v>1312</v>
          </cell>
          <cell r="F213">
            <v>85</v>
          </cell>
          <cell r="G213" t="str">
            <v>M.</v>
          </cell>
        </row>
        <row r="214">
          <cell r="C214">
            <v>365</v>
          </cell>
          <cell r="D214" t="str">
            <v>-  72/C - 62.5/125 FIBER OPTIC, LOOSE BUFFER, DOUBLE JACKET</v>
          </cell>
          <cell r="E214">
            <v>1526</v>
          </cell>
          <cell r="F214">
            <v>95</v>
          </cell>
          <cell r="G214" t="str">
            <v>M.</v>
          </cell>
        </row>
        <row r="215">
          <cell r="C215">
            <v>366</v>
          </cell>
          <cell r="D215" t="str">
            <v>-  2/C - 62.5/125 FIBER OPTIC, LOOSE BUFFER, ARMORED</v>
          </cell>
          <cell r="E215">
            <v>154</v>
          </cell>
          <cell r="F215">
            <v>15</v>
          </cell>
          <cell r="G215" t="str">
            <v>M.</v>
          </cell>
        </row>
        <row r="216">
          <cell r="C216">
            <v>367</v>
          </cell>
          <cell r="D216" t="str">
            <v>-  4/C - 62.5/125 FIBER OPTIC, LOOSE BUFFER, ARMORED</v>
          </cell>
          <cell r="E216">
            <v>187</v>
          </cell>
          <cell r="F216">
            <v>18</v>
          </cell>
          <cell r="G216" t="str">
            <v>M.</v>
          </cell>
        </row>
        <row r="217">
          <cell r="C217">
            <v>368</v>
          </cell>
          <cell r="D217" t="str">
            <v>-  6/C - 62.5/125 FIBER OPTIC, LOOSE BUFFER, ARMORED</v>
          </cell>
          <cell r="E217">
            <v>218</v>
          </cell>
          <cell r="F217">
            <v>21</v>
          </cell>
          <cell r="G217" t="str">
            <v>M.</v>
          </cell>
        </row>
        <row r="218">
          <cell r="C218">
            <v>369</v>
          </cell>
          <cell r="D218" t="str">
            <v>-  8/C - 62.5/125 FIBER OPTIC, LOOSE BUFFER, ARMORED</v>
          </cell>
          <cell r="E218">
            <v>330</v>
          </cell>
          <cell r="F218">
            <v>25</v>
          </cell>
          <cell r="G218" t="str">
            <v>M.</v>
          </cell>
        </row>
        <row r="219">
          <cell r="C219">
            <v>370</v>
          </cell>
          <cell r="D219" t="str">
            <v>-  10/C - 62.5/125 FIBER OPTIC, LOOSE BUFFER, ARMORED</v>
          </cell>
          <cell r="E219">
            <v>414</v>
          </cell>
          <cell r="F219">
            <v>30</v>
          </cell>
          <cell r="G219" t="str">
            <v>M.</v>
          </cell>
        </row>
        <row r="220">
          <cell r="C220">
            <v>371</v>
          </cell>
          <cell r="D220" t="str">
            <v>-  12/C - 62.5/125 FIBER OPTIC, LOOSE BUFFER, ARMORED</v>
          </cell>
          <cell r="E220">
            <v>457</v>
          </cell>
          <cell r="F220">
            <v>33</v>
          </cell>
          <cell r="G220" t="str">
            <v>M.</v>
          </cell>
        </row>
        <row r="221">
          <cell r="C221">
            <v>372</v>
          </cell>
          <cell r="D221" t="str">
            <v>-  18/C - 62.5/125 FIBER OPTIC, LOOSE BUFFER, ARMORED</v>
          </cell>
          <cell r="E221">
            <v>600</v>
          </cell>
          <cell r="F221">
            <v>41</v>
          </cell>
          <cell r="G221" t="str">
            <v>M.</v>
          </cell>
        </row>
        <row r="222">
          <cell r="C222">
            <v>373</v>
          </cell>
          <cell r="D222" t="str">
            <v>-  24/C - 62.5/125 FIBER OPTIC, LOOSE BUFFER, ARMORED</v>
          </cell>
          <cell r="E222">
            <v>716</v>
          </cell>
          <cell r="F222">
            <v>46</v>
          </cell>
          <cell r="G222" t="str">
            <v>M.</v>
          </cell>
        </row>
        <row r="223">
          <cell r="C223">
            <v>374</v>
          </cell>
          <cell r="D223" t="str">
            <v>-  36/C - 62.5/125 FIBER OPTIC, LOOSE BUFFER, ARMORED</v>
          </cell>
          <cell r="E223">
            <v>991</v>
          </cell>
          <cell r="F223">
            <v>51</v>
          </cell>
          <cell r="G223" t="str">
            <v>M.</v>
          </cell>
        </row>
        <row r="224">
          <cell r="C224">
            <v>375</v>
          </cell>
          <cell r="D224" t="str">
            <v>-  48/C - 62.5/125 FIBER OPTIC, LOOSE BUFFER, ARMORED</v>
          </cell>
          <cell r="E224">
            <v>1210</v>
          </cell>
          <cell r="F224">
            <v>80</v>
          </cell>
          <cell r="G224" t="str">
            <v>M.</v>
          </cell>
        </row>
        <row r="225">
          <cell r="C225">
            <v>376</v>
          </cell>
          <cell r="D225" t="str">
            <v>-  60/C - 62.5/125 FIBER OPTIC, LOOSE BUFFER, ARMORED</v>
          </cell>
          <cell r="E225">
            <v>1513</v>
          </cell>
          <cell r="F225">
            <v>90</v>
          </cell>
          <cell r="G225" t="str">
            <v>M.</v>
          </cell>
        </row>
        <row r="226">
          <cell r="C226">
            <v>377</v>
          </cell>
          <cell r="D226" t="str">
            <v>-  72/C - 62.5/125 FIBER OPTIC, LOOSE BUFFER, ARMORED</v>
          </cell>
          <cell r="E226">
            <v>1745</v>
          </cell>
          <cell r="F226">
            <v>100</v>
          </cell>
          <cell r="G226" t="str">
            <v>M.</v>
          </cell>
        </row>
        <row r="227">
          <cell r="C227">
            <v>326</v>
          </cell>
          <cell r="D227" t="str">
            <v>SPACE</v>
          </cell>
          <cell r="E227">
            <v>1832</v>
          </cell>
          <cell r="F227">
            <v>130</v>
          </cell>
          <cell r="G227" t="str">
            <v>M.</v>
          </cell>
        </row>
        <row r="228">
          <cell r="C228">
            <v>4</v>
          </cell>
          <cell r="D228" t="str">
            <v>FIRE ALARM SYSTEM</v>
          </cell>
          <cell r="E228">
            <v>2131</v>
          </cell>
          <cell r="F228">
            <v>140</v>
          </cell>
          <cell r="G228" t="str">
            <v>M.</v>
          </cell>
        </row>
        <row r="229">
          <cell r="C229">
            <v>401</v>
          </cell>
          <cell r="D229" t="str">
            <v>-  COMBINATION DETECTOR</v>
          </cell>
          <cell r="E229">
            <v>1200</v>
          </cell>
          <cell r="F229">
            <v>100</v>
          </cell>
          <cell r="G229" t="str">
            <v>EA.</v>
          </cell>
        </row>
        <row r="230">
          <cell r="C230">
            <v>402</v>
          </cell>
          <cell r="D230" t="str">
            <v>-  RATE OR RISE DETECTOR</v>
          </cell>
          <cell r="E230">
            <v>700</v>
          </cell>
          <cell r="F230">
            <v>100</v>
          </cell>
          <cell r="G230" t="str">
            <v>EA.</v>
          </cell>
        </row>
        <row r="231">
          <cell r="C231">
            <v>403</v>
          </cell>
          <cell r="D231" t="str">
            <v>-  FIXED TEMP DETECTOR</v>
          </cell>
          <cell r="E231">
            <v>700</v>
          </cell>
          <cell r="F231">
            <v>100</v>
          </cell>
          <cell r="G231" t="str">
            <v>EA.</v>
          </cell>
        </row>
        <row r="232">
          <cell r="C232">
            <v>404</v>
          </cell>
          <cell r="D232" t="str">
            <v>-  IONIZATION SMOKE DETECTOR</v>
          </cell>
          <cell r="E232">
            <v>2000</v>
          </cell>
          <cell r="F232">
            <v>100</v>
          </cell>
          <cell r="G232" t="str">
            <v>EA.</v>
          </cell>
        </row>
        <row r="233">
          <cell r="C233">
            <v>405</v>
          </cell>
          <cell r="D233" t="str">
            <v>-  PHOTO ELECTRIC SMOKE DETECTOR</v>
          </cell>
          <cell r="E233">
            <v>2500</v>
          </cell>
          <cell r="F233">
            <v>100</v>
          </cell>
          <cell r="G233" t="str">
            <v>EA.</v>
          </cell>
        </row>
        <row r="234">
          <cell r="C234">
            <v>406</v>
          </cell>
          <cell r="D234" t="str">
            <v>-  BEAM SMOKE DETECTOR</v>
          </cell>
          <cell r="E234">
            <v>30000</v>
          </cell>
          <cell r="F234">
            <v>500</v>
          </cell>
          <cell r="G234" t="str">
            <v>EA.</v>
          </cell>
        </row>
        <row r="235">
          <cell r="C235">
            <v>407</v>
          </cell>
          <cell r="D235" t="str">
            <v>-  MANUAL STATION</v>
          </cell>
          <cell r="E235">
            <v>2000</v>
          </cell>
          <cell r="F235">
            <v>100</v>
          </cell>
          <cell r="G235" t="str">
            <v>EA.</v>
          </cell>
        </row>
        <row r="236">
          <cell r="C236">
            <v>408</v>
          </cell>
          <cell r="D236" t="str">
            <v>-  MANUAL STATION W./KEY OPERATE</v>
          </cell>
          <cell r="E236">
            <v>2500</v>
          </cell>
          <cell r="F236">
            <v>100</v>
          </cell>
          <cell r="G236" t="str">
            <v>EA.</v>
          </cell>
        </row>
        <row r="237">
          <cell r="C237">
            <v>409</v>
          </cell>
          <cell r="D237" t="str">
            <v>-  TELEPHONE STATION</v>
          </cell>
          <cell r="E237">
            <v>400</v>
          </cell>
          <cell r="F237">
            <v>100</v>
          </cell>
          <cell r="G237" t="str">
            <v>EA.</v>
          </cell>
        </row>
        <row r="238">
          <cell r="C238">
            <v>410</v>
          </cell>
          <cell r="D238" t="str">
            <v>-  6" ELECTRIC BELL</v>
          </cell>
          <cell r="E238">
            <v>2200</v>
          </cell>
          <cell r="F238">
            <v>100</v>
          </cell>
          <cell r="G238" t="str">
            <v>EA.</v>
          </cell>
        </row>
        <row r="239">
          <cell r="C239">
            <v>411</v>
          </cell>
          <cell r="D239" t="str">
            <v>-  STROBE LIGHT</v>
          </cell>
          <cell r="E239">
            <v>3000</v>
          </cell>
          <cell r="F239">
            <v>100</v>
          </cell>
          <cell r="G239" t="str">
            <v>EA.</v>
          </cell>
        </row>
        <row r="240">
          <cell r="C240">
            <v>412</v>
          </cell>
          <cell r="D240" t="str">
            <v>-  STROBE LIGHT W./SPEAKER</v>
          </cell>
          <cell r="E240">
            <v>5500</v>
          </cell>
          <cell r="F240">
            <v>100</v>
          </cell>
          <cell r="G240" t="str">
            <v>EA.</v>
          </cell>
        </row>
        <row r="241">
          <cell r="C241">
            <v>340</v>
          </cell>
          <cell r="D241" t="str">
            <v>SPACE</v>
          </cell>
          <cell r="E241">
            <v>1158</v>
          </cell>
          <cell r="F241">
            <v>150</v>
          </cell>
          <cell r="G241" t="str">
            <v>M.</v>
          </cell>
        </row>
        <row r="242">
          <cell r="C242">
            <v>421</v>
          </cell>
          <cell r="D242" t="str">
            <v>-  16 ZONE TELEPHONE MODULE</v>
          </cell>
          <cell r="E242">
            <v>100000</v>
          </cell>
          <cell r="F242">
            <v>5000</v>
          </cell>
          <cell r="G242" t="str">
            <v>SET</v>
          </cell>
        </row>
        <row r="243">
          <cell r="C243">
            <v>422</v>
          </cell>
          <cell r="D243" t="str">
            <v>-  2 LOOP MULTIPLEX FCP</v>
          </cell>
          <cell r="E243">
            <v>150000</v>
          </cell>
          <cell r="F243">
            <v>20000</v>
          </cell>
          <cell r="G243" t="str">
            <v>SET</v>
          </cell>
        </row>
        <row r="244">
          <cell r="C244">
            <v>423</v>
          </cell>
          <cell r="D244" t="str">
            <v>-  10 LOOP MULTIPLEX FCP</v>
          </cell>
          <cell r="E244">
            <v>400000</v>
          </cell>
          <cell r="F244">
            <v>40000</v>
          </cell>
          <cell r="G244" t="str">
            <v>SET</v>
          </cell>
        </row>
        <row r="245">
          <cell r="C245">
            <v>424</v>
          </cell>
          <cell r="D245" t="str">
            <v>-  8 ZONE HARD-WIRE FCP</v>
          </cell>
          <cell r="E245">
            <v>50000</v>
          </cell>
          <cell r="F245">
            <v>5000</v>
          </cell>
          <cell r="G245" t="str">
            <v>SET</v>
          </cell>
        </row>
        <row r="246">
          <cell r="C246">
            <v>425</v>
          </cell>
          <cell r="D246" t="str">
            <v>-  12 ZONE HARD-WIRE FCP</v>
          </cell>
          <cell r="E246">
            <v>70000</v>
          </cell>
          <cell r="F246">
            <v>8000</v>
          </cell>
          <cell r="G246" t="str">
            <v>SET</v>
          </cell>
        </row>
        <row r="247">
          <cell r="C247">
            <v>426</v>
          </cell>
          <cell r="D247" t="str">
            <v>-  36 ZONE HARD-WIRE FCP</v>
          </cell>
          <cell r="E247">
            <v>105000</v>
          </cell>
          <cell r="F247">
            <v>15000</v>
          </cell>
          <cell r="G247" t="str">
            <v>SET</v>
          </cell>
        </row>
        <row r="248">
          <cell r="C248">
            <v>427</v>
          </cell>
          <cell r="D248" t="str">
            <v>-  52 ZONE HARD-WIRE FCP</v>
          </cell>
          <cell r="E248">
            <v>300000</v>
          </cell>
          <cell r="F248">
            <v>30000</v>
          </cell>
          <cell r="G248" t="str">
            <v>SET</v>
          </cell>
        </row>
        <row r="249">
          <cell r="C249">
            <v>348</v>
          </cell>
          <cell r="D249" t="str">
            <v>SPACE</v>
          </cell>
          <cell r="E249">
            <v>3166</v>
          </cell>
          <cell r="F249">
            <v>220</v>
          </cell>
          <cell r="G249" t="str">
            <v>M.</v>
          </cell>
        </row>
        <row r="250">
          <cell r="C250">
            <v>5</v>
          </cell>
          <cell r="D250" t="str">
            <v>BURGLAR ALARM</v>
          </cell>
          <cell r="E250">
            <v>3709</v>
          </cell>
          <cell r="F250">
            <v>240</v>
          </cell>
          <cell r="G250" t="str">
            <v>M.</v>
          </cell>
        </row>
        <row r="251">
          <cell r="C251">
            <v>501</v>
          </cell>
          <cell r="D251" t="str">
            <v>-  16 ZONE BURGLAR ALARM CONTROL CENTER</v>
          </cell>
          <cell r="E251">
            <v>23000</v>
          </cell>
          <cell r="F251">
            <v>2000</v>
          </cell>
          <cell r="G251" t="str">
            <v>SET</v>
          </cell>
        </row>
        <row r="252">
          <cell r="C252">
            <v>502</v>
          </cell>
          <cell r="D252" t="str">
            <v>-  32 ZONE BURGLAR ALARM CONTROL CENTER</v>
          </cell>
          <cell r="E252">
            <v>32000</v>
          </cell>
          <cell r="F252">
            <v>3000</v>
          </cell>
          <cell r="G252" t="str">
            <v>SET</v>
          </cell>
        </row>
        <row r="253">
          <cell r="C253">
            <v>503</v>
          </cell>
          <cell r="D253" t="str">
            <v>-  6  ZONE BURGLAR ALARM</v>
          </cell>
          <cell r="E253">
            <v>12600</v>
          </cell>
          <cell r="F253">
            <v>1000</v>
          </cell>
          <cell r="G253" t="str">
            <v>SET</v>
          </cell>
        </row>
        <row r="254">
          <cell r="C254">
            <v>504</v>
          </cell>
          <cell r="D254" t="str">
            <v>-  16 ZONE BURGLAR ALARM</v>
          </cell>
          <cell r="E254">
            <v>17000</v>
          </cell>
          <cell r="F254">
            <v>1500</v>
          </cell>
          <cell r="G254" t="str">
            <v>SET</v>
          </cell>
        </row>
        <row r="255">
          <cell r="C255">
            <v>505</v>
          </cell>
          <cell r="D255" t="str">
            <v>-  INFRARED MOTION DETECTOR</v>
          </cell>
          <cell r="E255">
            <v>4250</v>
          </cell>
          <cell r="F255">
            <v>200</v>
          </cell>
          <cell r="G255" t="str">
            <v>EA.</v>
          </cell>
        </row>
        <row r="256">
          <cell r="C256">
            <v>506</v>
          </cell>
          <cell r="D256" t="str">
            <v>-  DUAL MODE MOTION DETECTOR</v>
          </cell>
          <cell r="E256">
            <v>9500</v>
          </cell>
          <cell r="F256">
            <v>500</v>
          </cell>
          <cell r="G256" t="str">
            <v>EA.</v>
          </cell>
        </row>
        <row r="257">
          <cell r="C257">
            <v>507</v>
          </cell>
          <cell r="D257" t="str">
            <v>-  DUAL BEAM MOTION DETECTOR</v>
          </cell>
          <cell r="E257">
            <v>35000</v>
          </cell>
          <cell r="F257">
            <v>500</v>
          </cell>
          <cell r="G257" t="str">
            <v>EA.</v>
          </cell>
        </row>
        <row r="258">
          <cell r="C258">
            <v>508</v>
          </cell>
          <cell r="D258" t="str">
            <v>-  DUAL BEAM MOTION DETECTOR</v>
          </cell>
          <cell r="E258">
            <v>23000</v>
          </cell>
          <cell r="F258">
            <v>500</v>
          </cell>
          <cell r="G258" t="str">
            <v>EA.</v>
          </cell>
        </row>
        <row r="259">
          <cell r="C259">
            <v>509</v>
          </cell>
          <cell r="D259" t="str">
            <v>-  BRAKE GLASS DETECTOR</v>
          </cell>
          <cell r="E259">
            <v>7200</v>
          </cell>
          <cell r="F259">
            <v>200</v>
          </cell>
          <cell r="G259" t="str">
            <v>EA.</v>
          </cell>
        </row>
        <row r="260">
          <cell r="C260">
            <v>510</v>
          </cell>
          <cell r="D260" t="str">
            <v>-  MAGNETIC CONTACTOR</v>
          </cell>
          <cell r="E260">
            <v>580</v>
          </cell>
          <cell r="F260">
            <v>300</v>
          </cell>
          <cell r="G260" t="str">
            <v>EA.</v>
          </cell>
        </row>
        <row r="261">
          <cell r="C261">
            <v>511</v>
          </cell>
          <cell r="D261" t="str">
            <v>-  INITIATING PUSH DUTION</v>
          </cell>
          <cell r="E261">
            <v>710</v>
          </cell>
          <cell r="F261">
            <v>100</v>
          </cell>
          <cell r="G261" t="str">
            <v>EA.</v>
          </cell>
        </row>
        <row r="262">
          <cell r="C262">
            <v>512</v>
          </cell>
          <cell r="D262" t="str">
            <v>-  KEY PAD 8 ZONE</v>
          </cell>
          <cell r="E262">
            <v>4500</v>
          </cell>
          <cell r="F262">
            <v>100</v>
          </cell>
          <cell r="G262" t="str">
            <v>EA.</v>
          </cell>
        </row>
        <row r="263">
          <cell r="C263">
            <v>513</v>
          </cell>
          <cell r="D263" t="str">
            <v>-  KEY PAD 16 ZONE</v>
          </cell>
          <cell r="E263">
            <v>6200</v>
          </cell>
          <cell r="F263">
            <v>200</v>
          </cell>
          <cell r="G263" t="str">
            <v>EA.</v>
          </cell>
        </row>
        <row r="264">
          <cell r="C264">
            <v>514</v>
          </cell>
          <cell r="D264" t="str">
            <v>-  KEY PAD 16 ZONE</v>
          </cell>
          <cell r="E264">
            <v>19000</v>
          </cell>
          <cell r="F264">
            <v>200</v>
          </cell>
          <cell r="G264" t="str">
            <v>EA.</v>
          </cell>
        </row>
        <row r="265">
          <cell r="C265">
            <v>515</v>
          </cell>
          <cell r="D265" t="str">
            <v>-  KEY CARD ACCESS</v>
          </cell>
          <cell r="E265">
            <v>15000</v>
          </cell>
          <cell r="F265">
            <v>200</v>
          </cell>
          <cell r="G265" t="str">
            <v>EA.</v>
          </cell>
        </row>
        <row r="266">
          <cell r="C266">
            <v>365</v>
          </cell>
          <cell r="D266" t="str">
            <v>-  1/C - 150 SQ.MM. 35 KV.XLPE</v>
          </cell>
          <cell r="E266">
            <v>0</v>
          </cell>
          <cell r="F266">
            <v>90</v>
          </cell>
          <cell r="G266" t="str">
            <v>M.</v>
          </cell>
        </row>
        <row r="267">
          <cell r="C267">
            <v>366</v>
          </cell>
          <cell r="D267" t="str">
            <v>-  1/C - 185 SQ.MM. 35 KV.XLPE</v>
          </cell>
          <cell r="E267">
            <v>0</v>
          </cell>
          <cell r="F267">
            <v>100</v>
          </cell>
          <cell r="G267" t="str">
            <v>M.</v>
          </cell>
        </row>
        <row r="268">
          <cell r="C268">
            <v>367</v>
          </cell>
          <cell r="D268" t="str">
            <v>-  1/C - 240 SQ.MM. 35 KV.XLPE</v>
          </cell>
          <cell r="E268">
            <v>0</v>
          </cell>
          <cell r="F268">
            <v>110</v>
          </cell>
          <cell r="G268" t="str">
            <v>M.</v>
          </cell>
        </row>
        <row r="269">
          <cell r="C269" t="e">
            <v>#REF!</v>
          </cell>
          <cell r="D269" t="str">
            <v>SPACE</v>
          </cell>
          <cell r="E269" t="e">
            <v>#REF!</v>
          </cell>
          <cell r="F269" t="e">
            <v>#REF!</v>
          </cell>
          <cell r="G269" t="e">
            <v>#REF!</v>
          </cell>
        </row>
        <row r="270">
          <cell r="C270">
            <v>369</v>
          </cell>
          <cell r="D270" t="str">
            <v>-  1/C - 35 SQ.MM. 25 KV.PIC</v>
          </cell>
          <cell r="E270">
            <v>108</v>
          </cell>
          <cell r="F270">
            <v>20</v>
          </cell>
          <cell r="G270" t="str">
            <v>M.</v>
          </cell>
        </row>
        <row r="271">
          <cell r="C271">
            <v>370</v>
          </cell>
          <cell r="D271" t="str">
            <v>-  1/C - 50 SQ.MM. 25 KV.PIC</v>
          </cell>
          <cell r="E271">
            <v>128</v>
          </cell>
          <cell r="F271">
            <v>25</v>
          </cell>
          <cell r="G271" t="str">
            <v>M.</v>
          </cell>
        </row>
        <row r="272">
          <cell r="C272">
            <v>371</v>
          </cell>
          <cell r="D272" t="str">
            <v>-  1/C - 70 SQ.MM. 25 KV.PIC</v>
          </cell>
          <cell r="E272">
            <v>148</v>
          </cell>
          <cell r="F272">
            <v>30</v>
          </cell>
          <cell r="G272" t="str">
            <v>M.</v>
          </cell>
        </row>
        <row r="273">
          <cell r="C273">
            <v>372</v>
          </cell>
          <cell r="D273" t="str">
            <v>-  1/C - 95 SQ.MM. 25 KV.PIC</v>
          </cell>
          <cell r="E273">
            <v>178</v>
          </cell>
          <cell r="F273">
            <v>35</v>
          </cell>
          <cell r="G273" t="str">
            <v>M.</v>
          </cell>
        </row>
        <row r="274">
          <cell r="C274">
            <v>373</v>
          </cell>
          <cell r="D274" t="str">
            <v>-  1/C - 120 SQ.MM. 25 KV.PIC</v>
          </cell>
          <cell r="E274">
            <v>208</v>
          </cell>
          <cell r="F274">
            <v>40</v>
          </cell>
          <cell r="G274" t="str">
            <v>M.</v>
          </cell>
        </row>
        <row r="275">
          <cell r="C275">
            <v>374</v>
          </cell>
          <cell r="D275" t="str">
            <v>-  1/C - 150 SQ.MM. 25 KV.PIC</v>
          </cell>
          <cell r="E275">
            <v>248</v>
          </cell>
          <cell r="F275">
            <v>60</v>
          </cell>
          <cell r="G275" t="str">
            <v>M.</v>
          </cell>
        </row>
        <row r="276">
          <cell r="C276">
            <v>375</v>
          </cell>
          <cell r="D276" t="str">
            <v>-  1/C - 185 SQ.MM. 25 KV.PIC</v>
          </cell>
          <cell r="E276">
            <v>288</v>
          </cell>
          <cell r="F276">
            <v>70</v>
          </cell>
          <cell r="G276" t="str">
            <v>M.</v>
          </cell>
        </row>
        <row r="277">
          <cell r="C277">
            <v>376</v>
          </cell>
          <cell r="D277" t="str">
            <v>-  1/C - 240 SQ.MM. 25 KV.PIC</v>
          </cell>
          <cell r="E277">
            <v>348</v>
          </cell>
          <cell r="F277">
            <v>75</v>
          </cell>
          <cell r="G277" t="str">
            <v>M.</v>
          </cell>
        </row>
        <row r="278">
          <cell r="C278">
            <v>377</v>
          </cell>
          <cell r="D278" t="str">
            <v>-  1/C - 35 SQ.MM. 35 KV.PIC</v>
          </cell>
          <cell r="E278">
            <v>0</v>
          </cell>
          <cell r="F278">
            <v>30</v>
          </cell>
          <cell r="G278" t="str">
            <v>M.</v>
          </cell>
        </row>
        <row r="279">
          <cell r="C279">
            <v>378</v>
          </cell>
          <cell r="D279" t="str">
            <v>-  1/C - 50 SQ.MM. 35 KV.PIC</v>
          </cell>
          <cell r="E279">
            <v>0</v>
          </cell>
          <cell r="F279">
            <v>35</v>
          </cell>
          <cell r="G279" t="str">
            <v>M.</v>
          </cell>
        </row>
        <row r="280">
          <cell r="C280">
            <v>379</v>
          </cell>
          <cell r="D280" t="str">
            <v>-  1/C - 70 SQ.MM. 35 KV.PIC</v>
          </cell>
          <cell r="E280">
            <v>0</v>
          </cell>
          <cell r="F280">
            <v>40</v>
          </cell>
          <cell r="G280" t="str">
            <v>M.</v>
          </cell>
        </row>
        <row r="281">
          <cell r="C281">
            <v>380</v>
          </cell>
          <cell r="D281" t="str">
            <v>-  1/C - 95 SQ.MM. 35 KV.PIC</v>
          </cell>
          <cell r="E281">
            <v>0</v>
          </cell>
          <cell r="F281">
            <v>60</v>
          </cell>
          <cell r="G281" t="str">
            <v>M.</v>
          </cell>
        </row>
        <row r="282">
          <cell r="C282">
            <v>381</v>
          </cell>
          <cell r="D282" t="str">
            <v>-  1/C - 120 SQ.MM. 35 KV.PIC</v>
          </cell>
          <cell r="E282">
            <v>0</v>
          </cell>
          <cell r="F282">
            <v>70</v>
          </cell>
          <cell r="G282" t="str">
            <v>M.</v>
          </cell>
        </row>
        <row r="283">
          <cell r="C283">
            <v>382</v>
          </cell>
          <cell r="D283" t="str">
            <v>-  1/C - 150 SQ.MM. 35 KV.PIC</v>
          </cell>
          <cell r="E283">
            <v>0</v>
          </cell>
          <cell r="F283">
            <v>75</v>
          </cell>
          <cell r="G283" t="str">
            <v>M.</v>
          </cell>
        </row>
        <row r="284">
          <cell r="C284">
            <v>383</v>
          </cell>
          <cell r="D284" t="str">
            <v>-  1/C - 185 SQ.MM. 35 KV.PIC</v>
          </cell>
          <cell r="E284">
            <v>0</v>
          </cell>
          <cell r="F284">
            <v>80</v>
          </cell>
          <cell r="G284" t="str">
            <v>M.</v>
          </cell>
        </row>
        <row r="285">
          <cell r="C285">
            <v>384</v>
          </cell>
          <cell r="D285" t="str">
            <v>-  1/C - 240 SQ.MM. 35 KV.PIC</v>
          </cell>
          <cell r="E285">
            <v>0</v>
          </cell>
          <cell r="F285">
            <v>85</v>
          </cell>
          <cell r="G285" t="str">
            <v>M.</v>
          </cell>
        </row>
        <row r="286">
          <cell r="C286" t="e">
            <v>#REF!</v>
          </cell>
          <cell r="D286" t="str">
            <v>SPACE</v>
          </cell>
          <cell r="E286" t="e">
            <v>#REF!</v>
          </cell>
          <cell r="F286" t="e">
            <v>#REF!</v>
          </cell>
          <cell r="G286" t="e">
            <v>#REF!</v>
          </cell>
        </row>
        <row r="287">
          <cell r="C287">
            <v>386</v>
          </cell>
          <cell r="D287" t="str">
            <v>-  1/C - 35 SQ.MM. 25 KV.SPACED AERIAL</v>
          </cell>
          <cell r="E287">
            <v>160</v>
          </cell>
          <cell r="F287">
            <v>25</v>
          </cell>
          <cell r="G287" t="str">
            <v>M.</v>
          </cell>
        </row>
        <row r="288">
          <cell r="C288">
            <v>387</v>
          </cell>
          <cell r="D288" t="str">
            <v>-  1/C - 50 SQ.MM. 25 KV.SPACED AERIAL</v>
          </cell>
          <cell r="E288">
            <v>190</v>
          </cell>
          <cell r="F288">
            <v>30</v>
          </cell>
          <cell r="G288" t="str">
            <v>M.</v>
          </cell>
        </row>
        <row r="289">
          <cell r="C289">
            <v>388</v>
          </cell>
          <cell r="D289" t="str">
            <v>-  1/C - 70 SQ.MM. 25 KV.SPACED AERIAL</v>
          </cell>
          <cell r="E289">
            <v>220</v>
          </cell>
          <cell r="F289">
            <v>35</v>
          </cell>
          <cell r="G289" t="str">
            <v>M.</v>
          </cell>
        </row>
        <row r="290">
          <cell r="C290">
            <v>389</v>
          </cell>
          <cell r="D290" t="str">
            <v>-  1/C - 95 SQ.MM. 25 KV.SPACED AERIAL</v>
          </cell>
          <cell r="E290">
            <v>260</v>
          </cell>
          <cell r="F290">
            <v>40</v>
          </cell>
          <cell r="G290" t="str">
            <v>M.</v>
          </cell>
        </row>
        <row r="291">
          <cell r="C291">
            <v>390</v>
          </cell>
          <cell r="D291" t="str">
            <v>-  1/C - 120 SQ.MM. 25 KV.SPACED AERIAL</v>
          </cell>
          <cell r="E291">
            <v>300</v>
          </cell>
          <cell r="F291">
            <v>60</v>
          </cell>
          <cell r="G291" t="str">
            <v>M.</v>
          </cell>
        </row>
        <row r="292">
          <cell r="C292">
            <v>391</v>
          </cell>
          <cell r="D292" t="str">
            <v>-  1/C - 150 SQ.MM. 25 KV.SPACED AERIAL</v>
          </cell>
          <cell r="E292">
            <v>340</v>
          </cell>
          <cell r="F292">
            <v>70</v>
          </cell>
          <cell r="G292" t="str">
            <v>M.</v>
          </cell>
        </row>
        <row r="293">
          <cell r="C293">
            <v>392</v>
          </cell>
          <cell r="D293" t="str">
            <v>-  1/C - 185 SQ.MM. 25 KV.SPACED AERIAL</v>
          </cell>
          <cell r="E293">
            <v>390</v>
          </cell>
          <cell r="F293">
            <v>75</v>
          </cell>
          <cell r="G293" t="str">
            <v>M.</v>
          </cell>
        </row>
        <row r="294">
          <cell r="C294">
            <v>393</v>
          </cell>
          <cell r="D294" t="str">
            <v>-  1/C - 240 SQ.MM. 25 KV.SPACED AERIAL</v>
          </cell>
          <cell r="E294">
            <v>470</v>
          </cell>
          <cell r="F294">
            <v>80</v>
          </cell>
          <cell r="G294" t="str">
            <v>M.</v>
          </cell>
        </row>
        <row r="295">
          <cell r="C295">
            <v>394</v>
          </cell>
          <cell r="D295" t="str">
            <v>-  1/C - 35 SQ.MM. 35 KV.SPACED AERIAL</v>
          </cell>
          <cell r="E295">
            <v>0</v>
          </cell>
          <cell r="F295">
            <v>75</v>
          </cell>
          <cell r="G295" t="str">
            <v>M.</v>
          </cell>
        </row>
        <row r="296">
          <cell r="C296">
            <v>395</v>
          </cell>
          <cell r="D296" t="str">
            <v>-  1/C - 50 SQ.MM. 35 KV.SPACED AERIAL</v>
          </cell>
          <cell r="E296">
            <v>0</v>
          </cell>
          <cell r="F296">
            <v>89</v>
          </cell>
          <cell r="G296" t="str">
            <v>M.</v>
          </cell>
        </row>
        <row r="297">
          <cell r="C297">
            <v>396</v>
          </cell>
          <cell r="D297" t="str">
            <v>-  1/C - 70 SQ.MM. 35 KV.SPACED AERIAL</v>
          </cell>
          <cell r="E297">
            <v>0</v>
          </cell>
          <cell r="F297">
            <v>85</v>
          </cell>
          <cell r="G297" t="str">
            <v>M.</v>
          </cell>
        </row>
        <row r="298">
          <cell r="C298">
            <v>397</v>
          </cell>
          <cell r="D298" t="str">
            <v>-  1/C - 95 SQ.MM. 35 KV.SPACED AERIAL</v>
          </cell>
          <cell r="E298">
            <v>0</v>
          </cell>
          <cell r="F298">
            <v>90</v>
          </cell>
          <cell r="G298" t="str">
            <v>M.</v>
          </cell>
        </row>
        <row r="299">
          <cell r="C299">
            <v>398</v>
          </cell>
          <cell r="D299" t="str">
            <v>-  1/C - 120 SQ.MM. 35 KV.SPACED AERIAL</v>
          </cell>
          <cell r="E299">
            <v>0</v>
          </cell>
          <cell r="F299">
            <v>100</v>
          </cell>
          <cell r="G299" t="str">
            <v>M.</v>
          </cell>
        </row>
        <row r="300">
          <cell r="C300">
            <v>399</v>
          </cell>
          <cell r="D300" t="str">
            <v>-  1/C - 150 SQ.MM. 35 KV.SPACED AERIAL</v>
          </cell>
          <cell r="E300">
            <v>0</v>
          </cell>
          <cell r="F300">
            <v>110</v>
          </cell>
          <cell r="G300" t="str">
            <v>M.</v>
          </cell>
        </row>
        <row r="301">
          <cell r="C301">
            <v>400</v>
          </cell>
          <cell r="D301" t="str">
            <v>-  1/C - 185 SQ.MM. 35 KV.SPACED AERIAL</v>
          </cell>
          <cell r="E301">
            <v>0</v>
          </cell>
          <cell r="F301">
            <v>120</v>
          </cell>
          <cell r="G301" t="str">
            <v>M.</v>
          </cell>
        </row>
        <row r="302">
          <cell r="C302">
            <v>401</v>
          </cell>
          <cell r="D302" t="str">
            <v>-  1/C - 240 SQ.MM. 35 KV.SPACED AERIAL</v>
          </cell>
          <cell r="E302">
            <v>0</v>
          </cell>
          <cell r="F302">
            <v>140</v>
          </cell>
          <cell r="G302" t="str">
            <v>M.</v>
          </cell>
        </row>
        <row r="303">
          <cell r="C303">
            <v>402</v>
          </cell>
          <cell r="D303" t="str">
            <v>-  25 SQ.MM. ALL ALUMINIUM CABLE</v>
          </cell>
          <cell r="E303">
            <v>9</v>
          </cell>
          <cell r="F303">
            <v>5</v>
          </cell>
          <cell r="G303" t="str">
            <v>M.</v>
          </cell>
        </row>
        <row r="304">
          <cell r="C304">
            <v>403</v>
          </cell>
          <cell r="D304" t="str">
            <v>-  35 SQ.MM. ALL ALUMINIUM CABLE</v>
          </cell>
          <cell r="E304">
            <v>13</v>
          </cell>
          <cell r="F304">
            <v>6</v>
          </cell>
          <cell r="G304" t="str">
            <v>M.</v>
          </cell>
        </row>
        <row r="305">
          <cell r="C305">
            <v>404</v>
          </cell>
          <cell r="D305" t="str">
            <v>-  50 SQ.MM. ALL ALUMINIUM CABLE</v>
          </cell>
          <cell r="E305">
            <v>18</v>
          </cell>
          <cell r="F305">
            <v>8</v>
          </cell>
          <cell r="G305" t="str">
            <v>M.</v>
          </cell>
        </row>
        <row r="306">
          <cell r="C306">
            <v>405</v>
          </cell>
          <cell r="D306" t="str">
            <v>-  70 SQ.MM. ALL ALUMINIUM CABLE</v>
          </cell>
          <cell r="E306">
            <v>26</v>
          </cell>
          <cell r="F306">
            <v>11</v>
          </cell>
          <cell r="G306" t="str">
            <v>M.</v>
          </cell>
        </row>
        <row r="307">
          <cell r="C307">
            <v>406</v>
          </cell>
          <cell r="D307" t="str">
            <v>-  95 SQ.MM. ALL ALUMINIUM CABLE</v>
          </cell>
          <cell r="E307">
            <v>36</v>
          </cell>
          <cell r="F307">
            <v>16</v>
          </cell>
          <cell r="G307" t="str">
            <v>M.</v>
          </cell>
        </row>
        <row r="308">
          <cell r="C308">
            <v>407</v>
          </cell>
          <cell r="D308" t="str">
            <v>-  120 SQ.MM. ALL ALUMINIUM CABLE</v>
          </cell>
          <cell r="E308">
            <v>46</v>
          </cell>
          <cell r="F308">
            <v>20</v>
          </cell>
          <cell r="G308" t="str">
            <v>M.</v>
          </cell>
        </row>
        <row r="309">
          <cell r="C309">
            <v>408</v>
          </cell>
          <cell r="D309" t="str">
            <v>-  150 SQ.MM. ALL ALUMINIUM CABLE</v>
          </cell>
          <cell r="E309">
            <v>56</v>
          </cell>
          <cell r="F309">
            <v>25</v>
          </cell>
          <cell r="G309" t="str">
            <v>M.</v>
          </cell>
        </row>
        <row r="310">
          <cell r="C310">
            <v>409</v>
          </cell>
          <cell r="D310" t="str">
            <v>-  185 SQ.MM. ALL ALUMINIUM CABLE</v>
          </cell>
          <cell r="E310">
            <v>64</v>
          </cell>
          <cell r="F310">
            <v>30</v>
          </cell>
          <cell r="G310" t="str">
            <v>M.</v>
          </cell>
        </row>
        <row r="311">
          <cell r="C311">
            <v>410</v>
          </cell>
          <cell r="D311" t="str">
            <v>-  25 SQ.MM. ACSR</v>
          </cell>
          <cell r="E311">
            <v>11</v>
          </cell>
          <cell r="F311">
            <v>5</v>
          </cell>
          <cell r="G311" t="str">
            <v>M.</v>
          </cell>
        </row>
        <row r="312">
          <cell r="C312">
            <v>411</v>
          </cell>
          <cell r="D312" t="str">
            <v>-  35 SQ.MM. ACSR</v>
          </cell>
          <cell r="E312">
            <v>15</v>
          </cell>
          <cell r="F312">
            <v>6</v>
          </cell>
          <cell r="G312" t="str">
            <v>M.</v>
          </cell>
        </row>
        <row r="313">
          <cell r="C313">
            <v>412</v>
          </cell>
          <cell r="D313" t="str">
            <v>-  50 SQ.MM. ACSR</v>
          </cell>
          <cell r="E313">
            <v>21</v>
          </cell>
          <cell r="F313">
            <v>8</v>
          </cell>
          <cell r="G313" t="str">
            <v>M.</v>
          </cell>
        </row>
        <row r="314">
          <cell r="C314">
            <v>413</v>
          </cell>
          <cell r="D314" t="str">
            <v>-  70 SQ.MM. ACSR</v>
          </cell>
          <cell r="E314">
            <v>30</v>
          </cell>
          <cell r="F314">
            <v>11</v>
          </cell>
          <cell r="G314" t="str">
            <v>M.</v>
          </cell>
        </row>
        <row r="315">
          <cell r="C315">
            <v>414</v>
          </cell>
          <cell r="D315" t="str">
            <v>-  95 SQ.MM. ACSR</v>
          </cell>
          <cell r="E315">
            <v>42</v>
          </cell>
          <cell r="F315">
            <v>16</v>
          </cell>
          <cell r="G315" t="str">
            <v>M.</v>
          </cell>
        </row>
        <row r="316">
          <cell r="C316">
            <v>415</v>
          </cell>
          <cell r="D316" t="str">
            <v>-  120 SQ.MM. ACSR</v>
          </cell>
          <cell r="E316">
            <v>54</v>
          </cell>
          <cell r="F316">
            <v>20</v>
          </cell>
          <cell r="G316" t="str">
            <v>M.</v>
          </cell>
        </row>
        <row r="317">
          <cell r="C317">
            <v>416</v>
          </cell>
          <cell r="D317" t="str">
            <v>-  150 SQ.MM. ACSR</v>
          </cell>
          <cell r="E317">
            <v>83</v>
          </cell>
          <cell r="F317">
            <v>25</v>
          </cell>
          <cell r="G317" t="str">
            <v>M.</v>
          </cell>
        </row>
        <row r="318">
          <cell r="C318">
            <v>417</v>
          </cell>
          <cell r="D318" t="str">
            <v>-  185 SQ.MM. ACSR</v>
          </cell>
          <cell r="E318">
            <v>0</v>
          </cell>
          <cell r="F318">
            <v>0</v>
          </cell>
          <cell r="G318" t="str">
            <v>M.</v>
          </cell>
        </row>
        <row r="319">
          <cell r="C319" t="e">
            <v>#REF!</v>
          </cell>
          <cell r="D319" t="str">
            <v>SPACE</v>
          </cell>
          <cell r="E319" t="e">
            <v>#REF!</v>
          </cell>
          <cell r="F319" t="e">
            <v>#REF!</v>
          </cell>
          <cell r="G319" t="e">
            <v>#REF!</v>
          </cell>
        </row>
        <row r="320">
          <cell r="C320">
            <v>45</v>
          </cell>
          <cell r="D320" t="str">
            <v>FIRE - RESISTANT CABLE</v>
          </cell>
          <cell r="E320" t="e">
            <v>#REF!</v>
          </cell>
          <cell r="F320" t="e">
            <v>#REF!</v>
          </cell>
          <cell r="G320" t="e">
            <v>#REF!</v>
          </cell>
        </row>
        <row r="321">
          <cell r="C321">
            <v>451</v>
          </cell>
          <cell r="D321" t="str">
            <v>-  1/C - 0.75 SQ.MM. FR.</v>
          </cell>
          <cell r="E321">
            <v>17</v>
          </cell>
          <cell r="F321">
            <v>1</v>
          </cell>
          <cell r="G321" t="str">
            <v>M.</v>
          </cell>
        </row>
        <row r="322">
          <cell r="C322">
            <v>452</v>
          </cell>
          <cell r="D322" t="str">
            <v>-  1/C - 1.0 SQ.MM. FR.</v>
          </cell>
          <cell r="E322">
            <v>19</v>
          </cell>
          <cell r="F322">
            <v>1</v>
          </cell>
          <cell r="G322" t="str">
            <v>M.</v>
          </cell>
        </row>
        <row r="323">
          <cell r="C323">
            <v>453</v>
          </cell>
          <cell r="D323" t="str">
            <v>-  1/C - 1.5 SQ.MM. FR.</v>
          </cell>
          <cell r="E323">
            <v>20</v>
          </cell>
          <cell r="F323">
            <v>1</v>
          </cell>
          <cell r="G323" t="str">
            <v>M.</v>
          </cell>
        </row>
        <row r="324">
          <cell r="C324">
            <v>454</v>
          </cell>
          <cell r="D324" t="str">
            <v>-  1/C - 2.5 SQ.MM. FR.</v>
          </cell>
          <cell r="E324">
            <v>26</v>
          </cell>
          <cell r="F324">
            <v>2</v>
          </cell>
          <cell r="G324" t="str">
            <v>M.</v>
          </cell>
        </row>
        <row r="325">
          <cell r="C325">
            <v>455</v>
          </cell>
          <cell r="D325" t="str">
            <v>-  1/C - 4 SQ.MM. FR.</v>
          </cell>
          <cell r="E325">
            <v>36</v>
          </cell>
          <cell r="F325">
            <v>2</v>
          </cell>
          <cell r="G325" t="str">
            <v>M.</v>
          </cell>
        </row>
        <row r="326">
          <cell r="C326">
            <v>456</v>
          </cell>
          <cell r="D326" t="str">
            <v>-  1/C - 6 SQ.MM. FR.</v>
          </cell>
          <cell r="E326">
            <v>60</v>
          </cell>
          <cell r="F326">
            <v>3</v>
          </cell>
          <cell r="G326" t="str">
            <v>M.</v>
          </cell>
        </row>
        <row r="327">
          <cell r="C327">
            <v>457</v>
          </cell>
          <cell r="D327" t="str">
            <v>-  1/C - 10 SQ.MM. FR.</v>
          </cell>
          <cell r="E327">
            <v>82</v>
          </cell>
          <cell r="F327">
            <v>5</v>
          </cell>
          <cell r="G327" t="str">
            <v>M.</v>
          </cell>
        </row>
        <row r="328">
          <cell r="C328">
            <v>458</v>
          </cell>
          <cell r="D328" t="str">
            <v>-  1/C - 16 SQ.MM. FR.</v>
          </cell>
          <cell r="E328">
            <v>96</v>
          </cell>
          <cell r="F328">
            <v>6</v>
          </cell>
          <cell r="G328" t="str">
            <v>M.</v>
          </cell>
        </row>
        <row r="329">
          <cell r="C329">
            <v>459</v>
          </cell>
          <cell r="D329" t="str">
            <v>-  1/C - 25 SQ.MM. FR.</v>
          </cell>
          <cell r="E329">
            <v>130</v>
          </cell>
          <cell r="F329">
            <v>8</v>
          </cell>
          <cell r="G329" t="str">
            <v>M.</v>
          </cell>
        </row>
        <row r="330">
          <cell r="C330">
            <v>460</v>
          </cell>
          <cell r="D330" t="str">
            <v>-  1/C - 35 SQ.MM. FR.</v>
          </cell>
          <cell r="E330">
            <v>184</v>
          </cell>
          <cell r="F330">
            <v>11</v>
          </cell>
          <cell r="G330" t="str">
            <v>M.</v>
          </cell>
        </row>
        <row r="331">
          <cell r="C331">
            <v>461</v>
          </cell>
          <cell r="D331" t="str">
            <v>-  1/C - 50 SQ.MM. FR.</v>
          </cell>
          <cell r="E331">
            <v>264</v>
          </cell>
          <cell r="F331">
            <v>16</v>
          </cell>
          <cell r="G331" t="str">
            <v>M.</v>
          </cell>
        </row>
        <row r="332">
          <cell r="C332">
            <v>462</v>
          </cell>
          <cell r="D332" t="str">
            <v>-  1/C - 70 SQ.MM. FR.</v>
          </cell>
          <cell r="E332">
            <v>330</v>
          </cell>
          <cell r="F332">
            <v>20</v>
          </cell>
          <cell r="G332" t="str">
            <v>M.</v>
          </cell>
        </row>
        <row r="333">
          <cell r="C333">
            <v>463</v>
          </cell>
          <cell r="D333" t="str">
            <v>-  1/C - 95 SQ.MM. FR.</v>
          </cell>
          <cell r="E333">
            <v>396</v>
          </cell>
          <cell r="F333">
            <v>25</v>
          </cell>
          <cell r="G333" t="str">
            <v>M.</v>
          </cell>
        </row>
        <row r="334">
          <cell r="C334">
            <v>464</v>
          </cell>
          <cell r="D334" t="str">
            <v>-  1/C - 120 SQ.MM. FR.</v>
          </cell>
          <cell r="E334">
            <v>488</v>
          </cell>
          <cell r="F334">
            <v>30</v>
          </cell>
          <cell r="G334" t="str">
            <v>M.</v>
          </cell>
        </row>
        <row r="335">
          <cell r="C335">
            <v>465</v>
          </cell>
          <cell r="D335" t="str">
            <v>-  1/C - 150 SQ.MM. FR.</v>
          </cell>
          <cell r="E335">
            <v>589</v>
          </cell>
          <cell r="F335">
            <v>35</v>
          </cell>
          <cell r="G335" t="str">
            <v>M.</v>
          </cell>
        </row>
        <row r="336">
          <cell r="C336">
            <v>466</v>
          </cell>
          <cell r="D336" t="str">
            <v>-  1/C - 185 SQ.MM. FR.</v>
          </cell>
          <cell r="E336">
            <v>688</v>
          </cell>
          <cell r="F336">
            <v>40</v>
          </cell>
          <cell r="G336" t="str">
            <v>M.</v>
          </cell>
        </row>
        <row r="337">
          <cell r="C337">
            <v>467</v>
          </cell>
          <cell r="D337" t="str">
            <v>-  1/C - 240 SQ.MM. FR.</v>
          </cell>
          <cell r="E337">
            <v>852</v>
          </cell>
          <cell r="F337">
            <v>50</v>
          </cell>
          <cell r="G337" t="str">
            <v>M.</v>
          </cell>
        </row>
        <row r="338">
          <cell r="C338">
            <v>468</v>
          </cell>
          <cell r="D338" t="str">
            <v>-  1/C - 300 SQ.MM. FR.</v>
          </cell>
          <cell r="E338">
            <v>1088</v>
          </cell>
          <cell r="F338">
            <v>60</v>
          </cell>
          <cell r="G338" t="str">
            <v>M.</v>
          </cell>
        </row>
        <row r="339">
          <cell r="C339">
            <v>469</v>
          </cell>
          <cell r="D339" t="str">
            <v>-  1/C - 400 SQ.MM. FR.</v>
          </cell>
          <cell r="E339">
            <v>1308</v>
          </cell>
          <cell r="F339">
            <v>70</v>
          </cell>
          <cell r="G339" t="str">
            <v>M.</v>
          </cell>
        </row>
        <row r="340">
          <cell r="C340">
            <v>470</v>
          </cell>
          <cell r="D340" t="str">
            <v>-  1/C - 500 SQ.MM. FR.</v>
          </cell>
          <cell r="E340">
            <v>1548</v>
          </cell>
          <cell r="F340">
            <v>90</v>
          </cell>
          <cell r="G340" t="str">
            <v>M.</v>
          </cell>
        </row>
        <row r="341">
          <cell r="C341">
            <v>471</v>
          </cell>
          <cell r="D341" t="str">
            <v>-  1/C - 630 SQ.MM. FR.</v>
          </cell>
          <cell r="E341">
            <v>1904</v>
          </cell>
          <cell r="F341">
            <v>105</v>
          </cell>
          <cell r="G341" t="str">
            <v>M.</v>
          </cell>
        </row>
        <row r="342">
          <cell r="C342">
            <v>472</v>
          </cell>
          <cell r="D342" t="str">
            <v>-  1/C - 2.5 SQ.MM. FR. W./SHEET</v>
          </cell>
          <cell r="E342">
            <v>44</v>
          </cell>
          <cell r="F342">
            <v>2</v>
          </cell>
          <cell r="G342" t="str">
            <v>M.</v>
          </cell>
        </row>
        <row r="343">
          <cell r="C343">
            <v>473</v>
          </cell>
          <cell r="D343" t="str">
            <v>-  1/C - 4 SQ.MM. FR. W./SHEET</v>
          </cell>
          <cell r="E343">
            <v>58</v>
          </cell>
          <cell r="F343">
            <v>3</v>
          </cell>
          <cell r="G343" t="str">
            <v>M.</v>
          </cell>
        </row>
        <row r="344">
          <cell r="C344">
            <v>474</v>
          </cell>
          <cell r="D344" t="str">
            <v>-  1/C - 6 SQ.MM. FR. W./SHEET</v>
          </cell>
          <cell r="E344">
            <v>71</v>
          </cell>
          <cell r="F344">
            <v>5</v>
          </cell>
          <cell r="G344" t="str">
            <v>M.</v>
          </cell>
        </row>
        <row r="345">
          <cell r="C345">
            <v>475</v>
          </cell>
          <cell r="D345" t="str">
            <v>-  1/C - 10 SQ.MM. FR. W./SHEET</v>
          </cell>
          <cell r="E345">
            <v>97</v>
          </cell>
          <cell r="F345">
            <v>6</v>
          </cell>
          <cell r="G345" t="str">
            <v>M.</v>
          </cell>
        </row>
        <row r="346">
          <cell r="C346">
            <v>476</v>
          </cell>
          <cell r="D346" t="str">
            <v>-  1/C - 16 SQ.MM. FR. W./SHEET</v>
          </cell>
          <cell r="E346">
            <v>112</v>
          </cell>
          <cell r="F346">
            <v>8</v>
          </cell>
          <cell r="G346" t="str">
            <v>M.</v>
          </cell>
        </row>
        <row r="347">
          <cell r="C347">
            <v>477</v>
          </cell>
          <cell r="D347" t="str">
            <v>-  1/C - 25 SQ.MM. FR. W./SHEET</v>
          </cell>
          <cell r="E347">
            <v>154</v>
          </cell>
          <cell r="F347">
            <v>11</v>
          </cell>
          <cell r="G347" t="str">
            <v>M.</v>
          </cell>
        </row>
        <row r="348">
          <cell r="C348">
            <v>478</v>
          </cell>
          <cell r="D348" t="str">
            <v>-  1/C - 35 SQ.MM. FR. W./SHEET</v>
          </cell>
          <cell r="E348">
            <v>211</v>
          </cell>
          <cell r="F348">
            <v>16</v>
          </cell>
          <cell r="G348" t="str">
            <v>M.</v>
          </cell>
        </row>
        <row r="349">
          <cell r="C349">
            <v>479</v>
          </cell>
          <cell r="D349" t="str">
            <v>-  1/C - 50 SQ.MM. FR. W./SHEET</v>
          </cell>
          <cell r="E349">
            <v>303</v>
          </cell>
          <cell r="F349">
            <v>20</v>
          </cell>
          <cell r="G349" t="str">
            <v>M.</v>
          </cell>
        </row>
        <row r="350">
          <cell r="C350">
            <v>480</v>
          </cell>
          <cell r="D350" t="str">
            <v>-  1/C - 70 SQ.MM. FR. W./SHEET</v>
          </cell>
          <cell r="E350">
            <v>389</v>
          </cell>
          <cell r="F350">
            <v>25</v>
          </cell>
          <cell r="G350" t="str">
            <v>M.</v>
          </cell>
        </row>
        <row r="351">
          <cell r="C351">
            <v>481</v>
          </cell>
          <cell r="D351" t="str">
            <v>-  1/C - 95 SQ.MM. FR. W./SHEET</v>
          </cell>
          <cell r="E351">
            <v>470</v>
          </cell>
          <cell r="F351">
            <v>30</v>
          </cell>
          <cell r="G351" t="str">
            <v>M.</v>
          </cell>
        </row>
        <row r="352">
          <cell r="C352">
            <v>482</v>
          </cell>
          <cell r="D352" t="str">
            <v>-  1/C - 120 SQ.MM. FR. W./SHEET</v>
          </cell>
          <cell r="E352">
            <v>570</v>
          </cell>
          <cell r="F352">
            <v>35</v>
          </cell>
          <cell r="G352" t="str">
            <v>M.</v>
          </cell>
        </row>
        <row r="353">
          <cell r="C353">
            <v>483</v>
          </cell>
          <cell r="D353" t="str">
            <v>-  1/C - 150 SQ.MM. FR. W./SHEET</v>
          </cell>
          <cell r="E353">
            <v>716</v>
          </cell>
          <cell r="F353">
            <v>40</v>
          </cell>
          <cell r="G353" t="str">
            <v>M.</v>
          </cell>
        </row>
        <row r="354">
          <cell r="C354">
            <v>484</v>
          </cell>
          <cell r="D354" t="str">
            <v>-  1/C - 185 SQ.MM. FR. W./SHEET</v>
          </cell>
          <cell r="E354">
            <v>835</v>
          </cell>
          <cell r="F354">
            <v>50</v>
          </cell>
          <cell r="G354" t="str">
            <v>M.</v>
          </cell>
        </row>
        <row r="355">
          <cell r="C355">
            <v>485</v>
          </cell>
          <cell r="D355" t="str">
            <v>-  1/C - 240 SQ.MM. FR. W./SHEET</v>
          </cell>
          <cell r="E355">
            <v>1051</v>
          </cell>
          <cell r="F355">
            <v>60</v>
          </cell>
          <cell r="G355" t="str">
            <v>M.</v>
          </cell>
        </row>
        <row r="356">
          <cell r="C356">
            <v>486</v>
          </cell>
          <cell r="D356" t="str">
            <v>-  1/C - 300 SQ.MM. FR. W./SHEET</v>
          </cell>
          <cell r="E356">
            <v>1390</v>
          </cell>
          <cell r="F356">
            <v>70</v>
          </cell>
          <cell r="G356" t="str">
            <v>M.</v>
          </cell>
        </row>
        <row r="357">
          <cell r="C357">
            <v>487</v>
          </cell>
          <cell r="D357" t="str">
            <v>-  1/C - 400 SQ.MM. FR. W./SHEET</v>
          </cell>
          <cell r="E357">
            <v>1679</v>
          </cell>
          <cell r="F357">
            <v>90</v>
          </cell>
          <cell r="G357" t="str">
            <v>M.</v>
          </cell>
        </row>
        <row r="358">
          <cell r="C358">
            <v>488</v>
          </cell>
          <cell r="D358" t="str">
            <v>-  1/C - 500 SQ.MM. FR. W./SHEET</v>
          </cell>
          <cell r="E358">
            <v>1818</v>
          </cell>
          <cell r="F358">
            <v>105</v>
          </cell>
          <cell r="G358" t="str">
            <v>M.</v>
          </cell>
        </row>
        <row r="359">
          <cell r="C359">
            <v>489</v>
          </cell>
          <cell r="D359" t="str">
            <v>-  1/C - 630 SQ.MM. FR. W./SHEET</v>
          </cell>
          <cell r="E359">
            <v>2183</v>
          </cell>
          <cell r="F359">
            <v>120</v>
          </cell>
          <cell r="G359" t="str">
            <v>M.</v>
          </cell>
        </row>
        <row r="360">
          <cell r="C360">
            <v>5</v>
          </cell>
          <cell r="D360" t="str">
            <v>CABLE RACEWAY</v>
          </cell>
          <cell r="E360" t="e">
            <v>#REF!</v>
          </cell>
          <cell r="F360" t="e">
            <v>#REF!</v>
          </cell>
          <cell r="G360" t="e">
            <v>#REF!</v>
          </cell>
        </row>
        <row r="361">
          <cell r="C361">
            <v>501</v>
          </cell>
          <cell r="D361" t="str">
            <v>-  DIA. 1/2" EMT</v>
          </cell>
          <cell r="E361">
            <v>23</v>
          </cell>
          <cell r="F361">
            <v>10</v>
          </cell>
          <cell r="G361" t="str">
            <v>M.</v>
          </cell>
        </row>
        <row r="362">
          <cell r="C362">
            <v>502</v>
          </cell>
          <cell r="D362" t="str">
            <v>-  DIA. 3/4" EMT</v>
          </cell>
          <cell r="E362">
            <v>34</v>
          </cell>
          <cell r="F362">
            <v>15</v>
          </cell>
          <cell r="G362" t="str">
            <v>M.</v>
          </cell>
        </row>
        <row r="363">
          <cell r="C363">
            <v>503</v>
          </cell>
          <cell r="D363" t="str">
            <v>-  DIA. 1" EMT</v>
          </cell>
          <cell r="E363">
            <v>48</v>
          </cell>
          <cell r="F363">
            <v>18</v>
          </cell>
          <cell r="G363" t="str">
            <v>M.</v>
          </cell>
        </row>
        <row r="364">
          <cell r="C364">
            <v>504</v>
          </cell>
          <cell r="D364" t="str">
            <v>-  DIA. 1 1/4" EMT</v>
          </cell>
          <cell r="E364">
            <v>79</v>
          </cell>
          <cell r="F364">
            <v>25</v>
          </cell>
          <cell r="G364" t="str">
            <v>M.</v>
          </cell>
        </row>
        <row r="365">
          <cell r="C365">
            <v>505</v>
          </cell>
          <cell r="D365" t="str">
            <v>-  DIA. 1 1/2" EMT</v>
          </cell>
          <cell r="E365">
            <v>92</v>
          </cell>
          <cell r="F365">
            <v>30</v>
          </cell>
          <cell r="G365" t="str">
            <v>M.</v>
          </cell>
        </row>
        <row r="366">
          <cell r="C366">
            <v>506</v>
          </cell>
          <cell r="D366" t="str">
            <v>-  DIA. 2" EMT</v>
          </cell>
          <cell r="E366">
            <v>114</v>
          </cell>
          <cell r="F366">
            <v>40</v>
          </cell>
          <cell r="G366" t="str">
            <v>M.</v>
          </cell>
        </row>
        <row r="367">
          <cell r="C367">
            <v>507</v>
          </cell>
          <cell r="D367" t="str">
            <v>-  DIA. 1/2" IMC</v>
          </cell>
          <cell r="E367">
            <v>45</v>
          </cell>
          <cell r="F367">
            <v>13</v>
          </cell>
          <cell r="G367" t="str">
            <v>M.</v>
          </cell>
        </row>
        <row r="368">
          <cell r="C368">
            <v>508</v>
          </cell>
          <cell r="D368" t="str">
            <v>-  DIA. 3/4" IMC</v>
          </cell>
          <cell r="E368">
            <v>61</v>
          </cell>
          <cell r="F368">
            <v>15</v>
          </cell>
          <cell r="G368" t="str">
            <v>M.</v>
          </cell>
        </row>
        <row r="369">
          <cell r="C369">
            <v>509</v>
          </cell>
          <cell r="D369" t="str">
            <v>-  DIA. 1" IMC</v>
          </cell>
          <cell r="E369">
            <v>82</v>
          </cell>
          <cell r="F369">
            <v>20</v>
          </cell>
          <cell r="G369" t="str">
            <v>M.</v>
          </cell>
        </row>
        <row r="370">
          <cell r="C370">
            <v>510</v>
          </cell>
          <cell r="D370" t="str">
            <v>-  DIA. 1 1/4" IMC</v>
          </cell>
          <cell r="E370">
            <v>105</v>
          </cell>
          <cell r="F370">
            <v>25</v>
          </cell>
          <cell r="G370" t="str">
            <v>M.</v>
          </cell>
        </row>
        <row r="371">
          <cell r="C371">
            <v>511</v>
          </cell>
          <cell r="D371" t="str">
            <v>-  DIA. 1 1/2" IMC</v>
          </cell>
          <cell r="E371">
            <v>130</v>
          </cell>
          <cell r="F371">
            <v>30</v>
          </cell>
          <cell r="G371" t="str">
            <v>M.</v>
          </cell>
        </row>
        <row r="372">
          <cell r="C372">
            <v>512</v>
          </cell>
          <cell r="D372" t="str">
            <v>-  DIA. 2" IMC</v>
          </cell>
          <cell r="E372">
            <v>174</v>
          </cell>
          <cell r="F372">
            <v>35</v>
          </cell>
          <cell r="G372" t="str">
            <v>M.</v>
          </cell>
        </row>
        <row r="373">
          <cell r="C373">
            <v>513</v>
          </cell>
          <cell r="D373" t="str">
            <v>-  DIA. 2 1/2" IMC</v>
          </cell>
          <cell r="E373">
            <v>282</v>
          </cell>
          <cell r="F373">
            <v>45</v>
          </cell>
          <cell r="G373" t="str">
            <v>M.</v>
          </cell>
        </row>
        <row r="374">
          <cell r="C374">
            <v>514</v>
          </cell>
          <cell r="D374" t="str">
            <v>-  DIA. 3" IMC</v>
          </cell>
          <cell r="E374">
            <v>342</v>
          </cell>
          <cell r="F374">
            <v>50</v>
          </cell>
          <cell r="G374" t="str">
            <v>M.</v>
          </cell>
        </row>
        <row r="375">
          <cell r="C375">
            <v>515</v>
          </cell>
          <cell r="D375" t="str">
            <v>-  DIA. 3 1/2" IMC</v>
          </cell>
          <cell r="E375">
            <v>397</v>
          </cell>
          <cell r="F375">
            <v>55</v>
          </cell>
          <cell r="G375" t="str">
            <v>M.</v>
          </cell>
        </row>
        <row r="376">
          <cell r="C376">
            <v>516</v>
          </cell>
          <cell r="D376" t="str">
            <v>-  DIA. 4" IMC</v>
          </cell>
          <cell r="E376">
            <v>433</v>
          </cell>
          <cell r="F376">
            <v>60</v>
          </cell>
          <cell r="G376" t="str">
            <v>M.</v>
          </cell>
        </row>
        <row r="377">
          <cell r="C377">
            <v>517</v>
          </cell>
          <cell r="D377" t="str">
            <v>-  DIA. 5" IMC</v>
          </cell>
          <cell r="E377">
            <v>747</v>
          </cell>
          <cell r="F377">
            <v>70</v>
          </cell>
          <cell r="G377" t="str">
            <v>M.</v>
          </cell>
        </row>
        <row r="378">
          <cell r="C378">
            <v>518</v>
          </cell>
          <cell r="D378" t="str">
            <v>-  DIA. 1/2" RSC</v>
          </cell>
          <cell r="E378">
            <v>64</v>
          </cell>
          <cell r="F378">
            <v>15</v>
          </cell>
          <cell r="G378" t="str">
            <v>M.</v>
          </cell>
        </row>
        <row r="379">
          <cell r="C379">
            <v>519</v>
          </cell>
          <cell r="D379" t="str">
            <v>-  DIA. 3/4" RSC</v>
          </cell>
          <cell r="E379">
            <v>82</v>
          </cell>
          <cell r="F379">
            <v>20</v>
          </cell>
          <cell r="G379" t="str">
            <v>M.</v>
          </cell>
        </row>
        <row r="380">
          <cell r="C380">
            <v>520</v>
          </cell>
          <cell r="D380" t="str">
            <v>-  DIA. 1" RSC</v>
          </cell>
          <cell r="E380">
            <v>120</v>
          </cell>
          <cell r="F380">
            <v>25</v>
          </cell>
          <cell r="G380" t="str">
            <v>M.</v>
          </cell>
        </row>
        <row r="381">
          <cell r="C381">
            <v>521</v>
          </cell>
          <cell r="D381" t="str">
            <v>-  DIA. 1 1/4" RSC</v>
          </cell>
          <cell r="E381">
            <v>153</v>
          </cell>
          <cell r="F381">
            <v>35</v>
          </cell>
          <cell r="G381" t="str">
            <v>M.</v>
          </cell>
        </row>
        <row r="382">
          <cell r="C382">
            <v>522</v>
          </cell>
          <cell r="D382" t="str">
            <v>-  DIA. 1 1/2" RSC</v>
          </cell>
          <cell r="E382">
            <v>182</v>
          </cell>
          <cell r="F382">
            <v>45</v>
          </cell>
          <cell r="G382" t="str">
            <v>M.</v>
          </cell>
        </row>
        <row r="383">
          <cell r="C383">
            <v>523</v>
          </cell>
          <cell r="D383" t="str">
            <v>-  DIA. 2" RSC</v>
          </cell>
          <cell r="E383">
            <v>243</v>
          </cell>
          <cell r="F383">
            <v>55</v>
          </cell>
          <cell r="G383" t="str">
            <v>M.</v>
          </cell>
        </row>
        <row r="384">
          <cell r="C384">
            <v>524</v>
          </cell>
          <cell r="D384" t="str">
            <v>-  DIA. 2 1/2" RSC</v>
          </cell>
          <cell r="E384">
            <v>373</v>
          </cell>
          <cell r="F384">
            <v>80</v>
          </cell>
          <cell r="G384" t="str">
            <v>M.</v>
          </cell>
        </row>
        <row r="385">
          <cell r="C385">
            <v>525</v>
          </cell>
          <cell r="D385" t="str">
            <v>-  DIA. 3" RSC</v>
          </cell>
          <cell r="E385">
            <v>480</v>
          </cell>
          <cell r="F385">
            <v>90</v>
          </cell>
          <cell r="G385" t="str">
            <v>M.</v>
          </cell>
        </row>
        <row r="386">
          <cell r="C386">
            <v>526</v>
          </cell>
          <cell r="D386" t="str">
            <v>-  DIA. 3 1/2" RSC</v>
          </cell>
          <cell r="E386">
            <v>606</v>
          </cell>
          <cell r="F386">
            <v>100</v>
          </cell>
          <cell r="G386" t="str">
            <v>M.</v>
          </cell>
        </row>
        <row r="387">
          <cell r="C387">
            <v>527</v>
          </cell>
          <cell r="D387" t="str">
            <v>-  DIA. 4" RSC</v>
          </cell>
          <cell r="E387">
            <v>706</v>
          </cell>
          <cell r="F387">
            <v>125</v>
          </cell>
          <cell r="G387" t="str">
            <v>M.</v>
          </cell>
        </row>
        <row r="388">
          <cell r="C388">
            <v>528</v>
          </cell>
          <cell r="D388" t="str">
            <v>-  DIA. 5" RSC</v>
          </cell>
          <cell r="E388">
            <v>1016</v>
          </cell>
          <cell r="F388">
            <v>140</v>
          </cell>
          <cell r="G388" t="str">
            <v>M.</v>
          </cell>
        </row>
        <row r="389">
          <cell r="C389" t="e">
            <v>#REF!</v>
          </cell>
          <cell r="D389" t="str">
            <v>SPACE</v>
          </cell>
          <cell r="E389" t="e">
            <v>#REF!</v>
          </cell>
          <cell r="F389" t="e">
            <v>#REF!</v>
          </cell>
          <cell r="G389" t="e">
            <v>#REF!</v>
          </cell>
        </row>
        <row r="390">
          <cell r="C390">
            <v>530</v>
          </cell>
          <cell r="D390" t="str">
            <v>-  DIA. 25 MM. HDPE-PN4</v>
          </cell>
          <cell r="E390">
            <v>20</v>
          </cell>
          <cell r="F390">
            <v>10</v>
          </cell>
          <cell r="G390" t="str">
            <v>M.</v>
          </cell>
        </row>
        <row r="391">
          <cell r="C391">
            <v>531</v>
          </cell>
          <cell r="D391" t="str">
            <v>-  DIA. 32 MM. HDPE-PN4</v>
          </cell>
          <cell r="E391">
            <v>25</v>
          </cell>
          <cell r="F391">
            <v>15</v>
          </cell>
          <cell r="G391" t="str">
            <v>M.</v>
          </cell>
        </row>
        <row r="392">
          <cell r="C392">
            <v>532</v>
          </cell>
          <cell r="D392" t="str">
            <v>-  DIA. 40 MM. HDPE-PN4</v>
          </cell>
          <cell r="E392">
            <v>34</v>
          </cell>
          <cell r="F392">
            <v>18</v>
          </cell>
          <cell r="G392" t="str">
            <v>M.</v>
          </cell>
        </row>
        <row r="393">
          <cell r="C393">
            <v>533</v>
          </cell>
          <cell r="D393" t="str">
            <v>-  DIA. 50 MM. HDPE-PN4</v>
          </cell>
          <cell r="E393">
            <v>38</v>
          </cell>
          <cell r="F393">
            <v>25</v>
          </cell>
          <cell r="G393" t="str">
            <v>M.</v>
          </cell>
        </row>
        <row r="394">
          <cell r="C394">
            <v>534</v>
          </cell>
          <cell r="D394" t="str">
            <v>-  DIA. 63 MM. HDPE-PN4</v>
          </cell>
          <cell r="E394">
            <v>56</v>
          </cell>
          <cell r="F394">
            <v>30</v>
          </cell>
          <cell r="G394" t="str">
            <v>M.</v>
          </cell>
        </row>
        <row r="395">
          <cell r="C395">
            <v>535</v>
          </cell>
          <cell r="D395" t="str">
            <v>-  DIA. 75 MM. HDPE-PN4</v>
          </cell>
          <cell r="E395">
            <v>81</v>
          </cell>
          <cell r="F395">
            <v>40</v>
          </cell>
          <cell r="G395" t="str">
            <v>M.</v>
          </cell>
        </row>
        <row r="396">
          <cell r="C396">
            <v>536</v>
          </cell>
          <cell r="D396" t="str">
            <v>-  DIA. 90 MM. HDPE-PN4</v>
          </cell>
          <cell r="E396">
            <v>116</v>
          </cell>
          <cell r="F396">
            <v>47</v>
          </cell>
          <cell r="G396" t="str">
            <v>M.</v>
          </cell>
        </row>
        <row r="397">
          <cell r="C397">
            <v>537</v>
          </cell>
          <cell r="D397" t="str">
            <v>-  DIA. 110 MM. HDPE-PN4</v>
          </cell>
          <cell r="E397">
            <v>170</v>
          </cell>
          <cell r="F397">
            <v>55</v>
          </cell>
          <cell r="G397" t="str">
            <v>M.</v>
          </cell>
        </row>
        <row r="398">
          <cell r="C398">
            <v>538</v>
          </cell>
          <cell r="D398" t="str">
            <v>-  DIA. 125 MM. HDPE-PN4</v>
          </cell>
          <cell r="E398">
            <v>220</v>
          </cell>
          <cell r="F398">
            <v>65</v>
          </cell>
          <cell r="G398" t="str">
            <v>M.</v>
          </cell>
        </row>
        <row r="399">
          <cell r="C399">
            <v>539</v>
          </cell>
          <cell r="D399" t="str">
            <v>-  DIA. 140 MM. HDPE-PN4</v>
          </cell>
          <cell r="E399">
            <v>278</v>
          </cell>
          <cell r="F399">
            <v>70</v>
          </cell>
          <cell r="G399" t="str">
            <v>M.</v>
          </cell>
        </row>
        <row r="400">
          <cell r="C400">
            <v>540</v>
          </cell>
          <cell r="D400" t="str">
            <v>-  DIA. 160 MM. HDPE-PN4</v>
          </cell>
          <cell r="E400">
            <v>363</v>
          </cell>
          <cell r="F400">
            <v>75</v>
          </cell>
          <cell r="G400" t="str">
            <v>M.</v>
          </cell>
        </row>
        <row r="401">
          <cell r="C401">
            <v>541</v>
          </cell>
          <cell r="D401" t="str">
            <v>-  DIA. 180 MM. HDPE-PN4</v>
          </cell>
          <cell r="E401">
            <v>462</v>
          </cell>
          <cell r="F401">
            <v>80</v>
          </cell>
          <cell r="G401" t="str">
            <v>M.</v>
          </cell>
        </row>
        <row r="402">
          <cell r="C402" t="e">
            <v>#REF!</v>
          </cell>
          <cell r="D402" t="str">
            <v>SPACE</v>
          </cell>
          <cell r="E402" t="e">
            <v>#REF!</v>
          </cell>
          <cell r="F402" t="e">
            <v>#REF!</v>
          </cell>
          <cell r="G402" t="e">
            <v>#REF!</v>
          </cell>
        </row>
        <row r="403">
          <cell r="C403">
            <v>546</v>
          </cell>
          <cell r="D403" t="str">
            <v>-  DIA. 25 MM. HDPE-PN6</v>
          </cell>
          <cell r="E403">
            <v>20</v>
          </cell>
          <cell r="F403">
            <v>10</v>
          </cell>
          <cell r="G403" t="str">
            <v>M.</v>
          </cell>
        </row>
        <row r="404">
          <cell r="C404">
            <v>547</v>
          </cell>
          <cell r="D404" t="str">
            <v>-  DIA. 32 MM. HDPE-PN6</v>
          </cell>
          <cell r="E404">
            <v>25</v>
          </cell>
          <cell r="F404">
            <v>15</v>
          </cell>
          <cell r="G404" t="str">
            <v>M.</v>
          </cell>
        </row>
        <row r="405">
          <cell r="C405">
            <v>548</v>
          </cell>
          <cell r="D405" t="str">
            <v>-  DIA. 40 MM. HDPE-PN6</v>
          </cell>
          <cell r="E405">
            <v>34</v>
          </cell>
          <cell r="F405">
            <v>18</v>
          </cell>
          <cell r="G405" t="str">
            <v>M.</v>
          </cell>
        </row>
        <row r="406">
          <cell r="C406">
            <v>549</v>
          </cell>
          <cell r="D406" t="str">
            <v>-  DIA. 50 MM. HDPE-PN6</v>
          </cell>
          <cell r="E406">
            <v>53</v>
          </cell>
          <cell r="F406">
            <v>25</v>
          </cell>
          <cell r="G406" t="str">
            <v>M.</v>
          </cell>
        </row>
        <row r="407">
          <cell r="C407">
            <v>550</v>
          </cell>
          <cell r="D407" t="str">
            <v>-  DIA. 63 MM. HDPE-PN6</v>
          </cell>
          <cell r="E407">
            <v>83</v>
          </cell>
          <cell r="F407">
            <v>30</v>
          </cell>
          <cell r="G407" t="str">
            <v>M.</v>
          </cell>
        </row>
        <row r="408">
          <cell r="C408">
            <v>551</v>
          </cell>
          <cell r="D408" t="str">
            <v>-  DIA. 75 MM. HDPE-PN6</v>
          </cell>
          <cell r="E408">
            <v>116</v>
          </cell>
          <cell r="F408">
            <v>40</v>
          </cell>
          <cell r="G408" t="str">
            <v>M.</v>
          </cell>
        </row>
        <row r="409">
          <cell r="C409">
            <v>552</v>
          </cell>
          <cell r="D409" t="str">
            <v>-  DIA. 90 MM. HDPE-PN6</v>
          </cell>
          <cell r="E409">
            <v>166</v>
          </cell>
          <cell r="F409">
            <v>47</v>
          </cell>
          <cell r="G409" t="str">
            <v>M.</v>
          </cell>
        </row>
        <row r="410">
          <cell r="C410">
            <v>553</v>
          </cell>
          <cell r="D410" t="str">
            <v>-  DIA. 110 MM. HDPE-PN6</v>
          </cell>
          <cell r="E410">
            <v>248</v>
          </cell>
          <cell r="F410">
            <v>55</v>
          </cell>
          <cell r="G410" t="str">
            <v>M.</v>
          </cell>
        </row>
        <row r="411">
          <cell r="C411">
            <v>554</v>
          </cell>
          <cell r="D411" t="str">
            <v>-  DIA. 125 MM. HDPE-PN6</v>
          </cell>
          <cell r="E411">
            <v>318</v>
          </cell>
          <cell r="F411">
            <v>65</v>
          </cell>
          <cell r="G411" t="str">
            <v>M.</v>
          </cell>
        </row>
        <row r="412">
          <cell r="C412">
            <v>555</v>
          </cell>
          <cell r="D412" t="str">
            <v>-  DIA. 140 MM. HDPE-PN6</v>
          </cell>
          <cell r="E412">
            <v>399</v>
          </cell>
          <cell r="F412">
            <v>70</v>
          </cell>
          <cell r="G412" t="str">
            <v>M.</v>
          </cell>
        </row>
        <row r="413">
          <cell r="C413">
            <v>556</v>
          </cell>
          <cell r="D413" t="str">
            <v>-  DIA. 160 MM. HDPE-PN6</v>
          </cell>
          <cell r="E413">
            <v>520</v>
          </cell>
          <cell r="F413">
            <v>75</v>
          </cell>
          <cell r="G413" t="str">
            <v>M.</v>
          </cell>
        </row>
        <row r="414">
          <cell r="C414">
            <v>557</v>
          </cell>
          <cell r="D414" t="str">
            <v>-  DIA. 180 MM. HDPE-PN6</v>
          </cell>
          <cell r="E414">
            <v>655</v>
          </cell>
          <cell r="F414">
            <v>80</v>
          </cell>
          <cell r="G414" t="str">
            <v>M.</v>
          </cell>
        </row>
        <row r="415">
          <cell r="C415" t="e">
            <v>#REF!</v>
          </cell>
          <cell r="D415" t="str">
            <v>SPACE</v>
          </cell>
          <cell r="E415" t="e">
            <v>#REF!</v>
          </cell>
          <cell r="F415" t="e">
            <v>#REF!</v>
          </cell>
          <cell r="G415" t="e">
            <v>#REF!</v>
          </cell>
        </row>
        <row r="416">
          <cell r="C416">
            <v>561</v>
          </cell>
          <cell r="D416" t="str">
            <v>-  DIA. 2" FRE</v>
          </cell>
          <cell r="E416">
            <v>380</v>
          </cell>
          <cell r="F416">
            <v>50</v>
          </cell>
          <cell r="G416" t="str">
            <v>M.</v>
          </cell>
        </row>
        <row r="417">
          <cell r="C417">
            <v>562</v>
          </cell>
          <cell r="D417" t="str">
            <v>-  DIA. 2 1/2" FRE</v>
          </cell>
          <cell r="E417">
            <v>430</v>
          </cell>
          <cell r="F417">
            <v>60</v>
          </cell>
          <cell r="G417" t="str">
            <v>M.</v>
          </cell>
        </row>
        <row r="418">
          <cell r="C418">
            <v>563</v>
          </cell>
          <cell r="D418" t="str">
            <v>-  DIA. 3" FRE</v>
          </cell>
          <cell r="E418">
            <v>490</v>
          </cell>
          <cell r="F418">
            <v>70</v>
          </cell>
          <cell r="G418" t="str">
            <v>M.</v>
          </cell>
        </row>
        <row r="419">
          <cell r="C419">
            <v>564</v>
          </cell>
          <cell r="D419" t="str">
            <v>-  DIA. 4" FRE</v>
          </cell>
          <cell r="E419">
            <v>550</v>
          </cell>
          <cell r="F419">
            <v>70</v>
          </cell>
          <cell r="G419" t="str">
            <v>M.</v>
          </cell>
        </row>
        <row r="420">
          <cell r="C420">
            <v>565</v>
          </cell>
          <cell r="D420" t="str">
            <v>-  DIA. 5" FRE</v>
          </cell>
          <cell r="E420">
            <v>830</v>
          </cell>
          <cell r="F420">
            <v>100</v>
          </cell>
          <cell r="G420" t="str">
            <v>M.</v>
          </cell>
        </row>
        <row r="421">
          <cell r="C421">
            <v>566</v>
          </cell>
          <cell r="D421" t="str">
            <v>-  DIA. 6" FRE</v>
          </cell>
          <cell r="E421">
            <v>1330</v>
          </cell>
          <cell r="F421">
            <v>150</v>
          </cell>
          <cell r="G421" t="str">
            <v>M.</v>
          </cell>
        </row>
        <row r="422">
          <cell r="C422" t="e">
            <v>#REF!</v>
          </cell>
          <cell r="D422" t="str">
            <v>SPACE</v>
          </cell>
          <cell r="E422" t="e">
            <v>#REF!</v>
          </cell>
          <cell r="F422" t="e">
            <v>#REF!</v>
          </cell>
          <cell r="G422" t="e">
            <v>#REF!</v>
          </cell>
        </row>
        <row r="423">
          <cell r="C423" t="e">
            <v>#REF!</v>
          </cell>
          <cell r="D423" t="str">
            <v>5"CONDUIT IN DUCT BANK</v>
          </cell>
          <cell r="E423" t="e">
            <v>#REF!</v>
          </cell>
          <cell r="F423" t="e">
            <v>#REF!</v>
          </cell>
          <cell r="G423" t="e">
            <v>#REF!</v>
          </cell>
        </row>
        <row r="424">
          <cell r="C424">
            <v>571</v>
          </cell>
          <cell r="D424" t="str">
            <v xml:space="preserve">-  DIA. 125 MM. HDPE-PN6 (2x1) DUCT BANK </v>
          </cell>
          <cell r="E424">
            <v>1480</v>
          </cell>
          <cell r="F424">
            <v>600</v>
          </cell>
          <cell r="G424" t="str">
            <v>M.</v>
          </cell>
        </row>
        <row r="425">
          <cell r="C425">
            <v>572</v>
          </cell>
          <cell r="D425" t="str">
            <v xml:space="preserve">-  DIA. 125 MM. HDPE-PN6 (2x2) DUCT BANK </v>
          </cell>
          <cell r="E425">
            <v>2420</v>
          </cell>
          <cell r="F425">
            <v>800</v>
          </cell>
          <cell r="G425" t="str">
            <v>M.</v>
          </cell>
        </row>
        <row r="426">
          <cell r="C426">
            <v>573</v>
          </cell>
          <cell r="D426" t="str">
            <v xml:space="preserve">-  DIA. 125 MM. HDPE-PN6 (2x3) DUCT BANK </v>
          </cell>
          <cell r="E426">
            <v>3400</v>
          </cell>
          <cell r="F426">
            <v>1000</v>
          </cell>
          <cell r="G426" t="str">
            <v>M.</v>
          </cell>
        </row>
        <row r="427">
          <cell r="C427" t="e">
            <v>#REF!</v>
          </cell>
          <cell r="D427" t="str">
            <v>SPACE</v>
          </cell>
          <cell r="E427" t="e">
            <v>#REF!</v>
          </cell>
          <cell r="F427" t="e">
            <v>#REF!</v>
          </cell>
          <cell r="G427" t="e">
            <v>#REF!</v>
          </cell>
        </row>
        <row r="428">
          <cell r="C428">
            <v>576</v>
          </cell>
          <cell r="D428" t="str">
            <v xml:space="preserve">-  DIA. 5" FRE (2x1) CONDUIT </v>
          </cell>
          <cell r="E428">
            <v>1480</v>
          </cell>
          <cell r="F428">
            <v>300</v>
          </cell>
          <cell r="G428" t="str">
            <v>M.</v>
          </cell>
        </row>
        <row r="429">
          <cell r="C429">
            <v>577</v>
          </cell>
          <cell r="D429" t="str">
            <v xml:space="preserve">-  DIA. 5" FRE (2x2) CONDUIT </v>
          </cell>
          <cell r="E429">
            <v>2830</v>
          </cell>
          <cell r="F429">
            <v>400</v>
          </cell>
          <cell r="G429" t="str">
            <v>M.</v>
          </cell>
        </row>
        <row r="430">
          <cell r="C430">
            <v>578</v>
          </cell>
          <cell r="D430" t="str">
            <v xml:space="preserve">-  DIA. 5" FRE (2x3) CONDUIT </v>
          </cell>
          <cell r="E430">
            <v>3970</v>
          </cell>
          <cell r="F430">
            <v>600</v>
          </cell>
          <cell r="G430" t="str">
            <v>M.</v>
          </cell>
        </row>
        <row r="431">
          <cell r="C431" t="e">
            <v>#REF!</v>
          </cell>
          <cell r="D431" t="str">
            <v>SPACE</v>
          </cell>
          <cell r="E431" t="e">
            <v>#REF!</v>
          </cell>
          <cell r="F431" t="e">
            <v>#REF!</v>
          </cell>
          <cell r="G431" t="e">
            <v>#REF!</v>
          </cell>
        </row>
        <row r="432">
          <cell r="C432">
            <v>591</v>
          </cell>
          <cell r="D432" t="str">
            <v>-  DIA. 1/2" PVC-CLASS2</v>
          </cell>
          <cell r="E432">
            <v>11</v>
          </cell>
          <cell r="F432">
            <v>5</v>
          </cell>
          <cell r="G432" t="str">
            <v>M.</v>
          </cell>
        </row>
        <row r="433">
          <cell r="C433">
            <v>592</v>
          </cell>
          <cell r="D433" t="str">
            <v>-  DIA. 3/4" PVC-CLASS2</v>
          </cell>
          <cell r="E433">
            <v>13</v>
          </cell>
          <cell r="F433">
            <v>8</v>
          </cell>
          <cell r="G433" t="str">
            <v>M.</v>
          </cell>
        </row>
        <row r="434">
          <cell r="C434">
            <v>593</v>
          </cell>
          <cell r="D434" t="str">
            <v>-  DIA. 1" PVC-CLASS2</v>
          </cell>
          <cell r="E434">
            <v>24</v>
          </cell>
          <cell r="F434">
            <v>12</v>
          </cell>
          <cell r="G434" t="str">
            <v>M.</v>
          </cell>
        </row>
        <row r="435">
          <cell r="C435">
            <v>594</v>
          </cell>
          <cell r="D435" t="str">
            <v>-  DIA. 1 1/4" PVC-CLASS2</v>
          </cell>
          <cell r="E435">
            <v>34</v>
          </cell>
          <cell r="F435">
            <v>18</v>
          </cell>
          <cell r="G435" t="str">
            <v>M.</v>
          </cell>
        </row>
        <row r="436">
          <cell r="C436">
            <v>595</v>
          </cell>
          <cell r="D436" t="str">
            <v>-  DIA. 1 1/2" PVC-CLASS2</v>
          </cell>
          <cell r="E436">
            <v>44</v>
          </cell>
          <cell r="F436">
            <v>20</v>
          </cell>
          <cell r="G436" t="str">
            <v>M.</v>
          </cell>
        </row>
        <row r="437">
          <cell r="C437">
            <v>596</v>
          </cell>
          <cell r="D437" t="str">
            <v>-  DIA. 2" PVC-CLASS2</v>
          </cell>
          <cell r="E437">
            <v>62</v>
          </cell>
          <cell r="F437">
            <v>24</v>
          </cell>
          <cell r="G437" t="str">
            <v>M.</v>
          </cell>
        </row>
        <row r="438">
          <cell r="C438">
            <v>597</v>
          </cell>
          <cell r="D438" t="str">
            <v>-  DIA. 2 1/2" PVC-CLASS3</v>
          </cell>
          <cell r="E438">
            <v>80</v>
          </cell>
          <cell r="F438">
            <v>30</v>
          </cell>
          <cell r="G438" t="str">
            <v>M.</v>
          </cell>
        </row>
        <row r="439">
          <cell r="C439">
            <v>598</v>
          </cell>
          <cell r="D439" t="str">
            <v>-  DIA. 3" PVC-CLASS2</v>
          </cell>
          <cell r="E439">
            <v>126</v>
          </cell>
          <cell r="F439">
            <v>35</v>
          </cell>
          <cell r="G439" t="str">
            <v>M.</v>
          </cell>
        </row>
        <row r="440">
          <cell r="C440">
            <v>599</v>
          </cell>
          <cell r="D440" t="str">
            <v>-  DIA. 4" PVC-CLASS2</v>
          </cell>
          <cell r="E440">
            <v>192</v>
          </cell>
          <cell r="F440">
            <v>40</v>
          </cell>
          <cell r="G440" t="str">
            <v>M.</v>
          </cell>
        </row>
        <row r="441">
          <cell r="C441" t="e">
            <v>#REF!</v>
          </cell>
          <cell r="D441" t="str">
            <v>SPACE</v>
          </cell>
          <cell r="E441" t="e">
            <v>#REF!</v>
          </cell>
          <cell r="F441" t="e">
            <v>#REF!</v>
          </cell>
          <cell r="G441" t="e">
            <v>#REF!</v>
          </cell>
        </row>
        <row r="442">
          <cell r="C442">
            <v>6</v>
          </cell>
          <cell r="D442" t="str">
            <v>WIRE WAY (1.6 mm.THICK)</v>
          </cell>
          <cell r="E442" t="e">
            <v>#REF!</v>
          </cell>
          <cell r="F442" t="e">
            <v>#REF!</v>
          </cell>
          <cell r="G442" t="e">
            <v>#REF!</v>
          </cell>
        </row>
        <row r="443">
          <cell r="C443">
            <v>601</v>
          </cell>
          <cell r="D443" t="str">
            <v>-  50 mm.x50 mm. WIRE WAY</v>
          </cell>
          <cell r="E443">
            <v>192</v>
          </cell>
          <cell r="F443">
            <v>11</v>
          </cell>
          <cell r="G443" t="str">
            <v>M.</v>
          </cell>
        </row>
        <row r="444">
          <cell r="C444">
            <v>602</v>
          </cell>
          <cell r="D444" t="str">
            <v>-  50 mm.x75 mm. WIRE WAY</v>
          </cell>
          <cell r="E444">
            <v>230</v>
          </cell>
          <cell r="F444">
            <v>14</v>
          </cell>
          <cell r="G444" t="str">
            <v>M.</v>
          </cell>
        </row>
        <row r="445">
          <cell r="C445">
            <v>603</v>
          </cell>
          <cell r="D445" t="str">
            <v>-  50 mm.x100 mm. WIRE WAY</v>
          </cell>
          <cell r="E445">
            <v>263</v>
          </cell>
          <cell r="F445">
            <v>17</v>
          </cell>
          <cell r="G445" t="str">
            <v>M.</v>
          </cell>
        </row>
        <row r="446">
          <cell r="C446">
            <v>604</v>
          </cell>
          <cell r="D446" t="str">
            <v>-  50 mm.x125 mm. WIRE WAY</v>
          </cell>
          <cell r="E446">
            <v>300</v>
          </cell>
          <cell r="F446">
            <v>20</v>
          </cell>
          <cell r="G446" t="str">
            <v>M.</v>
          </cell>
        </row>
        <row r="447">
          <cell r="C447">
            <v>605</v>
          </cell>
          <cell r="D447" t="str">
            <v>-  50 mm.x150 mm. WIRE WAY</v>
          </cell>
          <cell r="E447">
            <v>340</v>
          </cell>
          <cell r="F447">
            <v>23</v>
          </cell>
          <cell r="G447" t="str">
            <v>M.</v>
          </cell>
        </row>
        <row r="448">
          <cell r="C448">
            <v>606</v>
          </cell>
          <cell r="D448" t="str">
            <v>-  50 mm.x200 mm. WIRE WAY</v>
          </cell>
          <cell r="E448">
            <v>400</v>
          </cell>
          <cell r="F448">
            <v>26</v>
          </cell>
          <cell r="G448" t="str">
            <v>M.</v>
          </cell>
        </row>
        <row r="449">
          <cell r="C449">
            <v>607</v>
          </cell>
          <cell r="D449" t="str">
            <v>-  50 mm.x250 mm. WIRE WAY</v>
          </cell>
          <cell r="E449">
            <v>483</v>
          </cell>
          <cell r="F449">
            <v>29</v>
          </cell>
          <cell r="G449" t="str">
            <v>M.</v>
          </cell>
        </row>
        <row r="450">
          <cell r="C450">
            <v>608</v>
          </cell>
          <cell r="D450" t="str">
            <v>-  75 mm.x100 mm. WIRE WAY</v>
          </cell>
          <cell r="E450">
            <v>300</v>
          </cell>
          <cell r="F450">
            <v>20</v>
          </cell>
          <cell r="G450" t="str">
            <v>M.</v>
          </cell>
        </row>
        <row r="451">
          <cell r="C451">
            <v>609</v>
          </cell>
          <cell r="D451" t="str">
            <v>-  75 mm.x150 mm. WIRE WAY</v>
          </cell>
          <cell r="E451">
            <v>375</v>
          </cell>
          <cell r="F451">
            <v>25</v>
          </cell>
          <cell r="G451" t="str">
            <v>M.</v>
          </cell>
        </row>
        <row r="452">
          <cell r="C452">
            <v>610</v>
          </cell>
          <cell r="D452" t="str">
            <v>-  75 mm.x200 mm. WIRE WAY</v>
          </cell>
          <cell r="E452">
            <v>446</v>
          </cell>
          <cell r="F452">
            <v>28</v>
          </cell>
          <cell r="G452" t="str">
            <v>M.</v>
          </cell>
        </row>
        <row r="453">
          <cell r="C453">
            <v>611</v>
          </cell>
          <cell r="D453" t="str">
            <v>-  75 mm.x250 mm. WIRE WAY</v>
          </cell>
          <cell r="E453">
            <v>520</v>
          </cell>
          <cell r="F453">
            <v>32</v>
          </cell>
          <cell r="G453" t="str">
            <v>M.</v>
          </cell>
        </row>
        <row r="454">
          <cell r="C454">
            <v>612</v>
          </cell>
          <cell r="D454" t="str">
            <v>-  75 mm.x300 mm. WIRE WAY</v>
          </cell>
          <cell r="E454">
            <v>590</v>
          </cell>
          <cell r="F454">
            <v>35</v>
          </cell>
          <cell r="G454" t="str">
            <v>M.</v>
          </cell>
        </row>
        <row r="455">
          <cell r="C455">
            <v>613</v>
          </cell>
          <cell r="D455" t="str">
            <v>-  100 mm.x100 mm. WIRE WAY</v>
          </cell>
          <cell r="E455">
            <v>340</v>
          </cell>
          <cell r="F455">
            <v>23</v>
          </cell>
          <cell r="G455" t="str">
            <v>M.</v>
          </cell>
        </row>
        <row r="456">
          <cell r="C456">
            <v>614</v>
          </cell>
          <cell r="D456" t="str">
            <v>-  100 mm.x150 mm. WIRE WAY</v>
          </cell>
          <cell r="E456">
            <v>400</v>
          </cell>
          <cell r="F456">
            <v>26</v>
          </cell>
          <cell r="G456" t="str">
            <v>M.</v>
          </cell>
        </row>
        <row r="457">
          <cell r="C457">
            <v>615</v>
          </cell>
          <cell r="D457" t="str">
            <v>-  100 mm.x200 mm. WIRE WAY</v>
          </cell>
          <cell r="E457">
            <v>483</v>
          </cell>
          <cell r="F457">
            <v>29</v>
          </cell>
          <cell r="G457" t="str">
            <v>M.</v>
          </cell>
        </row>
        <row r="458">
          <cell r="C458">
            <v>616</v>
          </cell>
          <cell r="D458" t="str">
            <v>-  100 mm.x250 mm. WIRE WAY</v>
          </cell>
          <cell r="E458">
            <v>550</v>
          </cell>
          <cell r="F458">
            <v>34</v>
          </cell>
          <cell r="G458" t="str">
            <v>M.</v>
          </cell>
        </row>
        <row r="459">
          <cell r="C459">
            <v>617</v>
          </cell>
          <cell r="D459" t="str">
            <v>-  100 mm.x300 mm. WIRE WAY</v>
          </cell>
          <cell r="E459">
            <v>630</v>
          </cell>
          <cell r="F459">
            <v>37</v>
          </cell>
          <cell r="G459" t="str">
            <v>M.</v>
          </cell>
        </row>
        <row r="460">
          <cell r="C460">
            <v>618</v>
          </cell>
          <cell r="D460" t="str">
            <v>-  100 mm.x350 mm. WIRE WAY</v>
          </cell>
          <cell r="E460">
            <v>700</v>
          </cell>
          <cell r="F460">
            <v>40</v>
          </cell>
          <cell r="G460" t="str">
            <v>M.</v>
          </cell>
        </row>
        <row r="461">
          <cell r="C461">
            <v>619</v>
          </cell>
          <cell r="D461" t="str">
            <v>-  150 mm.x150 mm. WIRE WAY</v>
          </cell>
          <cell r="E461">
            <v>483</v>
          </cell>
          <cell r="F461">
            <v>29</v>
          </cell>
          <cell r="G461" t="str">
            <v>M.</v>
          </cell>
        </row>
        <row r="462">
          <cell r="C462">
            <v>620</v>
          </cell>
          <cell r="D462" t="str">
            <v>-  150 mm.x200 mm. WIRE WAY</v>
          </cell>
          <cell r="E462">
            <v>550</v>
          </cell>
          <cell r="F462">
            <v>34</v>
          </cell>
          <cell r="G462" t="str">
            <v>M.</v>
          </cell>
        </row>
        <row r="463">
          <cell r="C463">
            <v>621</v>
          </cell>
          <cell r="D463" t="str">
            <v>-  150 mm.x250 mm. WIRE WAY</v>
          </cell>
          <cell r="E463">
            <v>630</v>
          </cell>
          <cell r="F463">
            <v>37</v>
          </cell>
          <cell r="G463" t="str">
            <v>M.</v>
          </cell>
        </row>
        <row r="464">
          <cell r="C464">
            <v>622</v>
          </cell>
          <cell r="D464" t="str">
            <v>-  150 mm.x300 mm. WIRE WAY</v>
          </cell>
          <cell r="E464">
            <v>700</v>
          </cell>
          <cell r="F464">
            <v>40</v>
          </cell>
          <cell r="G464" t="str">
            <v>M.</v>
          </cell>
        </row>
        <row r="465">
          <cell r="C465">
            <v>623</v>
          </cell>
          <cell r="D465" t="str">
            <v>-  150 mm.x350 mm. WIRE WAY</v>
          </cell>
          <cell r="E465">
            <v>775</v>
          </cell>
          <cell r="F465">
            <v>45</v>
          </cell>
          <cell r="G465" t="str">
            <v>M.</v>
          </cell>
        </row>
        <row r="466">
          <cell r="C466">
            <v>624</v>
          </cell>
          <cell r="D466" t="str">
            <v>-  150 mm.x400 mm. WIRE WAY</v>
          </cell>
          <cell r="E466">
            <v>846</v>
          </cell>
          <cell r="F466">
            <v>48</v>
          </cell>
          <cell r="G466" t="str">
            <v>M.</v>
          </cell>
        </row>
        <row r="467">
          <cell r="C467">
            <v>625</v>
          </cell>
          <cell r="D467" t="str">
            <v>-  200 mm.x200 mm. WIRE WAY</v>
          </cell>
          <cell r="E467">
            <v>500</v>
          </cell>
          <cell r="F467">
            <v>31</v>
          </cell>
          <cell r="G467" t="str">
            <v>M.</v>
          </cell>
        </row>
        <row r="468">
          <cell r="C468">
            <v>626</v>
          </cell>
          <cell r="D468" t="str">
            <v>-  200 mm.x250 mm. WIRE WAY</v>
          </cell>
          <cell r="E468">
            <v>575</v>
          </cell>
          <cell r="F468">
            <v>35</v>
          </cell>
          <cell r="G468" t="str">
            <v>M.</v>
          </cell>
        </row>
        <row r="469">
          <cell r="C469">
            <v>627</v>
          </cell>
          <cell r="D469" t="str">
            <v>-  200 mm.x300 mm. WIRE WAY</v>
          </cell>
          <cell r="E469">
            <v>775</v>
          </cell>
          <cell r="F469">
            <v>45</v>
          </cell>
          <cell r="G469" t="str">
            <v>M.</v>
          </cell>
        </row>
        <row r="470">
          <cell r="C470">
            <v>628</v>
          </cell>
          <cell r="D470" t="str">
            <v>-  200 mm.x350 mm. WIRE WAY</v>
          </cell>
          <cell r="E470">
            <v>846</v>
          </cell>
          <cell r="F470">
            <v>48</v>
          </cell>
          <cell r="G470" t="str">
            <v>M.</v>
          </cell>
        </row>
        <row r="471">
          <cell r="C471">
            <v>629</v>
          </cell>
          <cell r="D471" t="str">
            <v>-  200 mm.x400 mm. WIRE WAY</v>
          </cell>
          <cell r="E471">
            <v>920</v>
          </cell>
          <cell r="F471">
            <v>53</v>
          </cell>
          <cell r="G471" t="str">
            <v>M.</v>
          </cell>
        </row>
        <row r="472">
          <cell r="C472">
            <v>630</v>
          </cell>
          <cell r="D472" t="str">
            <v>-  200 mm.x450 mm. WIRE WAY</v>
          </cell>
          <cell r="E472">
            <v>990</v>
          </cell>
          <cell r="F472">
            <v>56</v>
          </cell>
          <cell r="G472" t="str">
            <v>M.</v>
          </cell>
        </row>
        <row r="473">
          <cell r="C473">
            <v>631</v>
          </cell>
          <cell r="D473" t="str">
            <v>-  250 mm.x250 mm. WIRE WAY</v>
          </cell>
          <cell r="E473">
            <v>775</v>
          </cell>
          <cell r="F473">
            <v>45</v>
          </cell>
          <cell r="G473" t="str">
            <v>M.</v>
          </cell>
        </row>
        <row r="474">
          <cell r="C474">
            <v>632</v>
          </cell>
          <cell r="D474" t="str">
            <v>-  250 mm.x300 mm. WIRE WAY</v>
          </cell>
          <cell r="E474">
            <v>846</v>
          </cell>
          <cell r="F474">
            <v>48</v>
          </cell>
          <cell r="G474" t="str">
            <v>M.</v>
          </cell>
        </row>
        <row r="475">
          <cell r="C475">
            <v>633</v>
          </cell>
          <cell r="D475" t="str">
            <v>-  250 mm.x350 mm. WIRE WAY</v>
          </cell>
          <cell r="E475">
            <v>920</v>
          </cell>
          <cell r="F475">
            <v>53</v>
          </cell>
          <cell r="G475" t="str">
            <v>M.</v>
          </cell>
        </row>
        <row r="476">
          <cell r="C476">
            <v>634</v>
          </cell>
          <cell r="D476" t="str">
            <v>-  250 mm.x400 mm. WIRE WAY</v>
          </cell>
          <cell r="E476">
            <v>990</v>
          </cell>
          <cell r="F476">
            <v>56</v>
          </cell>
          <cell r="G476" t="str">
            <v>M.</v>
          </cell>
        </row>
        <row r="477">
          <cell r="C477">
            <v>635</v>
          </cell>
          <cell r="D477" t="str">
            <v>-  250 mm.x450 mm. WIRE WAY</v>
          </cell>
          <cell r="E477">
            <v>1066</v>
          </cell>
          <cell r="F477">
            <v>60</v>
          </cell>
          <cell r="G477" t="str">
            <v>M.</v>
          </cell>
        </row>
        <row r="478">
          <cell r="C478">
            <v>636</v>
          </cell>
          <cell r="D478" t="str">
            <v>-  250 mm.x500 mm. WIRE WAY</v>
          </cell>
          <cell r="E478">
            <v>1138</v>
          </cell>
          <cell r="F478">
            <v>64</v>
          </cell>
          <cell r="G478" t="str">
            <v>M.</v>
          </cell>
        </row>
        <row r="479">
          <cell r="C479">
            <v>637</v>
          </cell>
          <cell r="D479" t="str">
            <v>-  250 mm.x550 mm. WIRE WAY</v>
          </cell>
          <cell r="E479">
            <v>1213</v>
          </cell>
          <cell r="F479">
            <v>70</v>
          </cell>
          <cell r="G479" t="str">
            <v>M.</v>
          </cell>
        </row>
        <row r="480">
          <cell r="C480" t="e">
            <v>#REF!</v>
          </cell>
          <cell r="D480" t="str">
            <v xml:space="preserve">     </v>
          </cell>
          <cell r="E480" t="e">
            <v>#REF!</v>
          </cell>
          <cell r="F480" t="e">
            <v>#REF!</v>
          </cell>
          <cell r="G480" t="e">
            <v>#REF!</v>
          </cell>
        </row>
        <row r="481">
          <cell r="C481">
            <v>64</v>
          </cell>
          <cell r="D481" t="str">
            <v>CABLE TRAY ; ( 2.0 mm. THICK)</v>
          </cell>
          <cell r="E481" t="e">
            <v>#REF!</v>
          </cell>
          <cell r="F481" t="e">
            <v>#REF!</v>
          </cell>
          <cell r="G481" t="e">
            <v>#REF!</v>
          </cell>
        </row>
        <row r="482">
          <cell r="C482">
            <v>641</v>
          </cell>
          <cell r="D482" t="str">
            <v>-  100 mm. CABLE TRAY</v>
          </cell>
          <cell r="E482">
            <v>423</v>
          </cell>
          <cell r="F482">
            <v>29</v>
          </cell>
          <cell r="G482" t="str">
            <v>M.</v>
          </cell>
        </row>
      </sheetData>
      <sheetData sheetId="2" refreshError="1">
        <row r="1"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</row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C4" t="str">
            <v>:</v>
          </cell>
          <cell r="D4" t="str">
            <v>MECHANICAL AND ELECTRICAL SYSTEM</v>
          </cell>
          <cell r="E4" t="str">
            <v>COST</v>
          </cell>
          <cell r="F4" t="str">
            <v>COST</v>
          </cell>
          <cell r="G4">
            <v>0</v>
          </cell>
        </row>
        <row r="5">
          <cell r="C5" t="str">
            <v xml:space="preserve"> </v>
          </cell>
          <cell r="D5" t="str">
            <v>CIRCUIT BREAKER &amp; BUSDUCT</v>
          </cell>
          <cell r="E5">
            <v>0</v>
          </cell>
          <cell r="F5">
            <v>0</v>
          </cell>
          <cell r="G5">
            <v>0</v>
          </cell>
        </row>
        <row r="6">
          <cell r="C6">
            <v>1</v>
          </cell>
          <cell r="D6" t="str">
            <v>MOLDED CASE CIRCUIT BREAKER</v>
          </cell>
          <cell r="E6">
            <v>0</v>
          </cell>
          <cell r="F6">
            <v>0</v>
          </cell>
          <cell r="G6">
            <v>0</v>
          </cell>
        </row>
        <row r="7">
          <cell r="C7">
            <v>101</v>
          </cell>
          <cell r="D7" t="str">
            <v>-  CB 1P 100 AF ; IC 10 KA.</v>
          </cell>
          <cell r="E7">
            <v>1200</v>
          </cell>
          <cell r="F7">
            <v>0</v>
          </cell>
          <cell r="G7" t="str">
            <v>EA.</v>
          </cell>
        </row>
        <row r="8">
          <cell r="C8">
            <v>102</v>
          </cell>
          <cell r="D8" t="str">
            <v>-  CB 1P 100 AF ; IC 18 KA.</v>
          </cell>
          <cell r="E8">
            <v>1500</v>
          </cell>
          <cell r="F8">
            <v>0</v>
          </cell>
          <cell r="G8" t="str">
            <v>EA.</v>
          </cell>
        </row>
        <row r="9">
          <cell r="C9">
            <v>103</v>
          </cell>
          <cell r="D9" t="str">
            <v>-  CB 1P 100 AF ; IC 25 KA.</v>
          </cell>
          <cell r="E9">
            <v>1600</v>
          </cell>
          <cell r="F9">
            <v>0</v>
          </cell>
          <cell r="G9" t="str">
            <v>EA.</v>
          </cell>
        </row>
        <row r="10">
          <cell r="C10">
            <v>103</v>
          </cell>
          <cell r="D10" t="str">
            <v>SPACE</v>
          </cell>
          <cell r="E10">
            <v>3000</v>
          </cell>
          <cell r="F10">
            <v>0</v>
          </cell>
          <cell r="G10" t="str">
            <v>EA.</v>
          </cell>
        </row>
        <row r="11">
          <cell r="C11">
            <v>111</v>
          </cell>
          <cell r="D11" t="str">
            <v>-  CB 2P 100 AF ; IC 10 KA.</v>
          </cell>
          <cell r="E11">
            <v>2200</v>
          </cell>
          <cell r="F11">
            <v>0</v>
          </cell>
          <cell r="G11" t="str">
            <v>EA.</v>
          </cell>
        </row>
        <row r="12">
          <cell r="C12">
            <v>112</v>
          </cell>
          <cell r="D12" t="str">
            <v>-  CB 2P 100 AF ; IC 18 KA.</v>
          </cell>
          <cell r="E12">
            <v>2200</v>
          </cell>
          <cell r="F12">
            <v>0</v>
          </cell>
          <cell r="G12" t="str">
            <v>EA.</v>
          </cell>
        </row>
        <row r="13">
          <cell r="C13">
            <v>113</v>
          </cell>
          <cell r="D13" t="str">
            <v>-  CB 2P 100 AF ; IC 25 KA.</v>
          </cell>
          <cell r="E13">
            <v>2500</v>
          </cell>
          <cell r="F13">
            <v>0</v>
          </cell>
          <cell r="G13" t="str">
            <v>EA.</v>
          </cell>
        </row>
        <row r="14">
          <cell r="C14">
            <v>114</v>
          </cell>
          <cell r="D14" t="str">
            <v>-  CB 2P 100 AF ; IC 50 KA.</v>
          </cell>
          <cell r="E14">
            <v>3900</v>
          </cell>
          <cell r="F14">
            <v>0</v>
          </cell>
          <cell r="G14" t="str">
            <v>EA.</v>
          </cell>
        </row>
        <row r="15">
          <cell r="C15">
            <v>115</v>
          </cell>
          <cell r="D15" t="str">
            <v>-  CB 2P 250 AF ; IC 25 KA.</v>
          </cell>
          <cell r="E15">
            <v>6000</v>
          </cell>
          <cell r="F15">
            <v>0</v>
          </cell>
          <cell r="G15" t="str">
            <v>EA.</v>
          </cell>
        </row>
        <row r="16">
          <cell r="C16">
            <v>116</v>
          </cell>
          <cell r="D16" t="str">
            <v>-  CB 2P 250 AF ; IC 35 KA.</v>
          </cell>
          <cell r="E16">
            <v>7000</v>
          </cell>
          <cell r="F16">
            <v>0</v>
          </cell>
          <cell r="G16" t="str">
            <v>EA.</v>
          </cell>
        </row>
        <row r="17">
          <cell r="C17">
            <v>117</v>
          </cell>
          <cell r="D17" t="str">
            <v>-  CB 2P 250 AF ; IC 50 KA.</v>
          </cell>
          <cell r="E17">
            <v>11000</v>
          </cell>
          <cell r="F17">
            <v>0</v>
          </cell>
          <cell r="G17" t="str">
            <v>EA.</v>
          </cell>
        </row>
        <row r="18">
          <cell r="C18">
            <v>118</v>
          </cell>
          <cell r="D18" t="str">
            <v>-  CB 2P 400 AF ; IC 30 KA.</v>
          </cell>
          <cell r="E18">
            <v>12000</v>
          </cell>
          <cell r="F18">
            <v>0</v>
          </cell>
          <cell r="G18" t="str">
            <v>EA.</v>
          </cell>
        </row>
        <row r="19">
          <cell r="C19">
            <v>119</v>
          </cell>
          <cell r="D19" t="str">
            <v>-  CB 2P 400 AF ; IC 35 KA.</v>
          </cell>
          <cell r="E19">
            <v>13000</v>
          </cell>
          <cell r="F19">
            <v>0</v>
          </cell>
          <cell r="G19" t="str">
            <v>EA.</v>
          </cell>
        </row>
        <row r="20">
          <cell r="C20">
            <v>120</v>
          </cell>
          <cell r="D20" t="str">
            <v>-  CB 2P 600 AF ; IC 50 KA.</v>
          </cell>
          <cell r="E20">
            <v>27000</v>
          </cell>
          <cell r="F20">
            <v>0</v>
          </cell>
          <cell r="G20" t="str">
            <v>EA.</v>
          </cell>
        </row>
        <row r="21">
          <cell r="C21">
            <v>121</v>
          </cell>
          <cell r="D21" t="str">
            <v>-  CB 2P 1,000 AF ; IC 30 KA.</v>
          </cell>
          <cell r="E21">
            <v>34000</v>
          </cell>
          <cell r="F21">
            <v>0</v>
          </cell>
          <cell r="G21" t="str">
            <v>EA.</v>
          </cell>
        </row>
        <row r="22">
          <cell r="C22">
            <v>122</v>
          </cell>
          <cell r="D22" t="str">
            <v>-  CB 2P 1,000 AF ; IC 50 KA.</v>
          </cell>
          <cell r="E22">
            <v>38000</v>
          </cell>
          <cell r="F22">
            <v>0</v>
          </cell>
          <cell r="G22" t="str">
            <v>EA.</v>
          </cell>
        </row>
        <row r="23">
          <cell r="C23">
            <v>123</v>
          </cell>
          <cell r="D23" t="str">
            <v>-  CB 2P 1,200 AF ; IC 50 KA.</v>
          </cell>
          <cell r="E23">
            <v>70000</v>
          </cell>
          <cell r="F23">
            <v>0</v>
          </cell>
          <cell r="G23" t="str">
            <v>EA.</v>
          </cell>
        </row>
        <row r="24">
          <cell r="C24">
            <v>122</v>
          </cell>
          <cell r="D24" t="str">
            <v>SPACE</v>
          </cell>
          <cell r="E24">
            <v>16000</v>
          </cell>
          <cell r="F24">
            <v>0</v>
          </cell>
          <cell r="G24" t="str">
            <v>SET</v>
          </cell>
        </row>
        <row r="25">
          <cell r="C25">
            <v>131</v>
          </cell>
          <cell r="D25" t="str">
            <v>-  CB 3P 100 AF ; IC 10 KA.</v>
          </cell>
          <cell r="E25">
            <v>2500</v>
          </cell>
          <cell r="F25">
            <v>0</v>
          </cell>
          <cell r="G25" t="str">
            <v>EA.</v>
          </cell>
        </row>
        <row r="26">
          <cell r="C26">
            <v>132</v>
          </cell>
          <cell r="D26" t="str">
            <v>-  CB 3P 100 AF ; IC 18 KA.</v>
          </cell>
          <cell r="E26">
            <v>2500</v>
          </cell>
          <cell r="F26">
            <v>0</v>
          </cell>
          <cell r="G26" t="str">
            <v>EA.</v>
          </cell>
        </row>
        <row r="27">
          <cell r="C27">
            <v>133</v>
          </cell>
          <cell r="D27" t="str">
            <v>-  CB 3P 100 AF ; IC 25 KA.</v>
          </cell>
          <cell r="E27">
            <v>2900</v>
          </cell>
          <cell r="F27">
            <v>0</v>
          </cell>
          <cell r="G27" t="str">
            <v>EA.</v>
          </cell>
        </row>
        <row r="28">
          <cell r="C28">
            <v>134</v>
          </cell>
          <cell r="D28" t="str">
            <v>-  CB 3P 100 AF ; IC 50 KA.</v>
          </cell>
          <cell r="E28">
            <v>5200</v>
          </cell>
          <cell r="F28">
            <v>0</v>
          </cell>
          <cell r="G28" t="str">
            <v>EA.</v>
          </cell>
        </row>
        <row r="29">
          <cell r="C29">
            <v>135</v>
          </cell>
          <cell r="D29" t="str">
            <v>-  CB 3P 250 AF ; IC 25 KA.</v>
          </cell>
          <cell r="E29">
            <v>7000</v>
          </cell>
          <cell r="F29">
            <v>0</v>
          </cell>
          <cell r="G29" t="str">
            <v>EA.</v>
          </cell>
        </row>
        <row r="30">
          <cell r="C30">
            <v>136</v>
          </cell>
          <cell r="D30" t="str">
            <v>-  CB 3P 250 AF ; IC 35 KA.</v>
          </cell>
          <cell r="E30">
            <v>8000</v>
          </cell>
          <cell r="F30">
            <v>0</v>
          </cell>
          <cell r="G30" t="str">
            <v>EA.</v>
          </cell>
        </row>
        <row r="31">
          <cell r="C31">
            <v>137</v>
          </cell>
          <cell r="D31" t="str">
            <v>-  CB 3P 250 AF ; IC 50 KA.</v>
          </cell>
          <cell r="E31">
            <v>13000</v>
          </cell>
          <cell r="F31">
            <v>0</v>
          </cell>
          <cell r="G31" t="str">
            <v>EA.</v>
          </cell>
        </row>
        <row r="32">
          <cell r="C32">
            <v>138</v>
          </cell>
          <cell r="D32" t="str">
            <v>-  CB 3P 400 AF ; IC 30 KA.</v>
          </cell>
          <cell r="E32">
            <v>12000</v>
          </cell>
          <cell r="F32">
            <v>0</v>
          </cell>
          <cell r="G32" t="str">
            <v>EA.</v>
          </cell>
        </row>
        <row r="33">
          <cell r="C33">
            <v>139</v>
          </cell>
          <cell r="D33" t="str">
            <v>-  CB 3P 400 AF ; IC 35 KA.</v>
          </cell>
          <cell r="E33">
            <v>13000</v>
          </cell>
          <cell r="F33">
            <v>0</v>
          </cell>
          <cell r="G33" t="str">
            <v>EA.</v>
          </cell>
        </row>
        <row r="34">
          <cell r="C34">
            <v>140</v>
          </cell>
          <cell r="D34" t="str">
            <v>-  CB 3P 600 AF ; IC 50 KA.</v>
          </cell>
          <cell r="E34">
            <v>27000</v>
          </cell>
          <cell r="F34">
            <v>0</v>
          </cell>
          <cell r="G34" t="str">
            <v>EA.</v>
          </cell>
        </row>
        <row r="35">
          <cell r="C35">
            <v>141</v>
          </cell>
          <cell r="D35" t="str">
            <v>-  CB 3P 1,000 AF ; IC 30 KA.</v>
          </cell>
          <cell r="E35">
            <v>34000</v>
          </cell>
          <cell r="F35">
            <v>0</v>
          </cell>
          <cell r="G35" t="str">
            <v>EA.</v>
          </cell>
        </row>
        <row r="36">
          <cell r="C36">
            <v>142</v>
          </cell>
          <cell r="D36" t="str">
            <v>-  CB 3P 1,000 AF ; IC 50 KA.</v>
          </cell>
          <cell r="E36">
            <v>38000</v>
          </cell>
          <cell r="F36">
            <v>0</v>
          </cell>
          <cell r="G36" t="str">
            <v>EA.</v>
          </cell>
        </row>
        <row r="37">
          <cell r="C37">
            <v>143</v>
          </cell>
          <cell r="D37" t="str">
            <v>-  CB 3P 1,200 AF ; IC 50 KA.</v>
          </cell>
          <cell r="E37">
            <v>70000</v>
          </cell>
          <cell r="F37">
            <v>0</v>
          </cell>
          <cell r="G37" t="str">
            <v>EA.</v>
          </cell>
        </row>
        <row r="38">
          <cell r="C38">
            <v>144</v>
          </cell>
          <cell r="D38" t="str">
            <v>-  CB 3P 2,000 AF ; IC 50 KA.</v>
          </cell>
          <cell r="E38">
            <v>70000</v>
          </cell>
          <cell r="F38">
            <v>0</v>
          </cell>
          <cell r="G38" t="str">
            <v>EA.</v>
          </cell>
        </row>
        <row r="39">
          <cell r="C39">
            <v>145</v>
          </cell>
          <cell r="D39" t="str">
            <v>-  CB 3P 2,000 AF ; IC 100 KA.</v>
          </cell>
          <cell r="E39">
            <v>80000</v>
          </cell>
          <cell r="F39">
            <v>0</v>
          </cell>
          <cell r="G39" t="str">
            <v>EA.</v>
          </cell>
        </row>
        <row r="40">
          <cell r="C40">
            <v>146</v>
          </cell>
          <cell r="D40" t="str">
            <v>-  CB 3P 2,500 AF ; IC 50 KA.</v>
          </cell>
          <cell r="E40">
            <v>100000</v>
          </cell>
          <cell r="F40">
            <v>0</v>
          </cell>
          <cell r="G40" t="str">
            <v>EA.</v>
          </cell>
        </row>
        <row r="41">
          <cell r="C41">
            <v>141</v>
          </cell>
          <cell r="D41" t="str">
            <v>SPACE</v>
          </cell>
          <cell r="E41">
            <v>13</v>
          </cell>
          <cell r="F41">
            <v>2</v>
          </cell>
          <cell r="G41" t="str">
            <v>M.</v>
          </cell>
        </row>
        <row r="42">
          <cell r="C42">
            <v>2</v>
          </cell>
          <cell r="D42" t="str">
            <v>ELECTRONIC TRIP MCCB</v>
          </cell>
          <cell r="E42">
            <v>15</v>
          </cell>
          <cell r="F42">
            <v>3</v>
          </cell>
          <cell r="G42" t="str">
            <v>M.</v>
          </cell>
        </row>
        <row r="43">
          <cell r="C43">
            <v>201</v>
          </cell>
          <cell r="D43" t="str">
            <v>-  ECB 3P 800 AF ; IC 65 KA.</v>
          </cell>
          <cell r="E43">
            <v>75000</v>
          </cell>
          <cell r="F43">
            <v>0</v>
          </cell>
          <cell r="G43" t="str">
            <v>EA.</v>
          </cell>
        </row>
        <row r="44">
          <cell r="C44">
            <v>202</v>
          </cell>
          <cell r="D44" t="str">
            <v>-  ECB 3P 1,200 AF ; IC 100 KA.</v>
          </cell>
          <cell r="E44">
            <v>110000</v>
          </cell>
          <cell r="F44">
            <v>0</v>
          </cell>
          <cell r="G44" t="str">
            <v>EA.</v>
          </cell>
        </row>
        <row r="45">
          <cell r="C45">
            <v>203</v>
          </cell>
          <cell r="D45" t="str">
            <v>-  ECB 3P 2,500 AF ; IC 100 KA.</v>
          </cell>
          <cell r="E45">
            <v>130000</v>
          </cell>
          <cell r="F45">
            <v>0</v>
          </cell>
          <cell r="G45" t="str">
            <v>EA.</v>
          </cell>
        </row>
        <row r="46">
          <cell r="C46">
            <v>146</v>
          </cell>
          <cell r="D46" t="str">
            <v>SPACE</v>
          </cell>
          <cell r="E46">
            <v>33</v>
          </cell>
          <cell r="F46">
            <v>4</v>
          </cell>
          <cell r="G46" t="str">
            <v>M.</v>
          </cell>
        </row>
        <row r="47">
          <cell r="C47">
            <v>3</v>
          </cell>
          <cell r="D47" t="str">
            <v>POWER AIR CIRCUIT BREAKER</v>
          </cell>
          <cell r="E47">
            <v>80</v>
          </cell>
          <cell r="F47">
            <v>50</v>
          </cell>
          <cell r="G47" t="str">
            <v>SET</v>
          </cell>
        </row>
        <row r="48">
          <cell r="C48">
            <v>301</v>
          </cell>
          <cell r="D48" t="str">
            <v>-  ACB 3P 200/800 AF ; IC 65 KA.</v>
          </cell>
          <cell r="E48">
            <v>167000</v>
          </cell>
          <cell r="F48">
            <v>0</v>
          </cell>
          <cell r="G48" t="str">
            <v>EA.</v>
          </cell>
        </row>
        <row r="49">
          <cell r="C49">
            <v>302</v>
          </cell>
          <cell r="D49" t="str">
            <v>-  ACB 3P 400/800 AF ; IC 65 KA.</v>
          </cell>
          <cell r="E49">
            <v>167000</v>
          </cell>
          <cell r="F49">
            <v>0</v>
          </cell>
          <cell r="G49" t="str">
            <v>EA.</v>
          </cell>
        </row>
        <row r="50">
          <cell r="C50">
            <v>303</v>
          </cell>
          <cell r="D50" t="str">
            <v>-  ACB 3P 800/800 AF ; IC 65 KA.</v>
          </cell>
          <cell r="E50">
            <v>167000</v>
          </cell>
          <cell r="F50">
            <v>0</v>
          </cell>
          <cell r="G50" t="str">
            <v>EA.</v>
          </cell>
        </row>
        <row r="51">
          <cell r="C51">
            <v>304</v>
          </cell>
          <cell r="D51" t="str">
            <v>-  ACB 3P 1,000/1,600 AF ; IC 65 KA.</v>
          </cell>
          <cell r="E51">
            <v>200000</v>
          </cell>
          <cell r="F51">
            <v>0</v>
          </cell>
          <cell r="G51" t="str">
            <v>EA.</v>
          </cell>
        </row>
        <row r="52">
          <cell r="C52">
            <v>305</v>
          </cell>
          <cell r="D52" t="str">
            <v>-  ACB 3P 1,600/1,600 AF ; IC 65 KA.</v>
          </cell>
          <cell r="E52">
            <v>200000</v>
          </cell>
          <cell r="F52">
            <v>0</v>
          </cell>
          <cell r="G52" t="str">
            <v>EA.</v>
          </cell>
        </row>
        <row r="53">
          <cell r="C53">
            <v>306</v>
          </cell>
          <cell r="D53" t="str">
            <v>-  ACB 3P 2,000/2,000 AF ; IC 65 KA.</v>
          </cell>
          <cell r="E53">
            <v>240000</v>
          </cell>
          <cell r="F53">
            <v>0</v>
          </cell>
          <cell r="G53" t="str">
            <v>EA.</v>
          </cell>
        </row>
        <row r="54">
          <cell r="C54">
            <v>307</v>
          </cell>
          <cell r="D54" t="str">
            <v>-  ACB 3P 1,000/2,500 AF ; IC 65 KA.</v>
          </cell>
          <cell r="E54">
            <v>300000</v>
          </cell>
          <cell r="F54">
            <v>0</v>
          </cell>
          <cell r="G54" t="str">
            <v>EA.</v>
          </cell>
        </row>
        <row r="55">
          <cell r="C55">
            <v>308</v>
          </cell>
          <cell r="D55" t="str">
            <v>-  ACB 3P 2,000/2,500 AF ; IC 65 KA.</v>
          </cell>
          <cell r="E55">
            <v>300000</v>
          </cell>
          <cell r="F55">
            <v>0</v>
          </cell>
          <cell r="G55" t="str">
            <v>EA.</v>
          </cell>
        </row>
        <row r="56">
          <cell r="C56">
            <v>309</v>
          </cell>
          <cell r="D56" t="str">
            <v>-  ACB 3P 2,500/2,500 AF ; IC 65 KA.</v>
          </cell>
          <cell r="E56">
            <v>300000</v>
          </cell>
          <cell r="F56">
            <v>0</v>
          </cell>
          <cell r="G56" t="str">
            <v>EA.</v>
          </cell>
        </row>
        <row r="57">
          <cell r="C57">
            <v>310</v>
          </cell>
          <cell r="D57" t="str">
            <v>-  ACB 3P 3,000/3,000 AF ; IC 65 KA.</v>
          </cell>
          <cell r="E57">
            <v>340000</v>
          </cell>
          <cell r="F57">
            <v>0</v>
          </cell>
          <cell r="G57" t="str">
            <v>EA.</v>
          </cell>
        </row>
        <row r="58">
          <cell r="C58">
            <v>311</v>
          </cell>
          <cell r="D58" t="str">
            <v>-  ACB 3P 4,000/4,000 AF ; IC 65 KA.</v>
          </cell>
          <cell r="E58">
            <v>440000</v>
          </cell>
          <cell r="F58">
            <v>0</v>
          </cell>
          <cell r="G58" t="str">
            <v>EA.</v>
          </cell>
        </row>
        <row r="59">
          <cell r="C59">
            <v>215</v>
          </cell>
          <cell r="D59" t="str">
            <v>SPACE</v>
          </cell>
          <cell r="E59">
            <v>40000</v>
          </cell>
          <cell r="F59">
            <v>1000</v>
          </cell>
          <cell r="G59" t="str">
            <v>SET</v>
          </cell>
        </row>
        <row r="60">
          <cell r="C60">
            <v>321</v>
          </cell>
          <cell r="D60" t="str">
            <v>-  ACB 3P 800/1,200 AF ; IC 65 KA.</v>
          </cell>
          <cell r="E60">
            <v>180000</v>
          </cell>
          <cell r="F60">
            <v>0</v>
          </cell>
          <cell r="G60" t="str">
            <v>EA.</v>
          </cell>
        </row>
        <row r="61">
          <cell r="C61">
            <v>322</v>
          </cell>
          <cell r="D61" t="str">
            <v>-  ACB 3P 1,200/1,200 AF ; IC 65 KA.</v>
          </cell>
          <cell r="E61">
            <v>180000</v>
          </cell>
          <cell r="F61">
            <v>0</v>
          </cell>
          <cell r="G61" t="str">
            <v>EA.</v>
          </cell>
        </row>
        <row r="62">
          <cell r="C62">
            <v>323</v>
          </cell>
          <cell r="D62" t="str">
            <v>-  ACB 3P 1,200/1,600 AF ; IC 65 KA.</v>
          </cell>
          <cell r="E62">
            <v>200000</v>
          </cell>
          <cell r="F62">
            <v>0</v>
          </cell>
          <cell r="G62" t="str">
            <v>EA.</v>
          </cell>
        </row>
        <row r="63">
          <cell r="C63">
            <v>324</v>
          </cell>
          <cell r="D63" t="str">
            <v>-  ACB 3P 1,600/1,600 AF ; IC 65 KA.</v>
          </cell>
          <cell r="E63">
            <v>200000</v>
          </cell>
          <cell r="F63">
            <v>0</v>
          </cell>
          <cell r="G63" t="str">
            <v>EA.</v>
          </cell>
        </row>
        <row r="64">
          <cell r="C64">
            <v>325</v>
          </cell>
          <cell r="D64" t="str">
            <v>-  ACB 3P 1,600/2,000 AF ; IC 65 KA.</v>
          </cell>
          <cell r="E64">
            <v>240000</v>
          </cell>
          <cell r="F64">
            <v>0</v>
          </cell>
          <cell r="G64" t="str">
            <v>EA.</v>
          </cell>
        </row>
        <row r="65">
          <cell r="C65">
            <v>326</v>
          </cell>
          <cell r="D65" t="str">
            <v>-  ACB 3P 2,000/2,000 AF ; IC 65 KA.</v>
          </cell>
          <cell r="E65">
            <v>240000</v>
          </cell>
          <cell r="F65">
            <v>0</v>
          </cell>
          <cell r="G65" t="str">
            <v>EA.</v>
          </cell>
        </row>
        <row r="66">
          <cell r="C66">
            <v>327</v>
          </cell>
          <cell r="D66" t="str">
            <v>-  ACB 3P 2,000/2,500 AF ; IC 65 KA.</v>
          </cell>
          <cell r="E66">
            <v>300000</v>
          </cell>
          <cell r="F66">
            <v>0</v>
          </cell>
          <cell r="G66" t="str">
            <v>EA.</v>
          </cell>
        </row>
        <row r="67">
          <cell r="C67">
            <v>328</v>
          </cell>
          <cell r="D67" t="str">
            <v>-  ACB 3P 2,500/2,500 AF ; IC 65 KA.</v>
          </cell>
          <cell r="E67">
            <v>300000</v>
          </cell>
          <cell r="F67">
            <v>0</v>
          </cell>
          <cell r="G67" t="str">
            <v>EA.</v>
          </cell>
        </row>
        <row r="68">
          <cell r="C68">
            <v>329</v>
          </cell>
          <cell r="D68" t="str">
            <v>-  ACB 3P 2,500/3,000 AF ; IC 65 KA.</v>
          </cell>
          <cell r="E68">
            <v>340000</v>
          </cell>
          <cell r="F68">
            <v>0</v>
          </cell>
          <cell r="G68" t="str">
            <v>EA.</v>
          </cell>
        </row>
        <row r="69">
          <cell r="C69">
            <v>330</v>
          </cell>
          <cell r="D69" t="str">
            <v>-  ACB 3P 3,000/3,500 AF ; IC 65 KA.</v>
          </cell>
          <cell r="E69">
            <v>340000</v>
          </cell>
          <cell r="F69">
            <v>0</v>
          </cell>
          <cell r="G69" t="str">
            <v>EA.</v>
          </cell>
        </row>
        <row r="70">
          <cell r="C70">
            <v>331</v>
          </cell>
          <cell r="D70" t="str">
            <v>-  ACB 3P 3,500/4,000 AF ; IC 65 KA.</v>
          </cell>
          <cell r="E70">
            <v>440000</v>
          </cell>
          <cell r="F70">
            <v>0</v>
          </cell>
          <cell r="G70" t="str">
            <v>EA.</v>
          </cell>
        </row>
        <row r="71">
          <cell r="C71">
            <v>332</v>
          </cell>
          <cell r="D71" t="str">
            <v>-  ACB 3P 4,000/4,000 AF ; IC 65 KA.</v>
          </cell>
          <cell r="E71">
            <v>440000</v>
          </cell>
          <cell r="F71">
            <v>0</v>
          </cell>
          <cell r="G71" t="str">
            <v>EA.</v>
          </cell>
        </row>
        <row r="72">
          <cell r="C72">
            <v>333</v>
          </cell>
          <cell r="D72" t="str">
            <v>-  ACB 3P 4,000/5,000 AF ; IC 65 KA.</v>
          </cell>
          <cell r="E72">
            <v>1000000</v>
          </cell>
          <cell r="F72">
            <v>0</v>
          </cell>
          <cell r="G72" t="str">
            <v>EA.</v>
          </cell>
        </row>
        <row r="73">
          <cell r="C73">
            <v>334</v>
          </cell>
          <cell r="D73" t="str">
            <v>-  ACB 3P 5,000/5,000 AF ; IC 65 KA.</v>
          </cell>
          <cell r="E73">
            <v>1000000</v>
          </cell>
          <cell r="F73">
            <v>0</v>
          </cell>
          <cell r="G73" t="str">
            <v>EA.</v>
          </cell>
        </row>
        <row r="74">
          <cell r="C74">
            <v>335</v>
          </cell>
          <cell r="D74" t="str">
            <v>-  ACB 3P 5,000/6,300 AF ; IC 65 KA.</v>
          </cell>
          <cell r="E74">
            <v>1200000</v>
          </cell>
          <cell r="F74">
            <v>0</v>
          </cell>
          <cell r="G74" t="str">
            <v>EA.</v>
          </cell>
        </row>
        <row r="75">
          <cell r="C75">
            <v>336</v>
          </cell>
          <cell r="D75" t="str">
            <v>-  ACB 3P 6,300/6,300 AF ; IC 65 KA.</v>
          </cell>
          <cell r="E75">
            <v>1200000</v>
          </cell>
          <cell r="F75">
            <v>0</v>
          </cell>
          <cell r="G75" t="str">
            <v>EA.</v>
          </cell>
        </row>
        <row r="76">
          <cell r="C76">
            <v>316</v>
          </cell>
          <cell r="D76" t="str">
            <v>SPACE</v>
          </cell>
          <cell r="E76">
            <v>250000</v>
          </cell>
          <cell r="F76">
            <v>3000</v>
          </cell>
          <cell r="G76" t="str">
            <v>SET</v>
          </cell>
        </row>
        <row r="77">
          <cell r="C77">
            <v>4</v>
          </cell>
          <cell r="D77" t="str">
            <v>EARTH LEAKAGE CB</v>
          </cell>
          <cell r="E77">
            <v>32900</v>
          </cell>
          <cell r="F77">
            <v>1000</v>
          </cell>
          <cell r="G77" t="str">
            <v>SET</v>
          </cell>
        </row>
        <row r="78">
          <cell r="C78">
            <v>401</v>
          </cell>
          <cell r="D78" t="str">
            <v>-  RCD 1P 10 AT 10 mA. ; 5 KA.</v>
          </cell>
          <cell r="E78">
            <v>1500</v>
          </cell>
          <cell r="F78">
            <v>0</v>
          </cell>
          <cell r="G78" t="str">
            <v>EA.</v>
          </cell>
        </row>
        <row r="79">
          <cell r="C79">
            <v>402</v>
          </cell>
          <cell r="D79" t="str">
            <v>-  RCD 1P 16 AT 10 mA. ; 5 KA.</v>
          </cell>
          <cell r="E79">
            <v>1500</v>
          </cell>
          <cell r="F79">
            <v>0</v>
          </cell>
          <cell r="G79" t="str">
            <v>EA.</v>
          </cell>
        </row>
        <row r="80">
          <cell r="C80">
            <v>403</v>
          </cell>
          <cell r="D80" t="str">
            <v>-  RCD 1P 20 AT 10 mA. ; 5 KA.</v>
          </cell>
          <cell r="E80">
            <v>1500</v>
          </cell>
          <cell r="F80">
            <v>0</v>
          </cell>
          <cell r="G80" t="str">
            <v>EA.</v>
          </cell>
        </row>
        <row r="81">
          <cell r="C81">
            <v>404</v>
          </cell>
          <cell r="D81" t="str">
            <v>-  RCD 1P 32 AT 10 mA. ; 5 KA.</v>
          </cell>
          <cell r="E81">
            <v>1500</v>
          </cell>
          <cell r="F81">
            <v>0</v>
          </cell>
          <cell r="G81" t="str">
            <v>EA.</v>
          </cell>
        </row>
        <row r="82">
          <cell r="C82">
            <v>405</v>
          </cell>
          <cell r="D82" t="str">
            <v>-  RCD 1P 40 AT 10 mA. ; 10 KA.</v>
          </cell>
          <cell r="E82">
            <v>2400</v>
          </cell>
          <cell r="F82">
            <v>0</v>
          </cell>
          <cell r="G82" t="str">
            <v>EA.</v>
          </cell>
        </row>
        <row r="83">
          <cell r="C83">
            <v>406</v>
          </cell>
          <cell r="D83" t="str">
            <v>-  RCD 1P 16 AT 10 mA. ; 10 KA.</v>
          </cell>
          <cell r="E83">
            <v>2800</v>
          </cell>
          <cell r="F83">
            <v>0</v>
          </cell>
          <cell r="G83" t="str">
            <v>EA.</v>
          </cell>
        </row>
        <row r="84">
          <cell r="C84">
            <v>407</v>
          </cell>
          <cell r="D84" t="str">
            <v>-  RCD 1P 20 AT 10 mA. ; 10 KA.</v>
          </cell>
          <cell r="E84">
            <v>2800</v>
          </cell>
          <cell r="F84">
            <v>0</v>
          </cell>
          <cell r="G84" t="str">
            <v>EA.</v>
          </cell>
        </row>
        <row r="85">
          <cell r="C85">
            <v>408</v>
          </cell>
          <cell r="D85" t="str">
            <v>-  RCD 1P 32 AT 10 mA. ; 10 KA.</v>
          </cell>
          <cell r="E85">
            <v>2800</v>
          </cell>
          <cell r="F85">
            <v>0</v>
          </cell>
          <cell r="G85" t="str">
            <v>EA.</v>
          </cell>
        </row>
        <row r="86">
          <cell r="C86">
            <v>409</v>
          </cell>
          <cell r="D86" t="str">
            <v>-  RCD 1P 45 AT 10 mA. ; 10 KA.</v>
          </cell>
          <cell r="E86">
            <v>2800</v>
          </cell>
          <cell r="F86">
            <v>0</v>
          </cell>
          <cell r="G86" t="str">
            <v>EA.</v>
          </cell>
        </row>
        <row r="87">
          <cell r="C87">
            <v>410</v>
          </cell>
          <cell r="D87" t="str">
            <v>-  RCD 1P 63 AT 10 mA. ; 10 KA.</v>
          </cell>
          <cell r="E87">
            <v>2800</v>
          </cell>
          <cell r="F87">
            <v>0</v>
          </cell>
          <cell r="G87" t="str">
            <v>EA.</v>
          </cell>
        </row>
        <row r="88">
          <cell r="C88">
            <v>411</v>
          </cell>
          <cell r="D88" t="str">
            <v>-  RCD 4P 16 AT 10 mA. ; 5 KA.</v>
          </cell>
          <cell r="E88">
            <v>10000</v>
          </cell>
          <cell r="F88">
            <v>0</v>
          </cell>
          <cell r="G88" t="str">
            <v>EA.</v>
          </cell>
        </row>
        <row r="89">
          <cell r="C89">
            <v>412</v>
          </cell>
          <cell r="D89" t="str">
            <v>-  RCD 4P 20 AT 10 mA. ; 5 KA.</v>
          </cell>
          <cell r="E89">
            <v>10000</v>
          </cell>
          <cell r="F89">
            <v>0</v>
          </cell>
          <cell r="G89" t="str">
            <v>EA.</v>
          </cell>
        </row>
        <row r="90">
          <cell r="C90">
            <v>413</v>
          </cell>
          <cell r="D90" t="str">
            <v>-  RCD 4P 32 AT 10 mA. ; 5 KA.</v>
          </cell>
          <cell r="E90">
            <v>10000</v>
          </cell>
          <cell r="F90">
            <v>0</v>
          </cell>
          <cell r="G90" t="str">
            <v>EA.</v>
          </cell>
        </row>
        <row r="91">
          <cell r="C91">
            <v>414</v>
          </cell>
          <cell r="D91" t="str">
            <v>-  RCD 4P 40 AT 10 mA. ; 10 KA.</v>
          </cell>
          <cell r="E91">
            <v>10000</v>
          </cell>
          <cell r="F91">
            <v>0</v>
          </cell>
          <cell r="G91" t="str">
            <v>EA.</v>
          </cell>
        </row>
        <row r="92">
          <cell r="C92">
            <v>415</v>
          </cell>
          <cell r="D92" t="str">
            <v>-  RCD 4P 50 AT 10 mA. ; 10 KA.</v>
          </cell>
          <cell r="E92">
            <v>10000</v>
          </cell>
          <cell r="F92">
            <v>0</v>
          </cell>
          <cell r="G92" t="str">
            <v>EA.</v>
          </cell>
        </row>
        <row r="93">
          <cell r="C93">
            <v>416</v>
          </cell>
          <cell r="D93" t="str">
            <v>-  RCD 4P 63 AT 10 mA. ; 10 KA.</v>
          </cell>
          <cell r="E93">
            <v>10000</v>
          </cell>
          <cell r="F93">
            <v>0</v>
          </cell>
          <cell r="G93" t="str">
            <v>EA.</v>
          </cell>
        </row>
        <row r="94">
          <cell r="C94">
            <v>417</v>
          </cell>
          <cell r="D94" t="str">
            <v>-  RCD 4P 80 AT 10 mA. ; 10 KA.</v>
          </cell>
          <cell r="E94">
            <v>10000</v>
          </cell>
          <cell r="F94">
            <v>0</v>
          </cell>
          <cell r="G94" t="str">
            <v>EA.</v>
          </cell>
        </row>
        <row r="95">
          <cell r="C95">
            <v>418</v>
          </cell>
          <cell r="D95" t="str">
            <v>-  RCD 4P 100 AT 10 mA. ; 10 KA.</v>
          </cell>
          <cell r="E95">
            <v>10000</v>
          </cell>
          <cell r="F95">
            <v>0</v>
          </cell>
          <cell r="G95" t="str">
            <v>EA.</v>
          </cell>
        </row>
        <row r="96">
          <cell r="C96">
            <v>346</v>
          </cell>
          <cell r="D96" t="str">
            <v>SPACE</v>
          </cell>
          <cell r="E96">
            <v>24000</v>
          </cell>
          <cell r="F96">
            <v>500</v>
          </cell>
          <cell r="G96" t="str">
            <v>SET</v>
          </cell>
        </row>
        <row r="97">
          <cell r="C97">
            <v>5</v>
          </cell>
          <cell r="D97" t="str">
            <v>ACCESSORIES OF CB</v>
          </cell>
          <cell r="E97">
            <v>36000</v>
          </cell>
          <cell r="F97">
            <v>500</v>
          </cell>
          <cell r="G97" t="str">
            <v>SET</v>
          </cell>
        </row>
        <row r="98">
          <cell r="C98">
            <v>501</v>
          </cell>
          <cell r="D98" t="str">
            <v>-  GROUND FAULT RELAY</v>
          </cell>
          <cell r="E98">
            <v>12000</v>
          </cell>
          <cell r="F98">
            <v>0</v>
          </cell>
          <cell r="G98" t="str">
            <v>EA.</v>
          </cell>
        </row>
        <row r="99">
          <cell r="C99">
            <v>502</v>
          </cell>
          <cell r="D99" t="str">
            <v>-  SHUNT TRIP</v>
          </cell>
          <cell r="E99">
            <v>12000</v>
          </cell>
          <cell r="F99">
            <v>0</v>
          </cell>
          <cell r="G99" t="str">
            <v>EA.</v>
          </cell>
        </row>
        <row r="100">
          <cell r="C100">
            <v>503</v>
          </cell>
          <cell r="D100" t="str">
            <v>-  UNDER VOLTAGE RELAY</v>
          </cell>
          <cell r="E100">
            <v>6000</v>
          </cell>
          <cell r="F100">
            <v>0</v>
          </cell>
          <cell r="G100" t="str">
            <v>EA.</v>
          </cell>
        </row>
        <row r="101">
          <cell r="C101">
            <v>504</v>
          </cell>
          <cell r="D101" t="str">
            <v>-  PHASE SEQUENCE RELAY</v>
          </cell>
          <cell r="E101">
            <v>6000</v>
          </cell>
          <cell r="F101">
            <v>0</v>
          </cell>
          <cell r="G101" t="str">
            <v>EA.</v>
          </cell>
        </row>
        <row r="102">
          <cell r="C102">
            <v>505</v>
          </cell>
          <cell r="D102" t="str">
            <v>-  AUXILIARY SWITCHES</v>
          </cell>
          <cell r="E102">
            <v>3400</v>
          </cell>
          <cell r="F102">
            <v>0</v>
          </cell>
          <cell r="G102" t="str">
            <v>EA.</v>
          </cell>
        </row>
        <row r="103">
          <cell r="C103">
            <v>506</v>
          </cell>
          <cell r="D103" t="str">
            <v>-  SPRING CHARGING MOTOR</v>
          </cell>
          <cell r="E103">
            <v>30000</v>
          </cell>
          <cell r="F103">
            <v>0</v>
          </cell>
          <cell r="G103" t="str">
            <v>EA.</v>
          </cell>
        </row>
        <row r="104">
          <cell r="C104">
            <v>507</v>
          </cell>
          <cell r="D104" t="str">
            <v>-  KEY INTERLOCK</v>
          </cell>
          <cell r="E104">
            <v>15000</v>
          </cell>
          <cell r="F104">
            <v>0</v>
          </cell>
          <cell r="G104" t="str">
            <v>EA.</v>
          </cell>
        </row>
        <row r="105">
          <cell r="C105">
            <v>356</v>
          </cell>
          <cell r="D105" t="str">
            <v>SPACE</v>
          </cell>
          <cell r="E105">
            <v>3570</v>
          </cell>
          <cell r="F105">
            <v>100</v>
          </cell>
          <cell r="G105" t="str">
            <v>SET</v>
          </cell>
        </row>
        <row r="106">
          <cell r="C106">
            <v>6</v>
          </cell>
          <cell r="D106" t="str">
            <v>ATS</v>
          </cell>
          <cell r="E106">
            <v>2950</v>
          </cell>
          <cell r="F106">
            <v>100</v>
          </cell>
          <cell r="G106" t="str">
            <v>SET</v>
          </cell>
        </row>
        <row r="107">
          <cell r="C107">
            <v>601</v>
          </cell>
          <cell r="D107" t="str">
            <v>-  ATS 3P 100 AF 50 KA.</v>
          </cell>
          <cell r="E107">
            <v>87000</v>
          </cell>
          <cell r="F107">
            <v>0</v>
          </cell>
          <cell r="G107" t="str">
            <v>EA.</v>
          </cell>
        </row>
        <row r="108">
          <cell r="C108">
            <v>602</v>
          </cell>
          <cell r="D108" t="str">
            <v>-  ATS 3P 250 AF 35 KA.</v>
          </cell>
          <cell r="E108">
            <v>92000</v>
          </cell>
          <cell r="F108">
            <v>0</v>
          </cell>
          <cell r="G108" t="str">
            <v>EA.</v>
          </cell>
        </row>
        <row r="109">
          <cell r="C109">
            <v>603</v>
          </cell>
          <cell r="D109" t="str">
            <v>-  ATS 3P 250 AF 50 KA.</v>
          </cell>
          <cell r="E109">
            <v>102000</v>
          </cell>
          <cell r="F109">
            <v>0</v>
          </cell>
          <cell r="G109" t="str">
            <v>EA.</v>
          </cell>
        </row>
        <row r="110">
          <cell r="C110">
            <v>604</v>
          </cell>
          <cell r="D110" t="str">
            <v>-  ATS 3P 400 AF 35 KA.</v>
          </cell>
          <cell r="E110">
            <v>102000</v>
          </cell>
          <cell r="F110">
            <v>0</v>
          </cell>
          <cell r="G110" t="str">
            <v>EA.</v>
          </cell>
        </row>
        <row r="111">
          <cell r="C111">
            <v>605</v>
          </cell>
          <cell r="D111" t="str">
            <v>-  ATS 3P 600 AF 50 KA.</v>
          </cell>
          <cell r="E111">
            <v>130000</v>
          </cell>
          <cell r="F111">
            <v>0</v>
          </cell>
          <cell r="G111" t="str">
            <v>EA.</v>
          </cell>
        </row>
        <row r="112">
          <cell r="C112">
            <v>606</v>
          </cell>
          <cell r="D112" t="str">
            <v>-  ATS 3P 1,000 AF 50 KA.</v>
          </cell>
          <cell r="E112">
            <v>152000</v>
          </cell>
          <cell r="F112">
            <v>0</v>
          </cell>
          <cell r="G112" t="str">
            <v>EA.</v>
          </cell>
        </row>
        <row r="113">
          <cell r="C113">
            <v>607</v>
          </cell>
          <cell r="D113" t="str">
            <v>-  ATS 3P 1,600 AF 65 KA.</v>
          </cell>
          <cell r="E113">
            <v>467000</v>
          </cell>
          <cell r="F113">
            <v>0</v>
          </cell>
          <cell r="G113" t="str">
            <v>EA.</v>
          </cell>
        </row>
        <row r="114">
          <cell r="C114">
            <v>608</v>
          </cell>
          <cell r="D114" t="str">
            <v>-  ATS 3P 2,000 AF 65 KA.</v>
          </cell>
          <cell r="E114">
            <v>547000</v>
          </cell>
          <cell r="F114">
            <v>0</v>
          </cell>
          <cell r="G114" t="str">
            <v>EA.</v>
          </cell>
        </row>
        <row r="115">
          <cell r="C115">
            <v>609</v>
          </cell>
          <cell r="D115" t="str">
            <v>-  ATS 3P 2,500 AF 65 KA.</v>
          </cell>
          <cell r="E115">
            <v>667000</v>
          </cell>
          <cell r="F115">
            <v>0</v>
          </cell>
          <cell r="G115" t="str">
            <v>EA.</v>
          </cell>
        </row>
        <row r="116">
          <cell r="C116">
            <v>610</v>
          </cell>
          <cell r="D116" t="str">
            <v>-  ATS 3P 3,000 AF 65 KA.</v>
          </cell>
          <cell r="E116">
            <v>747000</v>
          </cell>
          <cell r="F116">
            <v>0</v>
          </cell>
          <cell r="G116" t="str">
            <v>EA.</v>
          </cell>
        </row>
        <row r="117">
          <cell r="C117">
            <v>234</v>
          </cell>
          <cell r="D117" t="str">
            <v>SPACE</v>
          </cell>
          <cell r="E117">
            <v>6000</v>
          </cell>
          <cell r="F117">
            <v>300</v>
          </cell>
          <cell r="G117" t="str">
            <v>EA.</v>
          </cell>
        </row>
        <row r="118">
          <cell r="C118">
            <v>7</v>
          </cell>
          <cell r="D118" t="str">
            <v>PLUG IN CB</v>
          </cell>
          <cell r="E118">
            <v>10000</v>
          </cell>
          <cell r="F118">
            <v>400</v>
          </cell>
          <cell r="G118" t="str">
            <v>EA.</v>
          </cell>
        </row>
        <row r="119">
          <cell r="C119">
            <v>701</v>
          </cell>
          <cell r="D119" t="str">
            <v>-  CB 3P 100 AF 10 KA.  (PLUG-IN)</v>
          </cell>
          <cell r="E119">
            <v>10000</v>
          </cell>
          <cell r="F119">
            <v>500</v>
          </cell>
          <cell r="G119" t="str">
            <v>EA.</v>
          </cell>
        </row>
        <row r="120">
          <cell r="C120">
            <v>702</v>
          </cell>
          <cell r="D120" t="str">
            <v>-  CB 3P 100 AF 25 KA.  (PLUG-IN)</v>
          </cell>
          <cell r="E120">
            <v>11000</v>
          </cell>
          <cell r="F120">
            <v>500</v>
          </cell>
          <cell r="G120" t="str">
            <v>EA.</v>
          </cell>
        </row>
        <row r="121">
          <cell r="C121">
            <v>703</v>
          </cell>
          <cell r="D121" t="str">
            <v>-  CB 3P 100 AF 65 KA.  (PLUG-IN)</v>
          </cell>
          <cell r="E121">
            <v>14000</v>
          </cell>
          <cell r="F121">
            <v>500</v>
          </cell>
          <cell r="G121" t="str">
            <v>EA.</v>
          </cell>
        </row>
        <row r="122">
          <cell r="C122">
            <v>704</v>
          </cell>
          <cell r="D122" t="str">
            <v>-  CB 3P 250 AF 25 KA.  (PLUG-IN)</v>
          </cell>
          <cell r="E122">
            <v>15000</v>
          </cell>
          <cell r="F122">
            <v>500</v>
          </cell>
          <cell r="G122" t="str">
            <v>EA.</v>
          </cell>
        </row>
        <row r="123">
          <cell r="C123">
            <v>705</v>
          </cell>
          <cell r="D123" t="str">
            <v>-  CB 3P 250 AF 35 KA.  (PLUG-IN)</v>
          </cell>
          <cell r="E123">
            <v>16000</v>
          </cell>
          <cell r="F123">
            <v>500</v>
          </cell>
          <cell r="G123" t="str">
            <v>EA.</v>
          </cell>
        </row>
        <row r="124">
          <cell r="C124">
            <v>706</v>
          </cell>
          <cell r="D124" t="str">
            <v>-  CB 3P 250 AF 65 KA.  (PLUG-IN)</v>
          </cell>
          <cell r="E124">
            <v>22000</v>
          </cell>
          <cell r="F124">
            <v>500</v>
          </cell>
          <cell r="G124" t="str">
            <v>EA.</v>
          </cell>
        </row>
        <row r="125">
          <cell r="C125">
            <v>707</v>
          </cell>
          <cell r="D125" t="str">
            <v>-  CB 3P 400 AF 30 KA.  (PLUG-IN)</v>
          </cell>
          <cell r="E125">
            <v>38000</v>
          </cell>
          <cell r="F125">
            <v>500</v>
          </cell>
          <cell r="G125" t="str">
            <v>EA.</v>
          </cell>
        </row>
        <row r="126">
          <cell r="C126">
            <v>708</v>
          </cell>
          <cell r="D126" t="str">
            <v>-  CB 3P 400 AF 35 KA.  (PLUG-IN)</v>
          </cell>
          <cell r="E126">
            <v>40000</v>
          </cell>
          <cell r="F126">
            <v>500</v>
          </cell>
          <cell r="G126" t="str">
            <v>EA.</v>
          </cell>
        </row>
        <row r="127">
          <cell r="C127">
            <v>709</v>
          </cell>
          <cell r="D127" t="str">
            <v>-  CB 3P 600 AF 65 KA.  (PLUG-IN)</v>
          </cell>
          <cell r="E127">
            <v>120000</v>
          </cell>
          <cell r="F127">
            <v>600</v>
          </cell>
          <cell r="G127" t="str">
            <v>EA.</v>
          </cell>
        </row>
        <row r="128">
          <cell r="C128">
            <v>710</v>
          </cell>
          <cell r="D128" t="str">
            <v>-  CB 3P 800 AF 30 KA.  (PLUG-IN)</v>
          </cell>
          <cell r="E128">
            <v>92000</v>
          </cell>
          <cell r="F128">
            <v>600</v>
          </cell>
          <cell r="G128" t="str">
            <v>EA.</v>
          </cell>
        </row>
        <row r="129">
          <cell r="C129">
            <v>711</v>
          </cell>
          <cell r="D129" t="str">
            <v>-  CB 3P 800 AF 65 KA.  (PLUG-IN)</v>
          </cell>
          <cell r="E129">
            <v>94000</v>
          </cell>
          <cell r="F129">
            <v>600</v>
          </cell>
          <cell r="G129" t="str">
            <v>EA.</v>
          </cell>
        </row>
        <row r="130">
          <cell r="C130">
            <v>712</v>
          </cell>
          <cell r="D130" t="str">
            <v>-  CB 3P 1,000 AF 30 KA.  (PLUG-IN)</v>
          </cell>
          <cell r="E130">
            <v>100000</v>
          </cell>
          <cell r="F130">
            <v>600</v>
          </cell>
          <cell r="G130" t="str">
            <v>EA.</v>
          </cell>
        </row>
        <row r="131">
          <cell r="C131">
            <v>713</v>
          </cell>
          <cell r="D131" t="str">
            <v>-  CB 3P 1,00 AF 65 KA.  (PLUG-IN)</v>
          </cell>
          <cell r="E131">
            <v>120000</v>
          </cell>
          <cell r="F131">
            <v>600</v>
          </cell>
          <cell r="G131" t="str">
            <v>EA.</v>
          </cell>
        </row>
        <row r="132">
          <cell r="C132">
            <v>714</v>
          </cell>
          <cell r="D132" t="str">
            <v>-  CB 3P 1,600 AF 50 KA.  (PLUG-IN)</v>
          </cell>
          <cell r="E132">
            <v>160000</v>
          </cell>
          <cell r="F132">
            <v>600</v>
          </cell>
          <cell r="G132" t="str">
            <v>EA.</v>
          </cell>
        </row>
        <row r="133">
          <cell r="C133">
            <v>715</v>
          </cell>
          <cell r="D133" t="str">
            <v>-  CB 3P 1,600 AF 100 KA.  (PLUG-IN)</v>
          </cell>
          <cell r="E133">
            <v>170000</v>
          </cell>
          <cell r="F133">
            <v>600</v>
          </cell>
          <cell r="G133" t="str">
            <v>EA.</v>
          </cell>
        </row>
        <row r="134">
          <cell r="C134">
            <v>413</v>
          </cell>
          <cell r="D134" t="str">
            <v>SPACE</v>
          </cell>
          <cell r="E134">
            <v>4100</v>
          </cell>
          <cell r="F134">
            <v>200</v>
          </cell>
          <cell r="G134" t="str">
            <v>SET</v>
          </cell>
        </row>
        <row r="135">
          <cell r="C135">
            <v>8</v>
          </cell>
          <cell r="D135" t="str">
            <v>BUSDUCT</v>
          </cell>
          <cell r="E135">
            <v>2600</v>
          </cell>
          <cell r="F135">
            <v>200</v>
          </cell>
          <cell r="G135" t="str">
            <v>SET</v>
          </cell>
        </row>
        <row r="136">
          <cell r="C136">
            <v>415</v>
          </cell>
          <cell r="D136" t="str">
            <v>FEEDER BUSDUCT</v>
          </cell>
          <cell r="E136">
            <v>6350</v>
          </cell>
          <cell r="F136">
            <v>200</v>
          </cell>
          <cell r="G136" t="str">
            <v>SET</v>
          </cell>
        </row>
        <row r="137">
          <cell r="C137">
            <v>801</v>
          </cell>
          <cell r="D137" t="str">
            <v>-  AL. FEEDER BUSDUCT 800 A.</v>
          </cell>
          <cell r="E137">
            <v>10000</v>
          </cell>
          <cell r="F137">
            <v>500</v>
          </cell>
          <cell r="G137" t="str">
            <v>M.</v>
          </cell>
        </row>
        <row r="138">
          <cell r="C138">
            <v>802</v>
          </cell>
          <cell r="D138" t="str">
            <v>-  AL. FEEDER BUSDUCT 1,000 A.</v>
          </cell>
          <cell r="E138">
            <v>11000</v>
          </cell>
          <cell r="F138">
            <v>500</v>
          </cell>
          <cell r="G138" t="str">
            <v>M.</v>
          </cell>
        </row>
        <row r="139">
          <cell r="C139">
            <v>803</v>
          </cell>
          <cell r="D139" t="str">
            <v>-  AL. FEEDER BUSDUCT 1,200 A.</v>
          </cell>
          <cell r="E139">
            <v>12000</v>
          </cell>
          <cell r="F139">
            <v>700</v>
          </cell>
          <cell r="G139" t="str">
            <v>M.</v>
          </cell>
        </row>
        <row r="140">
          <cell r="C140">
            <v>804</v>
          </cell>
          <cell r="D140" t="str">
            <v>-  AL. FEEDER BUSDUCT 1,350 A.</v>
          </cell>
          <cell r="E140">
            <v>14000</v>
          </cell>
          <cell r="F140">
            <v>700</v>
          </cell>
          <cell r="G140" t="str">
            <v>M.</v>
          </cell>
        </row>
        <row r="141">
          <cell r="C141">
            <v>805</v>
          </cell>
          <cell r="D141" t="str">
            <v>-  AL. FEEDER BUSDUCT 1,600 A.</v>
          </cell>
          <cell r="E141">
            <v>15000</v>
          </cell>
          <cell r="F141">
            <v>800</v>
          </cell>
          <cell r="G141" t="str">
            <v>M.</v>
          </cell>
        </row>
        <row r="142">
          <cell r="C142">
            <v>806</v>
          </cell>
          <cell r="D142" t="str">
            <v>-  AL. FEEDER BUSDUCT 2,000 A.</v>
          </cell>
          <cell r="E142">
            <v>207000</v>
          </cell>
          <cell r="F142">
            <v>800</v>
          </cell>
          <cell r="G142" t="str">
            <v>M.</v>
          </cell>
        </row>
        <row r="143">
          <cell r="C143">
            <v>807</v>
          </cell>
          <cell r="D143" t="str">
            <v>-  AL. FEEDER BUSDUCT 2,500 A.</v>
          </cell>
          <cell r="E143">
            <v>23000</v>
          </cell>
          <cell r="F143">
            <v>1000</v>
          </cell>
          <cell r="G143" t="str">
            <v>M.</v>
          </cell>
        </row>
        <row r="144">
          <cell r="C144">
            <v>808</v>
          </cell>
          <cell r="D144" t="str">
            <v>-  AL. FEEDER BUSDUCT 3,000 A.</v>
          </cell>
          <cell r="E144">
            <v>27000</v>
          </cell>
          <cell r="F144">
            <v>1000</v>
          </cell>
          <cell r="G144" t="str">
            <v>M.</v>
          </cell>
        </row>
        <row r="145">
          <cell r="C145">
            <v>809</v>
          </cell>
          <cell r="D145" t="str">
            <v>-  AL. FEEDER BUSDUCT 4,000 A.</v>
          </cell>
          <cell r="E145">
            <v>34000</v>
          </cell>
          <cell r="F145">
            <v>1000</v>
          </cell>
          <cell r="G145" t="str">
            <v>M.</v>
          </cell>
        </row>
        <row r="146">
          <cell r="C146">
            <v>810</v>
          </cell>
          <cell r="D146" t="str">
            <v>-  CU. FEEDER BUSDUCT 800 A.</v>
          </cell>
          <cell r="E146">
            <v>14000</v>
          </cell>
          <cell r="F146">
            <v>500</v>
          </cell>
          <cell r="G146" t="str">
            <v>M.</v>
          </cell>
        </row>
        <row r="147">
          <cell r="C147">
            <v>811</v>
          </cell>
          <cell r="D147" t="str">
            <v>-  CU. FEEDER BUSDUCT 1,000 A.</v>
          </cell>
          <cell r="E147">
            <v>15000</v>
          </cell>
          <cell r="F147">
            <v>500</v>
          </cell>
          <cell r="G147" t="str">
            <v>M.</v>
          </cell>
        </row>
        <row r="148">
          <cell r="C148">
            <v>812</v>
          </cell>
          <cell r="D148" t="str">
            <v>-  CU. FEEDER BUSDUCT 1,200 A.</v>
          </cell>
          <cell r="E148">
            <v>18000</v>
          </cell>
          <cell r="F148">
            <v>700</v>
          </cell>
          <cell r="G148" t="str">
            <v>M.</v>
          </cell>
        </row>
        <row r="149">
          <cell r="C149">
            <v>813</v>
          </cell>
          <cell r="D149" t="str">
            <v>-  CU. FEEDER BUSDUCT 1,350 A.</v>
          </cell>
          <cell r="E149">
            <v>19000</v>
          </cell>
          <cell r="F149">
            <v>700</v>
          </cell>
          <cell r="G149" t="str">
            <v>M.</v>
          </cell>
        </row>
        <row r="150">
          <cell r="C150">
            <v>814</v>
          </cell>
          <cell r="D150" t="str">
            <v>-  CU. FEEDER BUSDUCT 1,600 A.</v>
          </cell>
          <cell r="E150">
            <v>21000</v>
          </cell>
          <cell r="F150">
            <v>800</v>
          </cell>
          <cell r="G150" t="str">
            <v>M.</v>
          </cell>
        </row>
        <row r="151">
          <cell r="C151">
            <v>815</v>
          </cell>
          <cell r="D151" t="str">
            <v>-  CU. FEEDER BUSDUCT 2,000 A.</v>
          </cell>
          <cell r="E151">
            <v>24000</v>
          </cell>
          <cell r="F151">
            <v>800</v>
          </cell>
          <cell r="G151" t="str">
            <v>M.</v>
          </cell>
        </row>
        <row r="152">
          <cell r="C152">
            <v>816</v>
          </cell>
          <cell r="D152" t="str">
            <v>-  CU. FEEDER BUSDUCT 2,500 A.</v>
          </cell>
          <cell r="E152">
            <v>34000</v>
          </cell>
          <cell r="F152">
            <v>1000</v>
          </cell>
          <cell r="G152" t="str">
            <v>M.</v>
          </cell>
        </row>
        <row r="153">
          <cell r="C153">
            <v>817</v>
          </cell>
          <cell r="D153" t="str">
            <v>-  CU. FEEDER BUSDUCT 3,000 A.</v>
          </cell>
          <cell r="E153">
            <v>40000</v>
          </cell>
          <cell r="F153">
            <v>1000</v>
          </cell>
          <cell r="G153" t="str">
            <v>M.</v>
          </cell>
        </row>
        <row r="154">
          <cell r="C154">
            <v>818</v>
          </cell>
          <cell r="D154" t="str">
            <v>-  CU. FEEDER BUSDUCT 4,000 A.</v>
          </cell>
          <cell r="E154">
            <v>50000</v>
          </cell>
          <cell r="F154">
            <v>1000</v>
          </cell>
          <cell r="G154" t="str">
            <v>M.</v>
          </cell>
        </row>
        <row r="155">
          <cell r="C155">
            <v>819</v>
          </cell>
          <cell r="D155" t="str">
            <v>-  CU. FEEDER BUSDUCT 5,000 A.</v>
          </cell>
          <cell r="E155">
            <v>60000</v>
          </cell>
          <cell r="F155">
            <v>1000</v>
          </cell>
          <cell r="G155" t="str">
            <v>M.</v>
          </cell>
        </row>
        <row r="156">
          <cell r="C156">
            <v>444</v>
          </cell>
          <cell r="D156" t="str">
            <v>SPACE</v>
          </cell>
          <cell r="E156">
            <v>0</v>
          </cell>
          <cell r="F156">
            <v>250</v>
          </cell>
          <cell r="G156" t="str">
            <v>SET</v>
          </cell>
        </row>
        <row r="157">
          <cell r="C157">
            <v>445</v>
          </cell>
          <cell r="D157" t="str">
            <v>PLUG-IN BUSDUCT</v>
          </cell>
          <cell r="E157">
            <v>0</v>
          </cell>
          <cell r="F157">
            <v>250</v>
          </cell>
          <cell r="G157" t="str">
            <v>SET</v>
          </cell>
        </row>
        <row r="158">
          <cell r="C158">
            <v>821</v>
          </cell>
          <cell r="D158" t="str">
            <v>-  AL. PLUG-IN BUSDUCT 225 A.</v>
          </cell>
          <cell r="E158">
            <v>8000</v>
          </cell>
          <cell r="F158">
            <v>500</v>
          </cell>
          <cell r="G158" t="str">
            <v>M.</v>
          </cell>
        </row>
        <row r="159">
          <cell r="C159">
            <v>822</v>
          </cell>
          <cell r="D159" t="str">
            <v>-  AL. PLUG-IN BUSDUCT 400 A.</v>
          </cell>
          <cell r="E159">
            <v>8800</v>
          </cell>
          <cell r="F159">
            <v>500</v>
          </cell>
          <cell r="G159" t="str">
            <v>M.</v>
          </cell>
        </row>
        <row r="160">
          <cell r="C160">
            <v>823</v>
          </cell>
          <cell r="D160" t="str">
            <v>-  AL. PLUG-IN BUSDUCT 600 A.</v>
          </cell>
          <cell r="E160">
            <v>10000</v>
          </cell>
          <cell r="F160">
            <v>500</v>
          </cell>
          <cell r="G160" t="str">
            <v>M.</v>
          </cell>
        </row>
        <row r="161">
          <cell r="C161">
            <v>824</v>
          </cell>
          <cell r="D161" t="str">
            <v>-  AL. PLUG-IN BUSDUCT 800 A.</v>
          </cell>
          <cell r="E161">
            <v>14000</v>
          </cell>
          <cell r="F161">
            <v>500</v>
          </cell>
          <cell r="G161" t="str">
            <v>M.</v>
          </cell>
        </row>
        <row r="162">
          <cell r="C162">
            <v>825</v>
          </cell>
          <cell r="D162" t="str">
            <v>-  AL. PLUG-IN BUSDUCT 1,000 A.</v>
          </cell>
          <cell r="E162">
            <v>14800</v>
          </cell>
          <cell r="F162">
            <v>500</v>
          </cell>
          <cell r="G162" t="str">
            <v>M.</v>
          </cell>
        </row>
        <row r="163">
          <cell r="C163">
            <v>826</v>
          </cell>
          <cell r="D163" t="str">
            <v>-  AL. PLUG-IN BUSDUCT 1,200 A.</v>
          </cell>
          <cell r="E163">
            <v>15500</v>
          </cell>
          <cell r="F163">
            <v>700</v>
          </cell>
          <cell r="G163" t="str">
            <v>M.</v>
          </cell>
        </row>
        <row r="164">
          <cell r="C164">
            <v>827</v>
          </cell>
          <cell r="D164" t="str">
            <v>-  AL. PLUG-IN BUSDUCT 1,350 A.</v>
          </cell>
          <cell r="E164">
            <v>17000</v>
          </cell>
          <cell r="F164">
            <v>700</v>
          </cell>
          <cell r="G164" t="str">
            <v>M.</v>
          </cell>
        </row>
        <row r="165">
          <cell r="C165">
            <v>828</v>
          </cell>
          <cell r="D165" t="str">
            <v>-  AL. PLUG-IN BUSDUCT 1,600 A.</v>
          </cell>
          <cell r="E165">
            <v>18000</v>
          </cell>
          <cell r="F165">
            <v>800</v>
          </cell>
          <cell r="G165" t="str">
            <v>M.</v>
          </cell>
        </row>
        <row r="166">
          <cell r="C166">
            <v>829</v>
          </cell>
          <cell r="D166" t="str">
            <v>-  AL. PLUG-IN BUSDUCT 2,000 A.</v>
          </cell>
          <cell r="E166">
            <v>28000</v>
          </cell>
          <cell r="F166">
            <v>800</v>
          </cell>
          <cell r="G166" t="str">
            <v>M.</v>
          </cell>
        </row>
        <row r="167">
          <cell r="C167">
            <v>830</v>
          </cell>
          <cell r="D167" t="str">
            <v>-  AL. PLUG-IN BUSDUCT 2,500 A.</v>
          </cell>
          <cell r="E167">
            <v>30000</v>
          </cell>
          <cell r="F167">
            <v>1000</v>
          </cell>
          <cell r="G167" t="str">
            <v>M.</v>
          </cell>
        </row>
        <row r="168">
          <cell r="C168">
            <v>831</v>
          </cell>
          <cell r="D168" t="str">
            <v>-  AL. PLUG-IN BUSDUCT 3,000 A.</v>
          </cell>
          <cell r="E168">
            <v>37000</v>
          </cell>
          <cell r="F168">
            <v>1000</v>
          </cell>
          <cell r="G168" t="str">
            <v>M.</v>
          </cell>
        </row>
        <row r="169">
          <cell r="C169">
            <v>832</v>
          </cell>
          <cell r="D169" t="str">
            <v>-  AL. PLUG-IN BUSDUCT 4,000 A.</v>
          </cell>
          <cell r="E169">
            <v>44000</v>
          </cell>
          <cell r="F169">
            <v>1000</v>
          </cell>
          <cell r="G169" t="str">
            <v>M.</v>
          </cell>
        </row>
        <row r="170">
          <cell r="C170">
            <v>833</v>
          </cell>
          <cell r="D170" t="str">
            <v>-  CU. PLUG-IN BUSDUCT 225 A.</v>
          </cell>
          <cell r="E170">
            <v>10000</v>
          </cell>
          <cell r="F170">
            <v>500</v>
          </cell>
          <cell r="G170" t="str">
            <v>M.</v>
          </cell>
        </row>
        <row r="171">
          <cell r="C171">
            <v>834</v>
          </cell>
          <cell r="D171" t="str">
            <v>-  CU PLUG-IN BUSDUCT 400 A.</v>
          </cell>
          <cell r="E171">
            <v>11000</v>
          </cell>
          <cell r="F171">
            <v>500</v>
          </cell>
          <cell r="G171" t="str">
            <v>M.</v>
          </cell>
        </row>
        <row r="172">
          <cell r="C172">
            <v>835</v>
          </cell>
          <cell r="D172" t="str">
            <v>-  CU. PLUG-IN BUSDUCT 600 A.</v>
          </cell>
          <cell r="E172">
            <v>12000</v>
          </cell>
          <cell r="F172">
            <v>500</v>
          </cell>
          <cell r="G172" t="str">
            <v>M.</v>
          </cell>
        </row>
        <row r="173">
          <cell r="C173">
            <v>836</v>
          </cell>
          <cell r="D173" t="str">
            <v>-  CU. PLUG-IN BUSDUCT 800 A.</v>
          </cell>
          <cell r="E173">
            <v>18000</v>
          </cell>
          <cell r="F173">
            <v>500</v>
          </cell>
          <cell r="G173" t="str">
            <v>M.</v>
          </cell>
        </row>
        <row r="174">
          <cell r="C174">
            <v>837</v>
          </cell>
          <cell r="D174" t="str">
            <v>-  CU. PLUG-IN BUSDUCT 1,000 A.</v>
          </cell>
          <cell r="E174">
            <v>19300</v>
          </cell>
          <cell r="F174">
            <v>500</v>
          </cell>
          <cell r="G174" t="str">
            <v>M.</v>
          </cell>
        </row>
        <row r="175">
          <cell r="C175">
            <v>838</v>
          </cell>
          <cell r="D175" t="str">
            <v>-  CU. PLUG-IN BUSDUCT 1,200 A.</v>
          </cell>
          <cell r="E175">
            <v>22000</v>
          </cell>
          <cell r="F175">
            <v>700</v>
          </cell>
          <cell r="G175" t="str">
            <v>M.</v>
          </cell>
        </row>
        <row r="176">
          <cell r="C176">
            <v>839</v>
          </cell>
          <cell r="D176" t="str">
            <v>-  CU. PLUG-IN BUSDUCT 1,350 A.</v>
          </cell>
          <cell r="E176">
            <v>23000</v>
          </cell>
          <cell r="F176">
            <v>700</v>
          </cell>
          <cell r="G176" t="str">
            <v>M.</v>
          </cell>
        </row>
        <row r="177">
          <cell r="C177">
            <v>840</v>
          </cell>
          <cell r="D177" t="str">
            <v>-  CU. PLUG-IN BUSDUCT 1,600 A.</v>
          </cell>
          <cell r="E177">
            <v>25000</v>
          </cell>
          <cell r="F177">
            <v>800</v>
          </cell>
          <cell r="G177" t="str">
            <v>M.</v>
          </cell>
        </row>
        <row r="178">
          <cell r="C178">
            <v>841</v>
          </cell>
          <cell r="D178" t="str">
            <v>-  CU. PLUG-IN BUSDUCT 2,000 A.</v>
          </cell>
          <cell r="E178">
            <v>28000</v>
          </cell>
          <cell r="F178">
            <v>800</v>
          </cell>
          <cell r="G178" t="str">
            <v>M.</v>
          </cell>
        </row>
        <row r="179">
          <cell r="C179">
            <v>842</v>
          </cell>
          <cell r="D179" t="str">
            <v>-  CU. PLUG-IN BUSDUCT 2,500 A.</v>
          </cell>
          <cell r="E179">
            <v>44000</v>
          </cell>
          <cell r="F179">
            <v>1000</v>
          </cell>
          <cell r="G179" t="str">
            <v>M.</v>
          </cell>
        </row>
        <row r="180">
          <cell r="C180">
            <v>843</v>
          </cell>
          <cell r="D180" t="str">
            <v>-  CU. PLUG-IN BUSDUCT 3,000 A.</v>
          </cell>
          <cell r="E180">
            <v>50000</v>
          </cell>
          <cell r="F180">
            <v>1000</v>
          </cell>
          <cell r="G180" t="str">
            <v>M.</v>
          </cell>
        </row>
        <row r="181">
          <cell r="C181">
            <v>844</v>
          </cell>
          <cell r="D181" t="str">
            <v>-  CU. PLUG-IN BUSDUCT 4,000 A.</v>
          </cell>
          <cell r="E181">
            <v>67000</v>
          </cell>
          <cell r="F181">
            <v>1000</v>
          </cell>
          <cell r="G181" t="str">
            <v>M.</v>
          </cell>
        </row>
        <row r="182">
          <cell r="C182">
            <v>845</v>
          </cell>
          <cell r="D182" t="str">
            <v>-  CU. PLUG-IN BUSDUCT 5,000 A.</v>
          </cell>
          <cell r="E182">
            <v>74000</v>
          </cell>
          <cell r="F182">
            <v>1000</v>
          </cell>
          <cell r="G182" t="str">
            <v>M.</v>
          </cell>
        </row>
        <row r="183">
          <cell r="C183">
            <v>527</v>
          </cell>
          <cell r="D183" t="str">
            <v>SPACE</v>
          </cell>
          <cell r="E183">
            <v>20000</v>
          </cell>
          <cell r="F183">
            <v>10000</v>
          </cell>
          <cell r="G183" t="str">
            <v>SET</v>
          </cell>
        </row>
        <row r="184">
          <cell r="C184">
            <v>528</v>
          </cell>
          <cell r="D184" t="str">
            <v>RISER BUSDUCT</v>
          </cell>
          <cell r="E184">
            <v>85000</v>
          </cell>
          <cell r="F184">
            <v>15000</v>
          </cell>
          <cell r="G184" t="str">
            <v>SET</v>
          </cell>
        </row>
        <row r="185">
          <cell r="C185">
            <v>851</v>
          </cell>
          <cell r="D185" t="str">
            <v>-  AL. RISER BUSDUCT 800 A.</v>
          </cell>
          <cell r="E185">
            <v>13000</v>
          </cell>
          <cell r="F185">
            <v>500</v>
          </cell>
          <cell r="G185" t="str">
            <v>M.</v>
          </cell>
        </row>
        <row r="186">
          <cell r="C186">
            <v>852</v>
          </cell>
          <cell r="D186" t="str">
            <v>-  AL. RISER BUSDUCT 1,000 A.</v>
          </cell>
          <cell r="E186">
            <v>14000</v>
          </cell>
          <cell r="F186">
            <v>500</v>
          </cell>
          <cell r="G186" t="str">
            <v>M.</v>
          </cell>
        </row>
        <row r="187">
          <cell r="C187">
            <v>853</v>
          </cell>
          <cell r="D187" t="str">
            <v>-  AL. RISER BUSDUCT 1,200 A.</v>
          </cell>
          <cell r="E187">
            <v>14000</v>
          </cell>
          <cell r="F187">
            <v>700</v>
          </cell>
          <cell r="G187" t="str">
            <v>M.</v>
          </cell>
        </row>
        <row r="188">
          <cell r="C188">
            <v>854</v>
          </cell>
          <cell r="D188" t="str">
            <v>-  AL. RISER BUSDUCT 1,350 A.</v>
          </cell>
          <cell r="E188">
            <v>15000</v>
          </cell>
          <cell r="F188">
            <v>700</v>
          </cell>
          <cell r="G188" t="str">
            <v>M.</v>
          </cell>
        </row>
        <row r="189">
          <cell r="C189">
            <v>855</v>
          </cell>
          <cell r="D189" t="str">
            <v>-  AL. RISER BUSDUCT 1,600 A.</v>
          </cell>
          <cell r="E189">
            <v>16000</v>
          </cell>
          <cell r="F189">
            <v>800</v>
          </cell>
          <cell r="G189" t="str">
            <v>M.</v>
          </cell>
        </row>
        <row r="190">
          <cell r="C190">
            <v>856</v>
          </cell>
          <cell r="D190" t="str">
            <v>-  AL. RISER BUSDUCT 2,000 A.</v>
          </cell>
          <cell r="E190">
            <v>25000</v>
          </cell>
          <cell r="F190">
            <v>800</v>
          </cell>
          <cell r="G190" t="str">
            <v>M.</v>
          </cell>
        </row>
        <row r="191">
          <cell r="C191">
            <v>857</v>
          </cell>
          <cell r="D191" t="str">
            <v>-  AL. RISER BUSDUCT 2,500 A.</v>
          </cell>
          <cell r="E191">
            <v>26600</v>
          </cell>
          <cell r="F191">
            <v>1000</v>
          </cell>
          <cell r="G191" t="str">
            <v>M.</v>
          </cell>
        </row>
        <row r="192">
          <cell r="C192">
            <v>858</v>
          </cell>
          <cell r="D192" t="str">
            <v>-  AL. RISER BUSDUCT 3,000 A.</v>
          </cell>
          <cell r="E192">
            <v>34000</v>
          </cell>
          <cell r="F192">
            <v>1000</v>
          </cell>
          <cell r="G192" t="str">
            <v>M.</v>
          </cell>
        </row>
        <row r="193">
          <cell r="C193">
            <v>859</v>
          </cell>
          <cell r="D193" t="str">
            <v>-  AL. RISER BUSDUCT 4,000 A.</v>
          </cell>
          <cell r="E193">
            <v>40000</v>
          </cell>
          <cell r="F193">
            <v>1000</v>
          </cell>
          <cell r="G193" t="str">
            <v>M.</v>
          </cell>
        </row>
        <row r="194">
          <cell r="C194">
            <v>860</v>
          </cell>
          <cell r="D194" t="str">
            <v>-  CU. RISER BUSDUCT 800 A.</v>
          </cell>
          <cell r="E194">
            <v>16000</v>
          </cell>
          <cell r="F194">
            <v>500</v>
          </cell>
          <cell r="G194" t="str">
            <v>M.</v>
          </cell>
        </row>
        <row r="195">
          <cell r="C195">
            <v>861</v>
          </cell>
          <cell r="D195" t="str">
            <v>-  CU. RISER BUSDUCT 1,000 A.</v>
          </cell>
          <cell r="E195">
            <v>17300</v>
          </cell>
          <cell r="F195">
            <v>500</v>
          </cell>
          <cell r="G195" t="str">
            <v>M.</v>
          </cell>
        </row>
        <row r="196">
          <cell r="C196">
            <v>862</v>
          </cell>
          <cell r="D196" t="str">
            <v>-  CU. RISER BUSDUCT 1,200 A.</v>
          </cell>
          <cell r="E196">
            <v>19300</v>
          </cell>
          <cell r="F196">
            <v>700</v>
          </cell>
          <cell r="G196" t="str">
            <v>M.</v>
          </cell>
        </row>
        <row r="197">
          <cell r="C197">
            <v>863</v>
          </cell>
          <cell r="D197" t="str">
            <v>-  CU. RISER BUSDUCT 1,350 A.</v>
          </cell>
          <cell r="E197">
            <v>21000</v>
          </cell>
          <cell r="F197">
            <v>700</v>
          </cell>
          <cell r="G197" t="str">
            <v>M.</v>
          </cell>
        </row>
        <row r="198">
          <cell r="C198">
            <v>864</v>
          </cell>
          <cell r="D198" t="str">
            <v>-  CU. RISER BUSDUCT 1,600 A.</v>
          </cell>
          <cell r="E198">
            <v>22000</v>
          </cell>
          <cell r="F198">
            <v>800</v>
          </cell>
          <cell r="G198" t="str">
            <v>M.</v>
          </cell>
        </row>
        <row r="199">
          <cell r="C199">
            <v>865</v>
          </cell>
          <cell r="D199" t="str">
            <v>-  CU. RISER BUSDUCT 2,000 A.</v>
          </cell>
          <cell r="E199">
            <v>26000</v>
          </cell>
          <cell r="F199">
            <v>800</v>
          </cell>
          <cell r="G199" t="str">
            <v>M.</v>
          </cell>
        </row>
        <row r="200">
          <cell r="C200">
            <v>866</v>
          </cell>
          <cell r="D200" t="str">
            <v>-  CU. RISER BUSDUCT 2,500 A.</v>
          </cell>
          <cell r="E200">
            <v>40000</v>
          </cell>
          <cell r="F200">
            <v>1000</v>
          </cell>
          <cell r="G200" t="str">
            <v>M.</v>
          </cell>
        </row>
        <row r="201">
          <cell r="C201">
            <v>867</v>
          </cell>
          <cell r="D201" t="str">
            <v>-  CU. RISER BUSDUCT 3,000 A.</v>
          </cell>
          <cell r="E201">
            <v>46600</v>
          </cell>
          <cell r="F201">
            <v>1000</v>
          </cell>
          <cell r="G201" t="str">
            <v>M.</v>
          </cell>
        </row>
        <row r="202">
          <cell r="C202">
            <v>868</v>
          </cell>
          <cell r="D202" t="str">
            <v>-  CU. RISER BUSDUCT 4,000 A.</v>
          </cell>
          <cell r="E202">
            <v>60000</v>
          </cell>
          <cell r="F202">
            <v>1000</v>
          </cell>
          <cell r="G202" t="str">
            <v>M.</v>
          </cell>
        </row>
        <row r="203">
          <cell r="C203">
            <v>869</v>
          </cell>
          <cell r="D203" t="str">
            <v>-  CU. RISER BUSDUCT 5,000 A.</v>
          </cell>
          <cell r="E203">
            <v>67000</v>
          </cell>
          <cell r="F203">
            <v>1000</v>
          </cell>
          <cell r="G203" t="str">
            <v>M.</v>
          </cell>
        </row>
        <row r="204">
          <cell r="C204">
            <v>298</v>
          </cell>
          <cell r="D204" t="str">
            <v>SPACE</v>
          </cell>
          <cell r="E204">
            <v>55</v>
          </cell>
          <cell r="F204">
            <v>8</v>
          </cell>
          <cell r="G204" t="str">
            <v>M.</v>
          </cell>
        </row>
        <row r="205">
          <cell r="C205">
            <v>299</v>
          </cell>
          <cell r="D205" t="str">
            <v>OUTDOOR BUSDUCT</v>
          </cell>
          <cell r="E205">
            <v>74</v>
          </cell>
          <cell r="F205">
            <v>11</v>
          </cell>
          <cell r="G205" t="str">
            <v>M.</v>
          </cell>
        </row>
        <row r="206">
          <cell r="C206">
            <v>871</v>
          </cell>
          <cell r="D206" t="str">
            <v>-  AL. BUSDUCT (OUTDOOR) 800 A.</v>
          </cell>
          <cell r="E206">
            <v>18000</v>
          </cell>
          <cell r="F206">
            <v>500</v>
          </cell>
          <cell r="G206" t="str">
            <v>M.</v>
          </cell>
        </row>
        <row r="207">
          <cell r="C207">
            <v>872</v>
          </cell>
          <cell r="D207" t="str">
            <v>-  AL. BUSDUCT (OUTDOOR) 1,000 A.</v>
          </cell>
          <cell r="E207">
            <v>20000</v>
          </cell>
          <cell r="F207">
            <v>500</v>
          </cell>
          <cell r="G207" t="str">
            <v>M.</v>
          </cell>
        </row>
        <row r="208">
          <cell r="C208">
            <v>873</v>
          </cell>
          <cell r="D208" t="str">
            <v>-  AL. BUSDUCT (OUTDOOR) 1,200 A.</v>
          </cell>
          <cell r="E208">
            <v>21000</v>
          </cell>
          <cell r="F208">
            <v>700</v>
          </cell>
          <cell r="G208" t="str">
            <v>M.</v>
          </cell>
        </row>
        <row r="209">
          <cell r="C209">
            <v>874</v>
          </cell>
          <cell r="D209" t="str">
            <v>-  AL. BUSDUCT (OUTDOOR) 1,350 A.</v>
          </cell>
          <cell r="E209">
            <v>22000</v>
          </cell>
          <cell r="F209">
            <v>700</v>
          </cell>
          <cell r="G209" t="str">
            <v>M.</v>
          </cell>
        </row>
        <row r="210">
          <cell r="C210">
            <v>875</v>
          </cell>
          <cell r="D210" t="str">
            <v>-  AL. BUSDUCT (OUTDOOR) 1,600 A.</v>
          </cell>
          <cell r="E210">
            <v>24000</v>
          </cell>
          <cell r="F210">
            <v>800</v>
          </cell>
          <cell r="G210" t="str">
            <v>M.</v>
          </cell>
        </row>
        <row r="211">
          <cell r="C211">
            <v>876</v>
          </cell>
          <cell r="D211" t="str">
            <v>-  AL. BUSDUCT (OUTDOOR) 2,000 A.</v>
          </cell>
          <cell r="E211">
            <v>30000</v>
          </cell>
          <cell r="F211">
            <v>800</v>
          </cell>
          <cell r="G211" t="str">
            <v>M.</v>
          </cell>
        </row>
        <row r="212">
          <cell r="C212">
            <v>877</v>
          </cell>
          <cell r="D212" t="str">
            <v>-  AL. BUSDUCT (OUTDOOR) 2,500 A.</v>
          </cell>
          <cell r="E212">
            <v>33000</v>
          </cell>
          <cell r="F212">
            <v>1000</v>
          </cell>
          <cell r="G212" t="str">
            <v>M.</v>
          </cell>
        </row>
        <row r="213">
          <cell r="C213">
            <v>878</v>
          </cell>
          <cell r="D213" t="str">
            <v>-  AL. BUSDUCT (OUTDOOR) 3,000 A.</v>
          </cell>
          <cell r="E213">
            <v>40000</v>
          </cell>
          <cell r="F213">
            <v>1000</v>
          </cell>
          <cell r="G213" t="str">
            <v>M.</v>
          </cell>
        </row>
        <row r="214">
          <cell r="C214">
            <v>879</v>
          </cell>
          <cell r="D214" t="str">
            <v>-  AL. BUSDUCT (OUTDOOR) 4,000 A.</v>
          </cell>
          <cell r="E214">
            <v>53000</v>
          </cell>
          <cell r="F214">
            <v>1000</v>
          </cell>
          <cell r="G214" t="str">
            <v>M.</v>
          </cell>
        </row>
        <row r="215">
          <cell r="C215">
            <v>880</v>
          </cell>
          <cell r="D215" t="str">
            <v>-  CU BUSDUCT (OUTDOOR) 800 A.</v>
          </cell>
          <cell r="E215">
            <v>22000</v>
          </cell>
          <cell r="F215">
            <v>500</v>
          </cell>
          <cell r="G215" t="str">
            <v>M.</v>
          </cell>
        </row>
        <row r="216">
          <cell r="C216">
            <v>881</v>
          </cell>
          <cell r="D216" t="str">
            <v>-  CU. BUSDUCT (OUTDOOR) 1,000 A.</v>
          </cell>
          <cell r="E216">
            <v>24000</v>
          </cell>
          <cell r="F216">
            <v>500</v>
          </cell>
          <cell r="G216" t="str">
            <v>M.</v>
          </cell>
        </row>
        <row r="217">
          <cell r="C217">
            <v>882</v>
          </cell>
          <cell r="D217" t="str">
            <v>-  CU. BUSDUCT (OUTDOOR) 1,200 A.</v>
          </cell>
          <cell r="E217">
            <v>28000</v>
          </cell>
          <cell r="F217">
            <v>700</v>
          </cell>
          <cell r="G217" t="str">
            <v>M.</v>
          </cell>
        </row>
        <row r="218">
          <cell r="C218">
            <v>883</v>
          </cell>
          <cell r="D218" t="str">
            <v>-  CU. BUSDUCT (OUTDOOR) 1,350 A.</v>
          </cell>
          <cell r="E218">
            <v>30000</v>
          </cell>
          <cell r="F218">
            <v>700</v>
          </cell>
          <cell r="G218" t="str">
            <v>M.</v>
          </cell>
        </row>
        <row r="219">
          <cell r="C219">
            <v>884</v>
          </cell>
          <cell r="D219" t="str">
            <v>-  CU. BUSDUCT (OUTDOOR) 1,600 A.</v>
          </cell>
          <cell r="E219">
            <v>32000</v>
          </cell>
          <cell r="F219">
            <v>800</v>
          </cell>
          <cell r="G219" t="str">
            <v>M.</v>
          </cell>
        </row>
        <row r="220">
          <cell r="C220">
            <v>885</v>
          </cell>
          <cell r="D220" t="str">
            <v>-  CU. BUSDUCT (OUTDOOR) 2,000 A.</v>
          </cell>
          <cell r="E220">
            <v>33000</v>
          </cell>
          <cell r="F220">
            <v>800</v>
          </cell>
          <cell r="G220" t="str">
            <v>M.</v>
          </cell>
        </row>
        <row r="221">
          <cell r="C221">
            <v>886</v>
          </cell>
          <cell r="D221" t="str">
            <v>-  CU. BUSDUCT (OUTDOOR) 2,500 A.</v>
          </cell>
          <cell r="E221">
            <v>50000</v>
          </cell>
          <cell r="F221">
            <v>1000</v>
          </cell>
          <cell r="G221" t="str">
            <v>M.</v>
          </cell>
        </row>
        <row r="222">
          <cell r="C222">
            <v>887</v>
          </cell>
          <cell r="D222" t="str">
            <v>-  CU. BUSDUCT (OUTDOOR) 3,000 A.</v>
          </cell>
          <cell r="E222">
            <v>58000</v>
          </cell>
          <cell r="F222">
            <v>1000</v>
          </cell>
          <cell r="G222" t="str">
            <v>M.</v>
          </cell>
        </row>
        <row r="223">
          <cell r="C223">
            <v>888</v>
          </cell>
          <cell r="D223" t="str">
            <v>-  CU. BUSDUCT (OUTDOOR) 4,000 A.</v>
          </cell>
          <cell r="E223">
            <v>67000</v>
          </cell>
          <cell r="F223">
            <v>1000</v>
          </cell>
          <cell r="G223" t="str">
            <v>M.</v>
          </cell>
        </row>
        <row r="224">
          <cell r="C224">
            <v>889</v>
          </cell>
          <cell r="D224" t="str">
            <v>-  CU. BUSDUCT (OUTDOOR) 5,000 A.</v>
          </cell>
          <cell r="E224">
            <v>80000</v>
          </cell>
          <cell r="F224">
            <v>1000</v>
          </cell>
          <cell r="G224" t="str">
            <v>M.</v>
          </cell>
        </row>
        <row r="225">
          <cell r="C225">
            <v>324</v>
          </cell>
          <cell r="D225" t="str">
            <v>SPACE</v>
          </cell>
          <cell r="E225">
            <v>1258</v>
          </cell>
          <cell r="F225">
            <v>110</v>
          </cell>
          <cell r="G225" t="str">
            <v>M.</v>
          </cell>
        </row>
        <row r="226">
          <cell r="C226">
            <v>325</v>
          </cell>
          <cell r="D226" t="str">
            <v>-  3/C - 120 SQ.MM. 12/20(24) KVCV</v>
          </cell>
          <cell r="E226">
            <v>1613</v>
          </cell>
          <cell r="F226">
            <v>120</v>
          </cell>
          <cell r="G226" t="str">
            <v>M.</v>
          </cell>
        </row>
        <row r="227">
          <cell r="C227">
            <v>326</v>
          </cell>
          <cell r="D227" t="str">
            <v>-  3/C - 150 SQ.MM. 12/20(24) KVCV</v>
          </cell>
          <cell r="E227">
            <v>1832</v>
          </cell>
          <cell r="F227">
            <v>130</v>
          </cell>
          <cell r="G227" t="str">
            <v>M.</v>
          </cell>
        </row>
        <row r="228">
          <cell r="C228">
            <v>327</v>
          </cell>
          <cell r="D228" t="str">
            <v>-  3/C - 185 SQ.MM. 12/20(24) KVCV</v>
          </cell>
          <cell r="E228">
            <v>2131</v>
          </cell>
          <cell r="F228">
            <v>140</v>
          </cell>
          <cell r="G228" t="str">
            <v>M.</v>
          </cell>
        </row>
        <row r="229">
          <cell r="C229">
            <v>328</v>
          </cell>
          <cell r="D229" t="str">
            <v>-  3/C - 240 SQ.MM. 12/20(24) KVCV</v>
          </cell>
          <cell r="E229">
            <v>2566</v>
          </cell>
          <cell r="F229">
            <v>160</v>
          </cell>
          <cell r="G229" t="str">
            <v>M.</v>
          </cell>
        </row>
        <row r="230">
          <cell r="C230">
            <v>329</v>
          </cell>
          <cell r="D230" t="str">
            <v>-  3/C - 300 SQ.MM. 12/20(24) KVCV</v>
          </cell>
          <cell r="E230">
            <v>3084</v>
          </cell>
          <cell r="F230">
            <v>180</v>
          </cell>
          <cell r="G230" t="str">
            <v>M.</v>
          </cell>
        </row>
        <row r="231">
          <cell r="C231">
            <v>330</v>
          </cell>
          <cell r="D231" t="str">
            <v>-  3/C - 400 SQ.MM. 12/20(24) KVCV</v>
          </cell>
          <cell r="E231">
            <v>3712</v>
          </cell>
          <cell r="F231">
            <v>200</v>
          </cell>
          <cell r="G231" t="str">
            <v>M.</v>
          </cell>
        </row>
        <row r="232">
          <cell r="C232">
            <v>331</v>
          </cell>
          <cell r="D232" t="str">
            <v>-  1/C - 35 SQ.MM. 18/30(36) KVCV</v>
          </cell>
          <cell r="E232">
            <v>260</v>
          </cell>
          <cell r="F232">
            <v>60</v>
          </cell>
          <cell r="G232" t="str">
            <v>M.</v>
          </cell>
        </row>
        <row r="233">
          <cell r="C233">
            <v>332</v>
          </cell>
          <cell r="D233" t="str">
            <v>-  1/C - 50 SQ.MM. 18/30(36) KVCV</v>
          </cell>
          <cell r="E233">
            <v>281</v>
          </cell>
          <cell r="F233">
            <v>70</v>
          </cell>
          <cell r="G233" t="str">
            <v>M.</v>
          </cell>
        </row>
        <row r="234">
          <cell r="C234">
            <v>333</v>
          </cell>
          <cell r="D234" t="str">
            <v>-  1/C - 70 SQ.MM. 18/30(36) KVCV</v>
          </cell>
          <cell r="E234">
            <v>325</v>
          </cell>
          <cell r="F234">
            <v>75</v>
          </cell>
          <cell r="G234" t="str">
            <v>M.</v>
          </cell>
        </row>
        <row r="235">
          <cell r="C235">
            <v>334</v>
          </cell>
          <cell r="D235" t="str">
            <v>-  1/C - 95 SQ.MM. 18/30(36) KVCV</v>
          </cell>
          <cell r="E235">
            <v>396</v>
          </cell>
          <cell r="F235">
            <v>80</v>
          </cell>
          <cell r="G235" t="str">
            <v>M.</v>
          </cell>
        </row>
        <row r="236">
          <cell r="C236">
            <v>335</v>
          </cell>
          <cell r="D236" t="str">
            <v>-  1/C - 120 SQ.MM. 18/30(36) KVCV</v>
          </cell>
          <cell r="E236">
            <v>490</v>
          </cell>
          <cell r="F236">
            <v>85</v>
          </cell>
          <cell r="G236" t="str">
            <v>M.</v>
          </cell>
        </row>
        <row r="237">
          <cell r="C237">
            <v>336</v>
          </cell>
          <cell r="D237" t="str">
            <v>-  1/C - 150 SQ.MM. 18/30(36) KVCV</v>
          </cell>
          <cell r="E237">
            <v>560</v>
          </cell>
          <cell r="F237">
            <v>90</v>
          </cell>
          <cell r="G237" t="str">
            <v>M.</v>
          </cell>
        </row>
        <row r="238">
          <cell r="C238">
            <v>337</v>
          </cell>
          <cell r="D238" t="str">
            <v>-  1/C - 185 SQ.MM. 18/30(36) KVCV</v>
          </cell>
          <cell r="E238">
            <v>654</v>
          </cell>
          <cell r="F238">
            <v>100</v>
          </cell>
          <cell r="G238" t="str">
            <v>M.</v>
          </cell>
        </row>
        <row r="239">
          <cell r="C239">
            <v>338</v>
          </cell>
          <cell r="D239" t="str">
            <v>-  1/C - 240 SQ.MM. 18/30(36) KVCV</v>
          </cell>
          <cell r="E239">
            <v>802</v>
          </cell>
          <cell r="F239">
            <v>110</v>
          </cell>
          <cell r="G239" t="str">
            <v>M.</v>
          </cell>
        </row>
        <row r="240">
          <cell r="C240">
            <v>339</v>
          </cell>
          <cell r="D240" t="str">
            <v>-  1/C - 300 SQ.MM. 18/30(36) KVCV</v>
          </cell>
          <cell r="E240">
            <v>962</v>
          </cell>
          <cell r="F240">
            <v>130</v>
          </cell>
          <cell r="G240" t="str">
            <v>M.</v>
          </cell>
        </row>
        <row r="241">
          <cell r="C241">
            <v>340</v>
          </cell>
          <cell r="D241" t="str">
            <v>-  1/C - 400 SQ.MM. 18/30(36) KVCV</v>
          </cell>
          <cell r="E241">
            <v>1158</v>
          </cell>
          <cell r="F241">
            <v>150</v>
          </cell>
          <cell r="G241" t="str">
            <v>M.</v>
          </cell>
        </row>
        <row r="242">
          <cell r="C242">
            <v>341</v>
          </cell>
          <cell r="D242" t="str">
            <v>-  3/C - 50 SQ.MM. 18/30(36) KVCV</v>
          </cell>
          <cell r="E242">
            <v>930</v>
          </cell>
          <cell r="F242">
            <v>100</v>
          </cell>
          <cell r="G242" t="str">
            <v>M.</v>
          </cell>
        </row>
        <row r="243">
          <cell r="C243">
            <v>342</v>
          </cell>
          <cell r="D243" t="str">
            <v>-  3/C - 70 SQ.MM. 18/30(36) KVCV</v>
          </cell>
          <cell r="E243">
            <v>1088</v>
          </cell>
          <cell r="F243">
            <v>110</v>
          </cell>
          <cell r="G243" t="str">
            <v>M.</v>
          </cell>
        </row>
        <row r="244">
          <cell r="C244">
            <v>343</v>
          </cell>
          <cell r="D244" t="str">
            <v>-  3/C - 95 SQ.MM. 18/30(36) KVCV</v>
          </cell>
          <cell r="E244">
            <v>1303</v>
          </cell>
          <cell r="F244">
            <v>130</v>
          </cell>
          <cell r="G244" t="str">
            <v>M.</v>
          </cell>
        </row>
        <row r="245">
          <cell r="C245">
            <v>344</v>
          </cell>
          <cell r="D245" t="str">
            <v>-  3/C - 120 SQ.MM. 18/30(36) KVCV</v>
          </cell>
          <cell r="E245">
            <v>1670</v>
          </cell>
          <cell r="F245">
            <v>150</v>
          </cell>
          <cell r="G245" t="str">
            <v>M.</v>
          </cell>
        </row>
        <row r="246">
          <cell r="C246">
            <v>345</v>
          </cell>
          <cell r="D246" t="str">
            <v>-  3/C - 150 SQ.MM. 18/30(36) KVCV</v>
          </cell>
          <cell r="E246">
            <v>1897</v>
          </cell>
          <cell r="F246">
            <v>170</v>
          </cell>
          <cell r="G246" t="str">
            <v>M.</v>
          </cell>
        </row>
        <row r="247">
          <cell r="C247">
            <v>346</v>
          </cell>
          <cell r="D247" t="str">
            <v>-  3/C - 185 SQ.MM. 18/30(36) KVCV</v>
          </cell>
          <cell r="E247">
            <v>2206</v>
          </cell>
          <cell r="F247">
            <v>180</v>
          </cell>
          <cell r="G247" t="str">
            <v>M.</v>
          </cell>
        </row>
        <row r="248">
          <cell r="C248">
            <v>347</v>
          </cell>
          <cell r="D248" t="str">
            <v>-  3/C - 240 SQ.MM. 18/30(36) KVCV</v>
          </cell>
          <cell r="E248">
            <v>2660</v>
          </cell>
          <cell r="F248">
            <v>200</v>
          </cell>
          <cell r="G248" t="str">
            <v>M.</v>
          </cell>
        </row>
        <row r="249">
          <cell r="C249">
            <v>348</v>
          </cell>
          <cell r="D249" t="str">
            <v>-  3/C - 300 SQ.MM. 18/30(36) KVCV</v>
          </cell>
          <cell r="E249">
            <v>3166</v>
          </cell>
          <cell r="F249">
            <v>220</v>
          </cell>
          <cell r="G249" t="str">
            <v>M.</v>
          </cell>
        </row>
        <row r="250">
          <cell r="C250">
            <v>349</v>
          </cell>
          <cell r="D250" t="str">
            <v>-  3/C - 400 SQ.MM. 18/30(36) KVCV</v>
          </cell>
          <cell r="E250">
            <v>3709</v>
          </cell>
          <cell r="F250">
            <v>240</v>
          </cell>
          <cell r="G250" t="str">
            <v>M.</v>
          </cell>
        </row>
        <row r="251">
          <cell r="C251">
            <v>501</v>
          </cell>
          <cell r="D251" t="str">
            <v>SPACE</v>
          </cell>
          <cell r="E251">
            <v>23000</v>
          </cell>
          <cell r="F251">
            <v>2000</v>
          </cell>
          <cell r="G251" t="str">
            <v>SET</v>
          </cell>
        </row>
        <row r="252">
          <cell r="C252">
            <v>351</v>
          </cell>
          <cell r="D252" t="str">
            <v>-  1/C - 25 SQ.MM. 25 KV.XLPE</v>
          </cell>
          <cell r="E252">
            <v>0</v>
          </cell>
          <cell r="F252">
            <v>0</v>
          </cell>
          <cell r="G252" t="str">
            <v>M.</v>
          </cell>
        </row>
        <row r="253">
          <cell r="C253">
            <v>352</v>
          </cell>
          <cell r="D253" t="str">
            <v>-  1/C - 35 SQ.MM. 25 KV.XLPE</v>
          </cell>
          <cell r="E253">
            <v>305</v>
          </cell>
          <cell r="F253">
            <v>35</v>
          </cell>
          <cell r="G253" t="str">
            <v>M.</v>
          </cell>
        </row>
        <row r="254">
          <cell r="C254">
            <v>353</v>
          </cell>
          <cell r="D254" t="str">
            <v>-  1/C - 50 SQ.MM. 25 KV.XLPE</v>
          </cell>
          <cell r="E254">
            <v>345</v>
          </cell>
          <cell r="F254">
            <v>40</v>
          </cell>
          <cell r="G254" t="str">
            <v>M.</v>
          </cell>
        </row>
        <row r="255">
          <cell r="C255">
            <v>354</v>
          </cell>
          <cell r="D255" t="str">
            <v>-  1/C - 70 SQ.MM. 25 KV.XLPE</v>
          </cell>
          <cell r="E255">
            <v>415</v>
          </cell>
          <cell r="F255">
            <v>60</v>
          </cell>
          <cell r="G255" t="str">
            <v>M.</v>
          </cell>
        </row>
        <row r="256">
          <cell r="C256">
            <v>355</v>
          </cell>
          <cell r="D256" t="str">
            <v>-  1/C - 95 SQ.MM. 25 KV.XLPE</v>
          </cell>
          <cell r="E256">
            <v>515</v>
          </cell>
          <cell r="F256">
            <v>70</v>
          </cell>
          <cell r="G256" t="str">
            <v>M.</v>
          </cell>
        </row>
        <row r="257">
          <cell r="C257">
            <v>356</v>
          </cell>
          <cell r="D257" t="str">
            <v>-  1/C - 120 SQ.MM. 25 KV.XLPE</v>
          </cell>
          <cell r="E257">
            <v>605</v>
          </cell>
          <cell r="F257">
            <v>75</v>
          </cell>
          <cell r="G257" t="str">
            <v>M.</v>
          </cell>
        </row>
        <row r="258">
          <cell r="C258">
            <v>357</v>
          </cell>
          <cell r="D258" t="str">
            <v>-  1/C - 150 SQ.MM. 25 KV.XLPE</v>
          </cell>
          <cell r="E258">
            <v>705</v>
          </cell>
          <cell r="F258">
            <v>80</v>
          </cell>
          <cell r="G258" t="str">
            <v>M.</v>
          </cell>
        </row>
        <row r="259">
          <cell r="C259">
            <v>358</v>
          </cell>
          <cell r="D259" t="str">
            <v>-  1/C - 185 SQ.MM. 25 KV.XLPE</v>
          </cell>
          <cell r="E259">
            <v>835</v>
          </cell>
          <cell r="F259">
            <v>85</v>
          </cell>
          <cell r="G259" t="str">
            <v>M.</v>
          </cell>
        </row>
        <row r="260">
          <cell r="C260">
            <v>359</v>
          </cell>
          <cell r="D260" t="str">
            <v>-  1/C - 240 SQ.MM. 25 KV.XLPE</v>
          </cell>
          <cell r="E260">
            <v>995</v>
          </cell>
          <cell r="F260">
            <v>90</v>
          </cell>
          <cell r="G260" t="str">
            <v>M.</v>
          </cell>
        </row>
        <row r="261">
          <cell r="C261">
            <v>360</v>
          </cell>
          <cell r="D261" t="str">
            <v>-  1/C - 35 SQ.MM. 35 KV.XLPE</v>
          </cell>
          <cell r="E261">
            <v>0</v>
          </cell>
          <cell r="F261">
            <v>60</v>
          </cell>
          <cell r="G261" t="str">
            <v>M.</v>
          </cell>
        </row>
        <row r="262">
          <cell r="C262">
            <v>361</v>
          </cell>
          <cell r="D262" t="str">
            <v>-  1/C - 50 SQ.MM. 35 KV.XLPE</v>
          </cell>
          <cell r="E262">
            <v>0</v>
          </cell>
          <cell r="F262">
            <v>70</v>
          </cell>
          <cell r="G262" t="str">
            <v>M.</v>
          </cell>
        </row>
        <row r="263">
          <cell r="C263">
            <v>362</v>
          </cell>
          <cell r="D263" t="str">
            <v>-  1/C - 70 SQ.MM. 35 KV.XLPE</v>
          </cell>
          <cell r="E263">
            <v>0</v>
          </cell>
          <cell r="F263">
            <v>75</v>
          </cell>
          <cell r="G263" t="str">
            <v>M.</v>
          </cell>
        </row>
        <row r="264">
          <cell r="C264">
            <v>363</v>
          </cell>
          <cell r="D264" t="str">
            <v>-  1/C - 95 SQ.MM. 35 KV.XLPE</v>
          </cell>
          <cell r="E264">
            <v>0</v>
          </cell>
          <cell r="F264">
            <v>80</v>
          </cell>
          <cell r="G264" t="str">
            <v>M.</v>
          </cell>
        </row>
        <row r="265">
          <cell r="C265">
            <v>364</v>
          </cell>
          <cell r="D265" t="str">
            <v>-  1/C - 120 SQ.MM. 35 KV.XLPE</v>
          </cell>
          <cell r="E265">
            <v>0</v>
          </cell>
          <cell r="F265">
            <v>85</v>
          </cell>
          <cell r="G265" t="str">
            <v>M.</v>
          </cell>
        </row>
        <row r="266">
          <cell r="C266">
            <v>365</v>
          </cell>
          <cell r="D266" t="str">
            <v>-  1/C - 150 SQ.MM. 35 KV.XLPE</v>
          </cell>
          <cell r="E266">
            <v>0</v>
          </cell>
          <cell r="F266">
            <v>90</v>
          </cell>
          <cell r="G266" t="str">
            <v>M.</v>
          </cell>
        </row>
        <row r="267">
          <cell r="C267">
            <v>366</v>
          </cell>
          <cell r="D267" t="str">
            <v>-  1/C - 185 SQ.MM. 35 KV.XLPE</v>
          </cell>
          <cell r="E267">
            <v>0</v>
          </cell>
          <cell r="F267">
            <v>100</v>
          </cell>
          <cell r="G267" t="str">
            <v>M.</v>
          </cell>
        </row>
        <row r="268">
          <cell r="C268">
            <v>367</v>
          </cell>
          <cell r="D268" t="str">
            <v>-  1/C - 240 SQ.MM. 35 KV.XLPE</v>
          </cell>
          <cell r="E268">
            <v>0</v>
          </cell>
          <cell r="F268">
            <v>110</v>
          </cell>
          <cell r="G268" t="str">
            <v>M.</v>
          </cell>
        </row>
        <row r="269">
          <cell r="C269">
            <v>0</v>
          </cell>
          <cell r="D269" t="str">
            <v>SPACE</v>
          </cell>
          <cell r="E269">
            <v>0</v>
          </cell>
          <cell r="F269">
            <v>0</v>
          </cell>
          <cell r="G269">
            <v>0</v>
          </cell>
        </row>
        <row r="270">
          <cell r="C270">
            <v>369</v>
          </cell>
          <cell r="D270" t="str">
            <v>-  1/C - 35 SQ.MM. 25 KV.PIC</v>
          </cell>
          <cell r="E270">
            <v>108</v>
          </cell>
          <cell r="F270">
            <v>20</v>
          </cell>
          <cell r="G270" t="str">
            <v>M.</v>
          </cell>
        </row>
        <row r="271">
          <cell r="C271">
            <v>370</v>
          </cell>
          <cell r="D271" t="str">
            <v>-  1/C - 50 SQ.MM. 25 KV.PIC</v>
          </cell>
          <cell r="E271">
            <v>128</v>
          </cell>
          <cell r="F271">
            <v>25</v>
          </cell>
          <cell r="G271" t="str">
            <v>M.</v>
          </cell>
        </row>
        <row r="272">
          <cell r="C272">
            <v>371</v>
          </cell>
          <cell r="D272" t="str">
            <v>-  1/C - 70 SQ.MM. 25 KV.PIC</v>
          </cell>
          <cell r="E272">
            <v>148</v>
          </cell>
          <cell r="F272">
            <v>30</v>
          </cell>
          <cell r="G272" t="str">
            <v>M.</v>
          </cell>
        </row>
        <row r="273">
          <cell r="C273">
            <v>372</v>
          </cell>
          <cell r="D273" t="str">
            <v>-  1/C - 95 SQ.MM. 25 KV.PIC</v>
          </cell>
          <cell r="E273">
            <v>178</v>
          </cell>
          <cell r="F273">
            <v>35</v>
          </cell>
          <cell r="G273" t="str">
            <v>M.</v>
          </cell>
        </row>
        <row r="274">
          <cell r="C274">
            <v>373</v>
          </cell>
          <cell r="D274" t="str">
            <v>-  1/C - 120 SQ.MM. 25 KV.PIC</v>
          </cell>
          <cell r="E274">
            <v>208</v>
          </cell>
          <cell r="F274">
            <v>40</v>
          </cell>
          <cell r="G274" t="str">
            <v>M.</v>
          </cell>
        </row>
        <row r="275">
          <cell r="C275">
            <v>374</v>
          </cell>
          <cell r="D275" t="str">
            <v>-  1/C - 150 SQ.MM. 25 KV.PIC</v>
          </cell>
          <cell r="E275">
            <v>248</v>
          </cell>
          <cell r="F275">
            <v>60</v>
          </cell>
          <cell r="G275" t="str">
            <v>M.</v>
          </cell>
        </row>
        <row r="276">
          <cell r="C276">
            <v>375</v>
          </cell>
          <cell r="D276" t="str">
            <v>-  1/C - 185 SQ.MM. 25 KV.PIC</v>
          </cell>
          <cell r="E276">
            <v>288</v>
          </cell>
          <cell r="F276">
            <v>70</v>
          </cell>
          <cell r="G276" t="str">
            <v>M.</v>
          </cell>
        </row>
        <row r="277">
          <cell r="C277">
            <v>376</v>
          </cell>
          <cell r="D277" t="str">
            <v>-  1/C - 240 SQ.MM. 25 KV.PIC</v>
          </cell>
          <cell r="E277">
            <v>348</v>
          </cell>
          <cell r="F277">
            <v>75</v>
          </cell>
          <cell r="G277" t="str">
            <v>M.</v>
          </cell>
        </row>
        <row r="278">
          <cell r="C278">
            <v>377</v>
          </cell>
          <cell r="D278" t="str">
            <v>-  1/C - 35 SQ.MM. 35 KV.PIC</v>
          </cell>
          <cell r="E278">
            <v>0</v>
          </cell>
          <cell r="F278">
            <v>30</v>
          </cell>
          <cell r="G278" t="str">
            <v>M.</v>
          </cell>
        </row>
        <row r="279">
          <cell r="C279">
            <v>378</v>
          </cell>
          <cell r="D279" t="str">
            <v>-  1/C - 50 SQ.MM. 35 KV.PIC</v>
          </cell>
          <cell r="E279">
            <v>0</v>
          </cell>
          <cell r="F279">
            <v>35</v>
          </cell>
          <cell r="G279" t="str">
            <v>M.</v>
          </cell>
        </row>
        <row r="280">
          <cell r="C280">
            <v>379</v>
          </cell>
          <cell r="D280" t="str">
            <v>-  1/C - 70 SQ.MM. 35 KV.PIC</v>
          </cell>
          <cell r="E280">
            <v>0</v>
          </cell>
          <cell r="F280">
            <v>40</v>
          </cell>
          <cell r="G280" t="str">
            <v>M.</v>
          </cell>
        </row>
        <row r="281">
          <cell r="C281">
            <v>380</v>
          </cell>
          <cell r="D281" t="str">
            <v>-  1/C - 95 SQ.MM. 35 KV.PIC</v>
          </cell>
          <cell r="E281">
            <v>0</v>
          </cell>
          <cell r="F281">
            <v>60</v>
          </cell>
          <cell r="G281" t="str">
            <v>M.</v>
          </cell>
        </row>
        <row r="282">
          <cell r="C282">
            <v>381</v>
          </cell>
          <cell r="D282" t="str">
            <v>-  1/C - 120 SQ.MM. 35 KV.PIC</v>
          </cell>
          <cell r="E282">
            <v>0</v>
          </cell>
          <cell r="F282">
            <v>70</v>
          </cell>
          <cell r="G282" t="str">
            <v>M.</v>
          </cell>
        </row>
        <row r="283">
          <cell r="C283">
            <v>382</v>
          </cell>
          <cell r="D283" t="str">
            <v>-  1/C - 150 SQ.MM. 35 KV.PIC</v>
          </cell>
          <cell r="E283">
            <v>0</v>
          </cell>
          <cell r="F283">
            <v>75</v>
          </cell>
          <cell r="G283" t="str">
            <v>M.</v>
          </cell>
        </row>
        <row r="284">
          <cell r="C284">
            <v>383</v>
          </cell>
          <cell r="D284" t="str">
            <v>-  1/C - 185 SQ.MM. 35 KV.PIC</v>
          </cell>
          <cell r="E284">
            <v>0</v>
          </cell>
          <cell r="F284">
            <v>80</v>
          </cell>
          <cell r="G284" t="str">
            <v>M.</v>
          </cell>
        </row>
        <row r="285">
          <cell r="C285">
            <v>384</v>
          </cell>
          <cell r="D285" t="str">
            <v>-  1/C - 240 SQ.MM. 35 KV.PIC</v>
          </cell>
          <cell r="E285">
            <v>0</v>
          </cell>
          <cell r="F285">
            <v>85</v>
          </cell>
          <cell r="G285" t="str">
            <v>M.</v>
          </cell>
        </row>
        <row r="286">
          <cell r="C286">
            <v>0</v>
          </cell>
          <cell r="D286" t="str">
            <v>SPACE</v>
          </cell>
          <cell r="E286">
            <v>0</v>
          </cell>
          <cell r="F286">
            <v>0</v>
          </cell>
          <cell r="G286">
            <v>0</v>
          </cell>
        </row>
        <row r="287">
          <cell r="C287">
            <v>386</v>
          </cell>
          <cell r="D287" t="str">
            <v>-  1/C - 35 SQ.MM. 25 KV.SPACED AERIAL</v>
          </cell>
          <cell r="E287">
            <v>160</v>
          </cell>
          <cell r="F287">
            <v>25</v>
          </cell>
          <cell r="G287" t="str">
            <v>M.</v>
          </cell>
        </row>
        <row r="288">
          <cell r="C288">
            <v>387</v>
          </cell>
          <cell r="D288" t="str">
            <v>-  1/C - 50 SQ.MM. 25 KV.SPACED AERIAL</v>
          </cell>
          <cell r="E288">
            <v>190</v>
          </cell>
          <cell r="F288">
            <v>30</v>
          </cell>
          <cell r="G288" t="str">
            <v>M.</v>
          </cell>
        </row>
        <row r="289">
          <cell r="C289">
            <v>388</v>
          </cell>
          <cell r="D289" t="str">
            <v>-  1/C - 70 SQ.MM. 25 KV.SPACED AERIAL</v>
          </cell>
          <cell r="E289">
            <v>220</v>
          </cell>
          <cell r="F289">
            <v>35</v>
          </cell>
          <cell r="G289" t="str">
            <v>M.</v>
          </cell>
        </row>
        <row r="290">
          <cell r="C290">
            <v>389</v>
          </cell>
          <cell r="D290" t="str">
            <v>-  1/C - 95 SQ.MM. 25 KV.SPACED AERIAL</v>
          </cell>
          <cell r="E290">
            <v>260</v>
          </cell>
          <cell r="F290">
            <v>40</v>
          </cell>
          <cell r="G290" t="str">
            <v>M.</v>
          </cell>
        </row>
        <row r="291">
          <cell r="C291">
            <v>390</v>
          </cell>
          <cell r="D291" t="str">
            <v>-  1/C - 120 SQ.MM. 25 KV.SPACED AERIAL</v>
          </cell>
          <cell r="E291">
            <v>300</v>
          </cell>
          <cell r="F291">
            <v>60</v>
          </cell>
          <cell r="G291" t="str">
            <v>M.</v>
          </cell>
        </row>
        <row r="292">
          <cell r="C292">
            <v>391</v>
          </cell>
          <cell r="D292" t="str">
            <v>-  1/C - 150 SQ.MM. 25 KV.SPACED AERIAL</v>
          </cell>
          <cell r="E292">
            <v>340</v>
          </cell>
          <cell r="F292">
            <v>70</v>
          </cell>
          <cell r="G292" t="str">
            <v>M.</v>
          </cell>
        </row>
        <row r="293">
          <cell r="C293">
            <v>392</v>
          </cell>
          <cell r="D293" t="str">
            <v>-  1/C - 185 SQ.MM. 25 KV.SPACED AERIAL</v>
          </cell>
          <cell r="E293">
            <v>390</v>
          </cell>
          <cell r="F293">
            <v>75</v>
          </cell>
          <cell r="G293" t="str">
            <v>M.</v>
          </cell>
        </row>
        <row r="294">
          <cell r="C294">
            <v>393</v>
          </cell>
          <cell r="D294" t="str">
            <v>-  1/C - 240 SQ.MM. 25 KV.SPACED AERIAL</v>
          </cell>
          <cell r="E294">
            <v>470</v>
          </cell>
          <cell r="F294">
            <v>80</v>
          </cell>
          <cell r="G294" t="str">
            <v>M.</v>
          </cell>
        </row>
        <row r="295">
          <cell r="C295">
            <v>394</v>
          </cell>
          <cell r="D295" t="str">
            <v>-  1/C - 35 SQ.MM. 35 KV.SPACED AERIAL</v>
          </cell>
          <cell r="E295">
            <v>0</v>
          </cell>
          <cell r="F295">
            <v>75</v>
          </cell>
          <cell r="G295" t="str">
            <v>M.</v>
          </cell>
        </row>
        <row r="296">
          <cell r="C296">
            <v>395</v>
          </cell>
          <cell r="D296" t="str">
            <v>-  1/C - 50 SQ.MM. 35 KV.SPACED AERIAL</v>
          </cell>
          <cell r="E296">
            <v>0</v>
          </cell>
          <cell r="F296">
            <v>89</v>
          </cell>
          <cell r="G296" t="str">
            <v>M.</v>
          </cell>
        </row>
        <row r="297">
          <cell r="C297">
            <v>396</v>
          </cell>
          <cell r="D297" t="str">
            <v>-  1/C - 70 SQ.MM. 35 KV.SPACED AERIAL</v>
          </cell>
          <cell r="E297">
            <v>0</v>
          </cell>
          <cell r="F297">
            <v>85</v>
          </cell>
          <cell r="G297" t="str">
            <v>M.</v>
          </cell>
        </row>
        <row r="298">
          <cell r="C298">
            <v>397</v>
          </cell>
          <cell r="D298" t="str">
            <v>-  1/C - 95 SQ.MM. 35 KV.SPACED AERIAL</v>
          </cell>
          <cell r="E298">
            <v>0</v>
          </cell>
          <cell r="F298">
            <v>90</v>
          </cell>
          <cell r="G298" t="str">
            <v>M.</v>
          </cell>
        </row>
        <row r="299">
          <cell r="C299">
            <v>398</v>
          </cell>
          <cell r="D299" t="str">
            <v>-  1/C - 120 SQ.MM. 35 KV.SPACED AERIAL</v>
          </cell>
          <cell r="E299">
            <v>0</v>
          </cell>
          <cell r="F299">
            <v>100</v>
          </cell>
          <cell r="G299" t="str">
            <v>M.</v>
          </cell>
        </row>
        <row r="300">
          <cell r="C300">
            <v>399</v>
          </cell>
          <cell r="D300" t="str">
            <v>-  1/C - 150 SQ.MM. 35 KV.SPACED AERIAL</v>
          </cell>
          <cell r="E300">
            <v>0</v>
          </cell>
          <cell r="F300">
            <v>110</v>
          </cell>
          <cell r="G300" t="str">
            <v>M.</v>
          </cell>
        </row>
        <row r="301">
          <cell r="C301">
            <v>400</v>
          </cell>
          <cell r="D301" t="str">
            <v>-  1/C - 185 SQ.MM. 35 KV.SPACED AERIAL</v>
          </cell>
          <cell r="E301">
            <v>0</v>
          </cell>
          <cell r="F301">
            <v>120</v>
          </cell>
          <cell r="G301" t="str">
            <v>M.</v>
          </cell>
        </row>
        <row r="302">
          <cell r="C302">
            <v>401</v>
          </cell>
          <cell r="D302" t="str">
            <v>-  1/C - 240 SQ.MM. 35 KV.SPACED AERIAL</v>
          </cell>
          <cell r="E302">
            <v>0</v>
          </cell>
          <cell r="F302">
            <v>140</v>
          </cell>
          <cell r="G302" t="str">
            <v>M.</v>
          </cell>
        </row>
        <row r="303">
          <cell r="C303">
            <v>402</v>
          </cell>
          <cell r="D303" t="str">
            <v>-  25 SQ.MM. ALL ALUMINIUM CABLE</v>
          </cell>
          <cell r="E303">
            <v>9</v>
          </cell>
          <cell r="F303">
            <v>5</v>
          </cell>
          <cell r="G303" t="str">
            <v>M.</v>
          </cell>
        </row>
        <row r="304">
          <cell r="C304">
            <v>403</v>
          </cell>
          <cell r="D304" t="str">
            <v>-  35 SQ.MM. ALL ALUMINIUM CABLE</v>
          </cell>
          <cell r="E304">
            <v>13</v>
          </cell>
          <cell r="F304">
            <v>6</v>
          </cell>
          <cell r="G304" t="str">
            <v>M.</v>
          </cell>
        </row>
        <row r="305">
          <cell r="C305">
            <v>404</v>
          </cell>
          <cell r="D305" t="str">
            <v>-  50 SQ.MM. ALL ALUMINIUM CABLE</v>
          </cell>
          <cell r="E305">
            <v>18</v>
          </cell>
          <cell r="F305">
            <v>8</v>
          </cell>
          <cell r="G305" t="str">
            <v>M.</v>
          </cell>
        </row>
        <row r="306">
          <cell r="C306">
            <v>405</v>
          </cell>
          <cell r="D306" t="str">
            <v>-  70 SQ.MM. ALL ALUMINIUM CABLE</v>
          </cell>
          <cell r="E306">
            <v>26</v>
          </cell>
          <cell r="F306">
            <v>11</v>
          </cell>
          <cell r="G306" t="str">
            <v>M.</v>
          </cell>
        </row>
        <row r="307">
          <cell r="C307">
            <v>406</v>
          </cell>
          <cell r="D307" t="str">
            <v>-  95 SQ.MM. ALL ALUMINIUM CABLE</v>
          </cell>
          <cell r="E307">
            <v>36</v>
          </cell>
          <cell r="F307">
            <v>16</v>
          </cell>
          <cell r="G307" t="str">
            <v>M.</v>
          </cell>
        </row>
        <row r="308">
          <cell r="C308">
            <v>407</v>
          </cell>
          <cell r="D308" t="str">
            <v>-  120 SQ.MM. ALL ALUMINIUM CABLE</v>
          </cell>
          <cell r="E308">
            <v>46</v>
          </cell>
          <cell r="F308">
            <v>20</v>
          </cell>
          <cell r="G308" t="str">
            <v>M.</v>
          </cell>
        </row>
        <row r="309">
          <cell r="C309">
            <v>408</v>
          </cell>
          <cell r="D309" t="str">
            <v>-  150 SQ.MM. ALL ALUMINIUM CABLE</v>
          </cell>
          <cell r="E309">
            <v>56</v>
          </cell>
          <cell r="F309">
            <v>25</v>
          </cell>
          <cell r="G309" t="str">
            <v>M.</v>
          </cell>
        </row>
        <row r="310">
          <cell r="C310">
            <v>409</v>
          </cell>
          <cell r="D310" t="str">
            <v>-  185 SQ.MM. ALL ALUMINIUM CABLE</v>
          </cell>
          <cell r="E310">
            <v>64</v>
          </cell>
          <cell r="F310">
            <v>30</v>
          </cell>
          <cell r="G310" t="str">
            <v>M.</v>
          </cell>
        </row>
        <row r="311">
          <cell r="C311">
            <v>410</v>
          </cell>
          <cell r="D311" t="str">
            <v>-  25 SQ.MM. ACSR</v>
          </cell>
          <cell r="E311">
            <v>11</v>
          </cell>
          <cell r="F311">
            <v>5</v>
          </cell>
          <cell r="G311" t="str">
            <v>M.</v>
          </cell>
        </row>
        <row r="312">
          <cell r="C312">
            <v>411</v>
          </cell>
          <cell r="D312" t="str">
            <v>-  35 SQ.MM. ACSR</v>
          </cell>
          <cell r="E312">
            <v>15</v>
          </cell>
          <cell r="F312">
            <v>6</v>
          </cell>
          <cell r="G312" t="str">
            <v>M.</v>
          </cell>
        </row>
        <row r="313">
          <cell r="C313">
            <v>412</v>
          </cell>
          <cell r="D313" t="str">
            <v>-  50 SQ.MM. ACSR</v>
          </cell>
          <cell r="E313">
            <v>21</v>
          </cell>
          <cell r="F313">
            <v>8</v>
          </cell>
          <cell r="G313" t="str">
            <v>M.</v>
          </cell>
        </row>
        <row r="314">
          <cell r="C314">
            <v>413</v>
          </cell>
          <cell r="D314" t="str">
            <v>-  70 SQ.MM. ACSR</v>
          </cell>
          <cell r="E314">
            <v>30</v>
          </cell>
          <cell r="F314">
            <v>11</v>
          </cell>
          <cell r="G314" t="str">
            <v>M.</v>
          </cell>
        </row>
        <row r="315">
          <cell r="C315">
            <v>414</v>
          </cell>
          <cell r="D315" t="str">
            <v>-  95 SQ.MM. ACSR</v>
          </cell>
          <cell r="E315">
            <v>42</v>
          </cell>
          <cell r="F315">
            <v>16</v>
          </cell>
          <cell r="G315" t="str">
            <v>M.</v>
          </cell>
        </row>
        <row r="316">
          <cell r="C316">
            <v>415</v>
          </cell>
          <cell r="D316" t="str">
            <v>-  120 SQ.MM. ACSR</v>
          </cell>
          <cell r="E316">
            <v>54</v>
          </cell>
          <cell r="F316">
            <v>20</v>
          </cell>
          <cell r="G316" t="str">
            <v>M.</v>
          </cell>
        </row>
        <row r="317">
          <cell r="C317">
            <v>416</v>
          </cell>
          <cell r="D317" t="str">
            <v>-  150 SQ.MM. ACSR</v>
          </cell>
          <cell r="E317">
            <v>83</v>
          </cell>
          <cell r="F317">
            <v>25</v>
          </cell>
          <cell r="G317" t="str">
            <v>M.</v>
          </cell>
        </row>
        <row r="318">
          <cell r="C318">
            <v>417</v>
          </cell>
          <cell r="D318" t="str">
            <v>-  185 SQ.MM. ACSR</v>
          </cell>
          <cell r="E318">
            <v>0</v>
          </cell>
          <cell r="F318">
            <v>0</v>
          </cell>
          <cell r="G318" t="str">
            <v>M.</v>
          </cell>
        </row>
        <row r="319">
          <cell r="C319">
            <v>0</v>
          </cell>
          <cell r="D319" t="str">
            <v>SPACE</v>
          </cell>
          <cell r="E319">
            <v>0</v>
          </cell>
          <cell r="F319">
            <v>0</v>
          </cell>
          <cell r="G319">
            <v>0</v>
          </cell>
        </row>
        <row r="320">
          <cell r="C320">
            <v>45</v>
          </cell>
          <cell r="D320" t="str">
            <v>FIRE - RESISTANT CABLE</v>
          </cell>
          <cell r="E320">
            <v>0</v>
          </cell>
          <cell r="F320">
            <v>0</v>
          </cell>
          <cell r="G320">
            <v>0</v>
          </cell>
        </row>
        <row r="321">
          <cell r="C321">
            <v>451</v>
          </cell>
          <cell r="D321" t="str">
            <v>-  1/C - 0.75 SQ.MM. FR.</v>
          </cell>
          <cell r="E321">
            <v>17</v>
          </cell>
          <cell r="F321">
            <v>1</v>
          </cell>
          <cell r="G321" t="str">
            <v>M.</v>
          </cell>
        </row>
        <row r="322">
          <cell r="C322">
            <v>452</v>
          </cell>
          <cell r="D322" t="str">
            <v>-  1/C - 1.0 SQ.MM. FR.</v>
          </cell>
          <cell r="E322">
            <v>19</v>
          </cell>
          <cell r="F322">
            <v>1</v>
          </cell>
          <cell r="G322" t="str">
            <v>M.</v>
          </cell>
        </row>
        <row r="323">
          <cell r="C323">
            <v>453</v>
          </cell>
          <cell r="D323" t="str">
            <v>-  1/C - 1.5 SQ.MM. FR.</v>
          </cell>
          <cell r="E323">
            <v>20</v>
          </cell>
          <cell r="F323">
            <v>1</v>
          </cell>
          <cell r="G323" t="str">
            <v>M.</v>
          </cell>
        </row>
        <row r="324">
          <cell r="C324">
            <v>454</v>
          </cell>
          <cell r="D324" t="str">
            <v>-  1/C - 2.5 SQ.MM. FR.</v>
          </cell>
          <cell r="E324">
            <v>26</v>
          </cell>
          <cell r="F324">
            <v>2</v>
          </cell>
          <cell r="G324" t="str">
            <v>M.</v>
          </cell>
        </row>
        <row r="325">
          <cell r="C325">
            <v>455</v>
          </cell>
          <cell r="D325" t="str">
            <v>-  1/C - 4 SQ.MM. FR.</v>
          </cell>
          <cell r="E325">
            <v>36</v>
          </cell>
          <cell r="F325">
            <v>2</v>
          </cell>
          <cell r="G325" t="str">
            <v>M.</v>
          </cell>
        </row>
        <row r="326">
          <cell r="C326">
            <v>456</v>
          </cell>
          <cell r="D326" t="str">
            <v>-  1/C - 6 SQ.MM. FR.</v>
          </cell>
          <cell r="E326">
            <v>60</v>
          </cell>
          <cell r="F326">
            <v>3</v>
          </cell>
          <cell r="G326" t="str">
            <v>M.</v>
          </cell>
        </row>
        <row r="327">
          <cell r="C327">
            <v>457</v>
          </cell>
          <cell r="D327" t="str">
            <v>-  1/C - 10 SQ.MM. FR.</v>
          </cell>
          <cell r="E327">
            <v>82</v>
          </cell>
          <cell r="F327">
            <v>5</v>
          </cell>
          <cell r="G327" t="str">
            <v>M.</v>
          </cell>
        </row>
        <row r="328">
          <cell r="C328">
            <v>458</v>
          </cell>
          <cell r="D328" t="str">
            <v>-  1/C - 16 SQ.MM. FR.</v>
          </cell>
          <cell r="E328">
            <v>96</v>
          </cell>
          <cell r="F328">
            <v>6</v>
          </cell>
          <cell r="G328" t="str">
            <v>M.</v>
          </cell>
        </row>
        <row r="329">
          <cell r="C329">
            <v>459</v>
          </cell>
          <cell r="D329" t="str">
            <v>-  1/C - 25 SQ.MM. FR.</v>
          </cell>
          <cell r="E329">
            <v>130</v>
          </cell>
          <cell r="F329">
            <v>8</v>
          </cell>
          <cell r="G329" t="str">
            <v>M.</v>
          </cell>
        </row>
        <row r="330">
          <cell r="C330">
            <v>460</v>
          </cell>
          <cell r="D330" t="str">
            <v>-  1/C - 35 SQ.MM. FR.</v>
          </cell>
          <cell r="E330">
            <v>184</v>
          </cell>
          <cell r="F330">
            <v>11</v>
          </cell>
          <cell r="G330" t="str">
            <v>M.</v>
          </cell>
        </row>
        <row r="331">
          <cell r="C331">
            <v>461</v>
          </cell>
          <cell r="D331" t="str">
            <v>-  1/C - 50 SQ.MM. FR.</v>
          </cell>
          <cell r="E331">
            <v>264</v>
          </cell>
          <cell r="F331">
            <v>16</v>
          </cell>
          <cell r="G331" t="str">
            <v>M.</v>
          </cell>
        </row>
        <row r="332">
          <cell r="C332">
            <v>462</v>
          </cell>
          <cell r="D332" t="str">
            <v>-  1/C - 70 SQ.MM. FR.</v>
          </cell>
          <cell r="E332">
            <v>330</v>
          </cell>
          <cell r="F332">
            <v>20</v>
          </cell>
          <cell r="G332" t="str">
            <v>M.</v>
          </cell>
        </row>
        <row r="333">
          <cell r="C333">
            <v>463</v>
          </cell>
          <cell r="D333" t="str">
            <v>-  1/C - 95 SQ.MM. FR.</v>
          </cell>
          <cell r="E333">
            <v>396</v>
          </cell>
          <cell r="F333">
            <v>25</v>
          </cell>
          <cell r="G333" t="str">
            <v>M.</v>
          </cell>
        </row>
        <row r="334">
          <cell r="C334">
            <v>464</v>
          </cell>
          <cell r="D334" t="str">
            <v>-  1/C - 120 SQ.MM. FR.</v>
          </cell>
          <cell r="E334">
            <v>488</v>
          </cell>
          <cell r="F334">
            <v>30</v>
          </cell>
          <cell r="G334" t="str">
            <v>M.</v>
          </cell>
        </row>
        <row r="335">
          <cell r="C335">
            <v>465</v>
          </cell>
          <cell r="D335" t="str">
            <v>-  1/C - 150 SQ.MM. FR.</v>
          </cell>
          <cell r="E335">
            <v>589</v>
          </cell>
          <cell r="F335">
            <v>35</v>
          </cell>
          <cell r="G335" t="str">
            <v>M.</v>
          </cell>
        </row>
        <row r="336">
          <cell r="C336">
            <v>466</v>
          </cell>
          <cell r="D336" t="str">
            <v>-  1/C - 185 SQ.MM. FR.</v>
          </cell>
          <cell r="E336">
            <v>688</v>
          </cell>
          <cell r="F336">
            <v>40</v>
          </cell>
          <cell r="G336" t="str">
            <v>M.</v>
          </cell>
        </row>
        <row r="337">
          <cell r="C337">
            <v>467</v>
          </cell>
          <cell r="D337" t="str">
            <v>-  1/C - 240 SQ.MM. FR.</v>
          </cell>
          <cell r="E337">
            <v>852</v>
          </cell>
          <cell r="F337">
            <v>50</v>
          </cell>
          <cell r="G337" t="str">
            <v>M.</v>
          </cell>
        </row>
        <row r="338">
          <cell r="C338">
            <v>468</v>
          </cell>
          <cell r="D338" t="str">
            <v>-  1/C - 300 SQ.MM. FR.</v>
          </cell>
          <cell r="E338">
            <v>1088</v>
          </cell>
          <cell r="F338">
            <v>60</v>
          </cell>
          <cell r="G338" t="str">
            <v>M.</v>
          </cell>
        </row>
        <row r="339">
          <cell r="C339">
            <v>469</v>
          </cell>
          <cell r="D339" t="str">
            <v>-  1/C - 400 SQ.MM. FR.</v>
          </cell>
          <cell r="E339">
            <v>1308</v>
          </cell>
          <cell r="F339">
            <v>70</v>
          </cell>
          <cell r="G339" t="str">
            <v>M.</v>
          </cell>
        </row>
        <row r="340">
          <cell r="C340">
            <v>470</v>
          </cell>
          <cell r="D340" t="str">
            <v>-  1/C - 500 SQ.MM. FR.</v>
          </cell>
          <cell r="E340">
            <v>1548</v>
          </cell>
          <cell r="F340">
            <v>90</v>
          </cell>
          <cell r="G340" t="str">
            <v>M.</v>
          </cell>
        </row>
        <row r="341">
          <cell r="C341">
            <v>471</v>
          </cell>
          <cell r="D341" t="str">
            <v>-  1/C - 630 SQ.MM. FR.</v>
          </cell>
          <cell r="E341">
            <v>1904</v>
          </cell>
          <cell r="F341">
            <v>105</v>
          </cell>
          <cell r="G341" t="str">
            <v>M.</v>
          </cell>
        </row>
        <row r="342">
          <cell r="C342">
            <v>472</v>
          </cell>
          <cell r="D342" t="str">
            <v>-  1/C - 2.5 SQ.MM. FR. W./SHEET</v>
          </cell>
          <cell r="E342">
            <v>44</v>
          </cell>
          <cell r="F342">
            <v>2</v>
          </cell>
          <cell r="G342" t="str">
            <v>M.</v>
          </cell>
        </row>
        <row r="343">
          <cell r="C343">
            <v>473</v>
          </cell>
          <cell r="D343" t="str">
            <v>-  1/C - 4 SQ.MM. FR. W./SHEET</v>
          </cell>
          <cell r="E343">
            <v>58</v>
          </cell>
          <cell r="F343">
            <v>3</v>
          </cell>
          <cell r="G343" t="str">
            <v>M.</v>
          </cell>
        </row>
        <row r="344">
          <cell r="C344">
            <v>474</v>
          </cell>
          <cell r="D344" t="str">
            <v>-  1/C - 6 SQ.MM. FR. W./SHEET</v>
          </cell>
          <cell r="E344">
            <v>71</v>
          </cell>
          <cell r="F344">
            <v>5</v>
          </cell>
          <cell r="G344" t="str">
            <v>M.</v>
          </cell>
        </row>
        <row r="345">
          <cell r="C345">
            <v>475</v>
          </cell>
          <cell r="D345" t="str">
            <v>-  1/C - 10 SQ.MM. FR. W./SHEET</v>
          </cell>
          <cell r="E345">
            <v>97</v>
          </cell>
          <cell r="F345">
            <v>6</v>
          </cell>
          <cell r="G345" t="str">
            <v>M.</v>
          </cell>
        </row>
        <row r="346">
          <cell r="C346">
            <v>476</v>
          </cell>
          <cell r="D346" t="str">
            <v>-  1/C - 16 SQ.MM. FR. W./SHEET</v>
          </cell>
          <cell r="E346">
            <v>112</v>
          </cell>
          <cell r="F346">
            <v>8</v>
          </cell>
          <cell r="G346" t="str">
            <v>M.</v>
          </cell>
        </row>
        <row r="347">
          <cell r="C347">
            <v>477</v>
          </cell>
          <cell r="D347" t="str">
            <v>-  1/C - 25 SQ.MM. FR. W./SHEET</v>
          </cell>
          <cell r="E347">
            <v>154</v>
          </cell>
          <cell r="F347">
            <v>11</v>
          </cell>
          <cell r="G347" t="str">
            <v>M.</v>
          </cell>
        </row>
        <row r="348">
          <cell r="C348">
            <v>478</v>
          </cell>
          <cell r="D348" t="str">
            <v>-  1/C - 35 SQ.MM. FR. W./SHEET</v>
          </cell>
          <cell r="E348">
            <v>211</v>
          </cell>
          <cell r="F348">
            <v>16</v>
          </cell>
          <cell r="G348" t="str">
            <v>M.</v>
          </cell>
        </row>
        <row r="349">
          <cell r="C349">
            <v>479</v>
          </cell>
          <cell r="D349" t="str">
            <v>-  1/C - 50 SQ.MM. FR. W./SHEET</v>
          </cell>
          <cell r="E349">
            <v>303</v>
          </cell>
          <cell r="F349">
            <v>20</v>
          </cell>
          <cell r="G349" t="str">
            <v>M.</v>
          </cell>
        </row>
        <row r="350">
          <cell r="C350">
            <v>480</v>
          </cell>
          <cell r="D350" t="str">
            <v>-  1/C - 70 SQ.MM. FR. W./SHEET</v>
          </cell>
          <cell r="E350">
            <v>389</v>
          </cell>
          <cell r="F350">
            <v>25</v>
          </cell>
          <cell r="G350" t="str">
            <v>M.</v>
          </cell>
        </row>
        <row r="351">
          <cell r="C351">
            <v>481</v>
          </cell>
          <cell r="D351" t="str">
            <v>-  1/C - 95 SQ.MM. FR. W./SHEET</v>
          </cell>
          <cell r="E351">
            <v>470</v>
          </cell>
          <cell r="F351">
            <v>30</v>
          </cell>
          <cell r="G351" t="str">
            <v>M.</v>
          </cell>
        </row>
        <row r="352">
          <cell r="C352">
            <v>482</v>
          </cell>
          <cell r="D352" t="str">
            <v>-  1/C - 120 SQ.MM. FR. W./SHEET</v>
          </cell>
          <cell r="E352">
            <v>570</v>
          </cell>
          <cell r="F352">
            <v>35</v>
          </cell>
          <cell r="G352" t="str">
            <v>M.</v>
          </cell>
        </row>
        <row r="353">
          <cell r="C353">
            <v>483</v>
          </cell>
          <cell r="D353" t="str">
            <v>-  1/C - 150 SQ.MM. FR. W./SHEET</v>
          </cell>
          <cell r="E353">
            <v>716</v>
          </cell>
          <cell r="F353">
            <v>40</v>
          </cell>
          <cell r="G353" t="str">
            <v>M.</v>
          </cell>
        </row>
        <row r="354">
          <cell r="C354">
            <v>484</v>
          </cell>
          <cell r="D354" t="str">
            <v>-  1/C - 185 SQ.MM. FR. W./SHEET</v>
          </cell>
          <cell r="E354">
            <v>835</v>
          </cell>
          <cell r="F354">
            <v>50</v>
          </cell>
          <cell r="G354" t="str">
            <v>M.</v>
          </cell>
        </row>
        <row r="355">
          <cell r="C355">
            <v>485</v>
          </cell>
          <cell r="D355" t="str">
            <v>-  1/C - 240 SQ.MM. FR. W./SHEET</v>
          </cell>
          <cell r="E355">
            <v>1051</v>
          </cell>
          <cell r="F355">
            <v>60</v>
          </cell>
          <cell r="G355" t="str">
            <v>M.</v>
          </cell>
        </row>
        <row r="356">
          <cell r="C356">
            <v>486</v>
          </cell>
          <cell r="D356" t="str">
            <v>-  1/C - 300 SQ.MM. FR. W./SHEET</v>
          </cell>
          <cell r="E356">
            <v>1390</v>
          </cell>
          <cell r="F356">
            <v>70</v>
          </cell>
          <cell r="G356" t="str">
            <v>M.</v>
          </cell>
        </row>
        <row r="357">
          <cell r="C357">
            <v>487</v>
          </cell>
          <cell r="D357" t="str">
            <v>-  1/C - 400 SQ.MM. FR. W./SHEET</v>
          </cell>
          <cell r="E357">
            <v>1679</v>
          </cell>
          <cell r="F357">
            <v>90</v>
          </cell>
          <cell r="G357" t="str">
            <v>M.</v>
          </cell>
        </row>
        <row r="358">
          <cell r="C358">
            <v>488</v>
          </cell>
          <cell r="D358" t="str">
            <v>-  1/C - 500 SQ.MM. FR. W./SHEET</v>
          </cell>
          <cell r="E358">
            <v>1818</v>
          </cell>
          <cell r="F358">
            <v>105</v>
          </cell>
          <cell r="G358" t="str">
            <v>M.</v>
          </cell>
        </row>
        <row r="359">
          <cell r="C359">
            <v>489</v>
          </cell>
          <cell r="D359" t="str">
            <v>-  1/C - 630 SQ.MM. FR. W./SHEET</v>
          </cell>
          <cell r="E359">
            <v>2183</v>
          </cell>
          <cell r="F359">
            <v>120</v>
          </cell>
          <cell r="G359" t="str">
            <v>M.</v>
          </cell>
        </row>
        <row r="360">
          <cell r="C360">
            <v>5</v>
          </cell>
          <cell r="D360" t="str">
            <v>CABLE RACEWAY</v>
          </cell>
          <cell r="E360">
            <v>0</v>
          </cell>
          <cell r="F360">
            <v>0</v>
          </cell>
          <cell r="G360">
            <v>0</v>
          </cell>
        </row>
        <row r="361">
          <cell r="C361">
            <v>501</v>
          </cell>
          <cell r="D361" t="str">
            <v>-  DIA. 1/2" EMT</v>
          </cell>
          <cell r="E361">
            <v>23</v>
          </cell>
          <cell r="F361">
            <v>10</v>
          </cell>
          <cell r="G361" t="str">
            <v>M.</v>
          </cell>
        </row>
        <row r="362">
          <cell r="C362">
            <v>502</v>
          </cell>
          <cell r="D362" t="str">
            <v>-  DIA. 3/4" EMT</v>
          </cell>
          <cell r="E362">
            <v>34</v>
          </cell>
          <cell r="F362">
            <v>15</v>
          </cell>
          <cell r="G362" t="str">
            <v>M.</v>
          </cell>
        </row>
        <row r="363">
          <cell r="C363">
            <v>503</v>
          </cell>
          <cell r="D363" t="str">
            <v>-  DIA. 1" EMT</v>
          </cell>
          <cell r="E363">
            <v>48</v>
          </cell>
          <cell r="F363">
            <v>18</v>
          </cell>
          <cell r="G363" t="str">
            <v>M.</v>
          </cell>
        </row>
        <row r="364">
          <cell r="C364">
            <v>504</v>
          </cell>
          <cell r="D364" t="str">
            <v>-  DIA. 1 1/4" EMT</v>
          </cell>
          <cell r="E364">
            <v>79</v>
          </cell>
          <cell r="F364">
            <v>25</v>
          </cell>
          <cell r="G364" t="str">
            <v>M.</v>
          </cell>
        </row>
        <row r="365">
          <cell r="C365">
            <v>505</v>
          </cell>
          <cell r="D365" t="str">
            <v>-  DIA. 1 1/2" EMT</v>
          </cell>
          <cell r="E365">
            <v>92</v>
          </cell>
          <cell r="F365">
            <v>30</v>
          </cell>
          <cell r="G365" t="str">
            <v>M.</v>
          </cell>
        </row>
        <row r="366">
          <cell r="C366">
            <v>506</v>
          </cell>
          <cell r="D366" t="str">
            <v>-  DIA. 2" EMT</v>
          </cell>
          <cell r="E366">
            <v>114</v>
          </cell>
          <cell r="F366">
            <v>40</v>
          </cell>
          <cell r="G366" t="str">
            <v>M.</v>
          </cell>
        </row>
        <row r="367">
          <cell r="C367">
            <v>507</v>
          </cell>
          <cell r="D367" t="str">
            <v>-  DIA. 1/2" IMC</v>
          </cell>
          <cell r="E367">
            <v>45</v>
          </cell>
          <cell r="F367">
            <v>13</v>
          </cell>
          <cell r="G367" t="str">
            <v>M.</v>
          </cell>
        </row>
        <row r="368">
          <cell r="C368">
            <v>508</v>
          </cell>
          <cell r="D368" t="str">
            <v>-  DIA. 3/4" IMC</v>
          </cell>
          <cell r="E368">
            <v>61</v>
          </cell>
          <cell r="F368">
            <v>15</v>
          </cell>
          <cell r="G368" t="str">
            <v>M.</v>
          </cell>
        </row>
        <row r="369">
          <cell r="C369">
            <v>509</v>
          </cell>
          <cell r="D369" t="str">
            <v>-  DIA. 1" IMC</v>
          </cell>
          <cell r="E369">
            <v>82</v>
          </cell>
          <cell r="F369">
            <v>20</v>
          </cell>
          <cell r="G369" t="str">
            <v>M.</v>
          </cell>
        </row>
        <row r="370">
          <cell r="C370">
            <v>510</v>
          </cell>
          <cell r="D370" t="str">
            <v>-  DIA. 1 1/4" IMC</v>
          </cell>
          <cell r="E370">
            <v>105</v>
          </cell>
          <cell r="F370">
            <v>25</v>
          </cell>
          <cell r="G370" t="str">
            <v>M.</v>
          </cell>
        </row>
        <row r="371">
          <cell r="C371">
            <v>511</v>
          </cell>
          <cell r="D371" t="str">
            <v>-  DIA. 1 1/2" IMC</v>
          </cell>
          <cell r="E371">
            <v>130</v>
          </cell>
          <cell r="F371">
            <v>30</v>
          </cell>
          <cell r="G371" t="str">
            <v>M.</v>
          </cell>
        </row>
        <row r="372">
          <cell r="C372">
            <v>512</v>
          </cell>
          <cell r="D372" t="str">
            <v>-  DIA. 2" IMC</v>
          </cell>
          <cell r="E372">
            <v>174</v>
          </cell>
          <cell r="F372">
            <v>35</v>
          </cell>
          <cell r="G372" t="str">
            <v>M.</v>
          </cell>
        </row>
        <row r="373">
          <cell r="C373">
            <v>513</v>
          </cell>
          <cell r="D373" t="str">
            <v>-  DIA. 2 1/2" IMC</v>
          </cell>
          <cell r="E373">
            <v>282</v>
          </cell>
          <cell r="F373">
            <v>45</v>
          </cell>
          <cell r="G373" t="str">
            <v>M.</v>
          </cell>
        </row>
        <row r="374">
          <cell r="C374">
            <v>514</v>
          </cell>
          <cell r="D374" t="str">
            <v>-  DIA. 3" IMC</v>
          </cell>
          <cell r="E374">
            <v>342</v>
          </cell>
          <cell r="F374">
            <v>50</v>
          </cell>
          <cell r="G374" t="str">
            <v>M.</v>
          </cell>
        </row>
        <row r="375">
          <cell r="C375">
            <v>515</v>
          </cell>
          <cell r="D375" t="str">
            <v>-  DIA. 3 1/2" IMC</v>
          </cell>
          <cell r="E375">
            <v>397</v>
          </cell>
          <cell r="F375">
            <v>55</v>
          </cell>
          <cell r="G375" t="str">
            <v>M.</v>
          </cell>
        </row>
        <row r="376">
          <cell r="C376">
            <v>516</v>
          </cell>
          <cell r="D376" t="str">
            <v>-  DIA. 4" IMC</v>
          </cell>
          <cell r="E376">
            <v>433</v>
          </cell>
          <cell r="F376">
            <v>60</v>
          </cell>
          <cell r="G376" t="str">
            <v>M.</v>
          </cell>
        </row>
        <row r="377">
          <cell r="C377">
            <v>517</v>
          </cell>
          <cell r="D377" t="str">
            <v>-  DIA. 5" IMC</v>
          </cell>
          <cell r="E377">
            <v>747</v>
          </cell>
          <cell r="F377">
            <v>70</v>
          </cell>
          <cell r="G377" t="str">
            <v>M.</v>
          </cell>
        </row>
        <row r="378">
          <cell r="C378">
            <v>518</v>
          </cell>
          <cell r="D378" t="str">
            <v>-  DIA. 1/2" RSC</v>
          </cell>
          <cell r="E378">
            <v>64</v>
          </cell>
          <cell r="F378">
            <v>15</v>
          </cell>
          <cell r="G378" t="str">
            <v>M.</v>
          </cell>
        </row>
        <row r="379">
          <cell r="C379">
            <v>519</v>
          </cell>
          <cell r="D379" t="str">
            <v>-  DIA. 3/4" RSC</v>
          </cell>
          <cell r="E379">
            <v>82</v>
          </cell>
          <cell r="F379">
            <v>20</v>
          </cell>
          <cell r="G379" t="str">
            <v>M.</v>
          </cell>
        </row>
        <row r="380">
          <cell r="C380">
            <v>520</v>
          </cell>
          <cell r="D380" t="str">
            <v>-  DIA. 1" RSC</v>
          </cell>
          <cell r="E380">
            <v>120</v>
          </cell>
          <cell r="F380">
            <v>25</v>
          </cell>
          <cell r="G380" t="str">
            <v>M.</v>
          </cell>
        </row>
        <row r="381">
          <cell r="C381">
            <v>521</v>
          </cell>
          <cell r="D381" t="str">
            <v>-  DIA. 1 1/4" RSC</v>
          </cell>
          <cell r="E381">
            <v>153</v>
          </cell>
          <cell r="F381">
            <v>35</v>
          </cell>
          <cell r="G381" t="str">
            <v>M.</v>
          </cell>
        </row>
        <row r="382">
          <cell r="C382">
            <v>522</v>
          </cell>
          <cell r="D382" t="str">
            <v>-  DIA. 1 1/2" RSC</v>
          </cell>
          <cell r="E382">
            <v>182</v>
          </cell>
          <cell r="F382">
            <v>45</v>
          </cell>
          <cell r="G382" t="str">
            <v>M.</v>
          </cell>
        </row>
        <row r="383">
          <cell r="C383">
            <v>523</v>
          </cell>
          <cell r="D383" t="str">
            <v>-  DIA. 2" RSC</v>
          </cell>
          <cell r="E383">
            <v>243</v>
          </cell>
          <cell r="F383">
            <v>55</v>
          </cell>
          <cell r="G383" t="str">
            <v>M.</v>
          </cell>
        </row>
        <row r="384">
          <cell r="C384">
            <v>524</v>
          </cell>
          <cell r="D384" t="str">
            <v>-  DIA. 2 1/2" RSC</v>
          </cell>
          <cell r="E384">
            <v>373</v>
          </cell>
          <cell r="F384">
            <v>80</v>
          </cell>
          <cell r="G384" t="str">
            <v>M.</v>
          </cell>
        </row>
        <row r="385">
          <cell r="C385">
            <v>525</v>
          </cell>
          <cell r="D385" t="str">
            <v>-  DIA. 3" RSC</v>
          </cell>
          <cell r="E385">
            <v>480</v>
          </cell>
          <cell r="F385">
            <v>90</v>
          </cell>
          <cell r="G385" t="str">
            <v>M.</v>
          </cell>
        </row>
        <row r="386">
          <cell r="C386">
            <v>526</v>
          </cell>
          <cell r="D386" t="str">
            <v>-  DIA. 3 1/2" RSC</v>
          </cell>
          <cell r="E386">
            <v>606</v>
          </cell>
          <cell r="F386">
            <v>100</v>
          </cell>
          <cell r="G386" t="str">
            <v>M.</v>
          </cell>
        </row>
        <row r="387">
          <cell r="C387">
            <v>527</v>
          </cell>
          <cell r="D387" t="str">
            <v>-  DIA. 4" RSC</v>
          </cell>
          <cell r="E387">
            <v>706</v>
          </cell>
          <cell r="F387">
            <v>125</v>
          </cell>
          <cell r="G387" t="str">
            <v>M.</v>
          </cell>
        </row>
        <row r="388">
          <cell r="C388">
            <v>528</v>
          </cell>
          <cell r="D388" t="str">
            <v>-  DIA. 5" RSC</v>
          </cell>
          <cell r="E388">
            <v>1016</v>
          </cell>
          <cell r="F388">
            <v>140</v>
          </cell>
          <cell r="G388" t="str">
            <v>M.</v>
          </cell>
        </row>
        <row r="389">
          <cell r="C389">
            <v>0</v>
          </cell>
          <cell r="D389" t="str">
            <v>SPACE</v>
          </cell>
          <cell r="E389">
            <v>0</v>
          </cell>
          <cell r="F389">
            <v>0.75</v>
          </cell>
          <cell r="G389">
            <v>0.6</v>
          </cell>
        </row>
        <row r="390">
          <cell r="C390">
            <v>530</v>
          </cell>
          <cell r="D390" t="str">
            <v>-  DIA. 25 MM. HDPE-PN4</v>
          </cell>
          <cell r="E390">
            <v>20</v>
          </cell>
          <cell r="F390">
            <v>10</v>
          </cell>
          <cell r="G390" t="str">
            <v>M.</v>
          </cell>
        </row>
        <row r="391">
          <cell r="C391">
            <v>531</v>
          </cell>
          <cell r="D391" t="str">
            <v>-  DIA. 32 MM. HDPE-PN4</v>
          </cell>
          <cell r="E391">
            <v>25</v>
          </cell>
          <cell r="F391">
            <v>15</v>
          </cell>
          <cell r="G391" t="str">
            <v>M.</v>
          </cell>
        </row>
        <row r="392">
          <cell r="C392">
            <v>532</v>
          </cell>
          <cell r="D392" t="str">
            <v>-  DIA. 40 MM. HDPE-PN4</v>
          </cell>
          <cell r="E392">
            <v>34</v>
          </cell>
          <cell r="F392">
            <v>18</v>
          </cell>
          <cell r="G392" t="str">
            <v>M.</v>
          </cell>
        </row>
        <row r="393">
          <cell r="C393">
            <v>533</v>
          </cell>
          <cell r="D393" t="str">
            <v>-  DIA. 50 MM. HDPE-PN4</v>
          </cell>
          <cell r="E393">
            <v>38</v>
          </cell>
          <cell r="F393">
            <v>25</v>
          </cell>
          <cell r="G393" t="str">
            <v>M.</v>
          </cell>
        </row>
        <row r="394">
          <cell r="C394">
            <v>534</v>
          </cell>
          <cell r="D394" t="str">
            <v>-  DIA. 63 MM. HDPE-PN4</v>
          </cell>
          <cell r="E394">
            <v>56</v>
          </cell>
          <cell r="F394">
            <v>30</v>
          </cell>
          <cell r="G394" t="str">
            <v>M.</v>
          </cell>
        </row>
        <row r="395">
          <cell r="C395">
            <v>535</v>
          </cell>
          <cell r="D395" t="str">
            <v>-  DIA. 75 MM. HDPE-PN4</v>
          </cell>
          <cell r="E395">
            <v>81</v>
          </cell>
          <cell r="F395">
            <v>40</v>
          </cell>
          <cell r="G395" t="str">
            <v>M.</v>
          </cell>
        </row>
        <row r="396">
          <cell r="C396">
            <v>536</v>
          </cell>
          <cell r="D396" t="str">
            <v>-  DIA. 90 MM. HDPE-PN4</v>
          </cell>
          <cell r="E396">
            <v>116</v>
          </cell>
          <cell r="F396">
            <v>47</v>
          </cell>
          <cell r="G396" t="str">
            <v>M.</v>
          </cell>
        </row>
        <row r="397">
          <cell r="C397">
            <v>537</v>
          </cell>
          <cell r="D397" t="str">
            <v>-  DIA. 110 MM. HDPE-PN4</v>
          </cell>
          <cell r="E397">
            <v>170</v>
          </cell>
          <cell r="F397">
            <v>55</v>
          </cell>
          <cell r="G397" t="str">
            <v>M.</v>
          </cell>
        </row>
        <row r="398">
          <cell r="C398">
            <v>538</v>
          </cell>
          <cell r="D398" t="str">
            <v>-  DIA. 125 MM. HDPE-PN4</v>
          </cell>
          <cell r="E398">
            <v>220</v>
          </cell>
          <cell r="F398">
            <v>65</v>
          </cell>
          <cell r="G398" t="str">
            <v>M.</v>
          </cell>
        </row>
        <row r="399">
          <cell r="C399">
            <v>539</v>
          </cell>
          <cell r="D399" t="str">
            <v>-  DIA. 140 MM. HDPE-PN4</v>
          </cell>
          <cell r="E399">
            <v>278</v>
          </cell>
          <cell r="F399">
            <v>70</v>
          </cell>
          <cell r="G399" t="str">
            <v>M.</v>
          </cell>
        </row>
        <row r="400">
          <cell r="C400">
            <v>540</v>
          </cell>
          <cell r="D400" t="str">
            <v>-  DIA. 160 MM. HDPE-PN4</v>
          </cell>
          <cell r="E400">
            <v>363</v>
          </cell>
          <cell r="F400">
            <v>75</v>
          </cell>
          <cell r="G400" t="str">
            <v>M.</v>
          </cell>
        </row>
        <row r="401">
          <cell r="C401">
            <v>541</v>
          </cell>
          <cell r="D401" t="str">
            <v>-  DIA. 180 MM. HDPE-PN4</v>
          </cell>
          <cell r="E401">
            <v>462</v>
          </cell>
          <cell r="F401">
            <v>80</v>
          </cell>
          <cell r="G401" t="str">
            <v>M.</v>
          </cell>
        </row>
        <row r="402">
          <cell r="C402">
            <v>0</v>
          </cell>
          <cell r="D402" t="str">
            <v>SPACE</v>
          </cell>
          <cell r="E402">
            <v>0</v>
          </cell>
          <cell r="F402">
            <v>0</v>
          </cell>
          <cell r="G402">
            <v>0</v>
          </cell>
        </row>
        <row r="403">
          <cell r="C403">
            <v>546</v>
          </cell>
          <cell r="D403" t="str">
            <v>-  DIA. 25 MM. HDPE-PN6</v>
          </cell>
          <cell r="E403">
            <v>20</v>
          </cell>
          <cell r="F403">
            <v>10</v>
          </cell>
          <cell r="G403" t="str">
            <v>M.</v>
          </cell>
        </row>
        <row r="404">
          <cell r="C404">
            <v>547</v>
          </cell>
          <cell r="D404" t="str">
            <v>-  DIA. 32 MM. HDPE-PN6</v>
          </cell>
          <cell r="E404">
            <v>25</v>
          </cell>
          <cell r="F404">
            <v>15</v>
          </cell>
          <cell r="G404" t="str">
            <v>M.</v>
          </cell>
        </row>
        <row r="405">
          <cell r="C405">
            <v>548</v>
          </cell>
          <cell r="D405" t="str">
            <v>-  DIA. 40 MM. HDPE-PN6</v>
          </cell>
          <cell r="E405">
            <v>34</v>
          </cell>
          <cell r="F405">
            <v>18</v>
          </cell>
          <cell r="G405" t="str">
            <v>M.</v>
          </cell>
        </row>
        <row r="406">
          <cell r="C406">
            <v>549</v>
          </cell>
          <cell r="D406" t="str">
            <v>-  DIA. 50 MM. HDPE-PN6</v>
          </cell>
          <cell r="E406">
            <v>53</v>
          </cell>
          <cell r="F406">
            <v>25</v>
          </cell>
          <cell r="G406" t="str">
            <v>M.</v>
          </cell>
        </row>
        <row r="407">
          <cell r="C407">
            <v>550</v>
          </cell>
          <cell r="D407" t="str">
            <v>-  DIA. 63 MM. HDPE-PN6</v>
          </cell>
          <cell r="E407">
            <v>83</v>
          </cell>
          <cell r="F407">
            <v>30</v>
          </cell>
          <cell r="G407" t="str">
            <v>M.</v>
          </cell>
        </row>
        <row r="408">
          <cell r="C408">
            <v>551</v>
          </cell>
          <cell r="D408" t="str">
            <v>-  DIA. 75 MM. HDPE-PN6</v>
          </cell>
          <cell r="E408">
            <v>116</v>
          </cell>
          <cell r="F408">
            <v>40</v>
          </cell>
          <cell r="G408" t="str">
            <v>M.</v>
          </cell>
        </row>
        <row r="409">
          <cell r="C409">
            <v>552</v>
          </cell>
          <cell r="D409" t="str">
            <v>-  DIA. 90 MM. HDPE-PN6</v>
          </cell>
          <cell r="E409">
            <v>166</v>
          </cell>
          <cell r="F409">
            <v>47</v>
          </cell>
          <cell r="G409" t="str">
            <v>M.</v>
          </cell>
        </row>
        <row r="410">
          <cell r="C410">
            <v>553</v>
          </cell>
          <cell r="D410" t="str">
            <v>-  DIA. 110 MM. HDPE-PN6</v>
          </cell>
          <cell r="E410">
            <v>248</v>
          </cell>
          <cell r="F410">
            <v>55</v>
          </cell>
          <cell r="G410" t="str">
            <v>M.</v>
          </cell>
        </row>
        <row r="411">
          <cell r="C411">
            <v>554</v>
          </cell>
          <cell r="D411" t="str">
            <v>-  DIA. 125 MM. HDPE-PN6</v>
          </cell>
          <cell r="E411">
            <v>318</v>
          </cell>
          <cell r="F411">
            <v>65</v>
          </cell>
          <cell r="G411" t="str">
            <v>M.</v>
          </cell>
        </row>
        <row r="412">
          <cell r="C412">
            <v>555</v>
          </cell>
          <cell r="D412" t="str">
            <v>-  DIA. 140 MM. HDPE-PN6</v>
          </cell>
          <cell r="E412">
            <v>399</v>
          </cell>
          <cell r="F412">
            <v>70</v>
          </cell>
          <cell r="G412" t="str">
            <v>M.</v>
          </cell>
        </row>
        <row r="413">
          <cell r="C413">
            <v>556</v>
          </cell>
          <cell r="D413" t="str">
            <v>-  DIA. 160 MM. HDPE-PN6</v>
          </cell>
          <cell r="E413">
            <v>520</v>
          </cell>
          <cell r="F413">
            <v>75</v>
          </cell>
          <cell r="G413" t="str">
            <v>M.</v>
          </cell>
        </row>
        <row r="414">
          <cell r="C414">
            <v>557</v>
          </cell>
          <cell r="D414" t="str">
            <v>-  DIA. 180 MM. HDPE-PN6</v>
          </cell>
          <cell r="E414">
            <v>655</v>
          </cell>
          <cell r="F414">
            <v>80</v>
          </cell>
          <cell r="G414" t="str">
            <v>M.</v>
          </cell>
        </row>
        <row r="415">
          <cell r="C415">
            <v>0</v>
          </cell>
          <cell r="D415" t="str">
            <v>SPACE</v>
          </cell>
          <cell r="E415">
            <v>0</v>
          </cell>
          <cell r="F415">
            <v>0</v>
          </cell>
          <cell r="G415">
            <v>0</v>
          </cell>
        </row>
        <row r="416">
          <cell r="C416">
            <v>561</v>
          </cell>
          <cell r="D416" t="str">
            <v>-  DIA. 2" FRE</v>
          </cell>
          <cell r="E416">
            <v>380</v>
          </cell>
          <cell r="F416">
            <v>50</v>
          </cell>
          <cell r="G416" t="str">
            <v>M.</v>
          </cell>
        </row>
        <row r="417">
          <cell r="C417">
            <v>562</v>
          </cell>
          <cell r="D417" t="str">
            <v>-  DIA. 2 1/2" FRE</v>
          </cell>
          <cell r="E417">
            <v>430</v>
          </cell>
          <cell r="F417">
            <v>60</v>
          </cell>
          <cell r="G417" t="str">
            <v>M.</v>
          </cell>
        </row>
        <row r="418">
          <cell r="C418">
            <v>563</v>
          </cell>
          <cell r="D418" t="str">
            <v>-  DIA. 3" FRE</v>
          </cell>
          <cell r="E418">
            <v>490</v>
          </cell>
          <cell r="F418">
            <v>70</v>
          </cell>
          <cell r="G418" t="str">
            <v>M.</v>
          </cell>
        </row>
        <row r="419">
          <cell r="C419">
            <v>564</v>
          </cell>
          <cell r="D419" t="str">
            <v>-  DIA. 4" FRE</v>
          </cell>
          <cell r="E419">
            <v>550</v>
          </cell>
          <cell r="F419">
            <v>70</v>
          </cell>
          <cell r="G419" t="str">
            <v>M.</v>
          </cell>
        </row>
        <row r="420">
          <cell r="C420">
            <v>565</v>
          </cell>
          <cell r="D420" t="str">
            <v>-  DIA. 5" FRE</v>
          </cell>
          <cell r="E420">
            <v>830</v>
          </cell>
          <cell r="F420">
            <v>100</v>
          </cell>
          <cell r="G420" t="str">
            <v>M.</v>
          </cell>
        </row>
        <row r="421">
          <cell r="C421">
            <v>566</v>
          </cell>
          <cell r="D421" t="str">
            <v>-  DIA. 6" FRE</v>
          </cell>
          <cell r="E421">
            <v>1330</v>
          </cell>
          <cell r="F421">
            <v>150</v>
          </cell>
          <cell r="G421" t="str">
            <v>M.</v>
          </cell>
        </row>
        <row r="422">
          <cell r="C422">
            <v>0</v>
          </cell>
          <cell r="D422" t="str">
            <v>SPACE</v>
          </cell>
          <cell r="E422">
            <v>0</v>
          </cell>
          <cell r="F422">
            <v>0</v>
          </cell>
          <cell r="G422">
            <v>0</v>
          </cell>
        </row>
        <row r="423">
          <cell r="C423">
            <v>0</v>
          </cell>
          <cell r="D423" t="str">
            <v>5"CONDUIT IN DUCT BANK</v>
          </cell>
          <cell r="E423">
            <v>0</v>
          </cell>
          <cell r="F423">
            <v>0</v>
          </cell>
          <cell r="G423">
            <v>0</v>
          </cell>
        </row>
        <row r="424">
          <cell r="C424">
            <v>571</v>
          </cell>
          <cell r="D424" t="str">
            <v xml:space="preserve">-  DIA. 125 MM. HDPE-PN6 (2x1) DUCT BANK </v>
          </cell>
          <cell r="E424">
            <v>1480</v>
          </cell>
          <cell r="F424">
            <v>600</v>
          </cell>
          <cell r="G424" t="str">
            <v>M.</v>
          </cell>
        </row>
        <row r="425">
          <cell r="C425">
            <v>572</v>
          </cell>
          <cell r="D425" t="str">
            <v xml:space="preserve">-  DIA. 125 MM. HDPE-PN6 (2x2) DUCT BANK </v>
          </cell>
          <cell r="E425">
            <v>2420</v>
          </cell>
          <cell r="F425">
            <v>800</v>
          </cell>
          <cell r="G425" t="str">
            <v>M.</v>
          </cell>
        </row>
        <row r="426">
          <cell r="C426">
            <v>573</v>
          </cell>
          <cell r="D426" t="str">
            <v xml:space="preserve">-  DIA. 125 MM. HDPE-PN6 (2x3) DUCT BANK </v>
          </cell>
          <cell r="E426">
            <v>3400</v>
          </cell>
          <cell r="F426">
            <v>1000</v>
          </cell>
          <cell r="G426" t="str">
            <v>M.</v>
          </cell>
        </row>
        <row r="427">
          <cell r="C427">
            <v>0</v>
          </cell>
          <cell r="D427" t="str">
            <v>SPACE</v>
          </cell>
          <cell r="E427">
            <v>0</v>
          </cell>
          <cell r="F427">
            <v>0</v>
          </cell>
          <cell r="G427">
            <v>0</v>
          </cell>
        </row>
        <row r="428">
          <cell r="C428">
            <v>576</v>
          </cell>
          <cell r="D428" t="str">
            <v xml:space="preserve">-  DIA. 5" FRE (2x1) CONDUIT </v>
          </cell>
          <cell r="E428">
            <v>1480</v>
          </cell>
          <cell r="F428">
            <v>300</v>
          </cell>
          <cell r="G428" t="str">
            <v>M.</v>
          </cell>
        </row>
        <row r="429">
          <cell r="C429">
            <v>577</v>
          </cell>
          <cell r="D429" t="str">
            <v xml:space="preserve">-  DIA. 5" FRE (2x2) CONDUIT </v>
          </cell>
          <cell r="E429">
            <v>2830</v>
          </cell>
          <cell r="F429">
            <v>400</v>
          </cell>
          <cell r="G429" t="str">
            <v>M.</v>
          </cell>
        </row>
        <row r="430">
          <cell r="C430">
            <v>578</v>
          </cell>
          <cell r="D430" t="str">
            <v xml:space="preserve">-  DIA. 5" FRE (2x3) CONDUIT </v>
          </cell>
          <cell r="E430">
            <v>3970</v>
          </cell>
          <cell r="F430">
            <v>600</v>
          </cell>
          <cell r="G430" t="str">
            <v>M.</v>
          </cell>
        </row>
        <row r="431">
          <cell r="C431">
            <v>0</v>
          </cell>
          <cell r="D431" t="str">
            <v>SPACE</v>
          </cell>
          <cell r="E431">
            <v>0</v>
          </cell>
          <cell r="F431">
            <v>0</v>
          </cell>
          <cell r="G431">
            <v>0</v>
          </cell>
        </row>
        <row r="432">
          <cell r="C432">
            <v>591</v>
          </cell>
          <cell r="D432" t="str">
            <v>-  DIA. 1/2" PVC-CLASS2</v>
          </cell>
          <cell r="E432">
            <v>11</v>
          </cell>
          <cell r="F432">
            <v>5</v>
          </cell>
          <cell r="G432" t="str">
            <v>M.</v>
          </cell>
        </row>
        <row r="433">
          <cell r="C433">
            <v>592</v>
          </cell>
          <cell r="D433" t="str">
            <v>-  DIA. 3/4" PVC-CLASS2</v>
          </cell>
          <cell r="E433">
            <v>13</v>
          </cell>
          <cell r="F433">
            <v>8</v>
          </cell>
          <cell r="G433" t="str">
            <v>M.</v>
          </cell>
        </row>
        <row r="434">
          <cell r="C434">
            <v>593</v>
          </cell>
          <cell r="D434" t="str">
            <v>-  DIA. 1" PVC-CLASS2</v>
          </cell>
          <cell r="E434">
            <v>24</v>
          </cell>
          <cell r="F434">
            <v>12</v>
          </cell>
          <cell r="G434" t="str">
            <v>M.</v>
          </cell>
        </row>
        <row r="435">
          <cell r="C435">
            <v>594</v>
          </cell>
          <cell r="D435" t="str">
            <v>-  DIA. 1 1/4" PVC-CLASS2</v>
          </cell>
          <cell r="E435">
            <v>34</v>
          </cell>
          <cell r="F435">
            <v>18</v>
          </cell>
          <cell r="G435" t="str">
            <v>M.</v>
          </cell>
        </row>
        <row r="436">
          <cell r="C436">
            <v>595</v>
          </cell>
          <cell r="D436" t="str">
            <v>-  DIA. 1 1/2" PVC-CLASS2</v>
          </cell>
          <cell r="E436">
            <v>44</v>
          </cell>
          <cell r="F436">
            <v>20</v>
          </cell>
          <cell r="G436" t="str">
            <v>M.</v>
          </cell>
        </row>
        <row r="437">
          <cell r="C437">
            <v>596</v>
          </cell>
          <cell r="D437" t="str">
            <v>-  DIA. 2" PVC-CLASS2</v>
          </cell>
          <cell r="E437">
            <v>62</v>
          </cell>
          <cell r="F437">
            <v>24</v>
          </cell>
          <cell r="G437" t="str">
            <v>M.</v>
          </cell>
        </row>
        <row r="438">
          <cell r="C438">
            <v>597</v>
          </cell>
          <cell r="D438" t="str">
            <v>-  DIA. 2 1/2" PVC-CLASS3</v>
          </cell>
          <cell r="E438">
            <v>80</v>
          </cell>
          <cell r="F438">
            <v>30</v>
          </cell>
          <cell r="G438" t="str">
            <v>M.</v>
          </cell>
        </row>
        <row r="439">
          <cell r="C439">
            <v>598</v>
          </cell>
          <cell r="D439" t="str">
            <v>-  DIA. 3" PVC-CLASS2</v>
          </cell>
          <cell r="E439">
            <v>126</v>
          </cell>
          <cell r="F439">
            <v>35</v>
          </cell>
          <cell r="G439" t="str">
            <v>M.</v>
          </cell>
        </row>
        <row r="440">
          <cell r="C440">
            <v>599</v>
          </cell>
          <cell r="D440" t="str">
            <v>-  DIA. 4" PVC-CLASS2</v>
          </cell>
          <cell r="E440">
            <v>192</v>
          </cell>
          <cell r="F440">
            <v>40</v>
          </cell>
          <cell r="G440" t="str">
            <v>M.</v>
          </cell>
        </row>
        <row r="441">
          <cell r="C441">
            <v>0</v>
          </cell>
          <cell r="D441" t="str">
            <v>SPACE</v>
          </cell>
          <cell r="E441">
            <v>0</v>
          </cell>
          <cell r="F441">
            <v>0.85</v>
          </cell>
          <cell r="G441">
            <v>0.6</v>
          </cell>
        </row>
        <row r="442">
          <cell r="C442">
            <v>6</v>
          </cell>
          <cell r="D442" t="str">
            <v>WIRE WAY (1.6 mm.THICK)</v>
          </cell>
          <cell r="E442">
            <v>0</v>
          </cell>
          <cell r="F442">
            <v>0</v>
          </cell>
          <cell r="G442">
            <v>0</v>
          </cell>
        </row>
        <row r="443">
          <cell r="C443">
            <v>601</v>
          </cell>
          <cell r="D443" t="str">
            <v>-  50 mm.x50 mm. WIRE WAY</v>
          </cell>
          <cell r="E443">
            <v>192</v>
          </cell>
          <cell r="F443">
            <v>11</v>
          </cell>
          <cell r="G443" t="str">
            <v>M.</v>
          </cell>
        </row>
        <row r="444">
          <cell r="C444">
            <v>602</v>
          </cell>
          <cell r="D444" t="str">
            <v>-  50 mm.x75 mm. WIRE WAY</v>
          </cell>
          <cell r="E444">
            <v>230</v>
          </cell>
          <cell r="F444">
            <v>14</v>
          </cell>
          <cell r="G444" t="str">
            <v>M.</v>
          </cell>
        </row>
        <row r="445">
          <cell r="C445">
            <v>603</v>
          </cell>
          <cell r="D445" t="str">
            <v>-  50 mm.x100 mm. WIRE WAY</v>
          </cell>
          <cell r="E445">
            <v>263</v>
          </cell>
          <cell r="F445">
            <v>17</v>
          </cell>
          <cell r="G445" t="str">
            <v>M.</v>
          </cell>
        </row>
        <row r="446">
          <cell r="C446">
            <v>604</v>
          </cell>
          <cell r="D446" t="str">
            <v>-  50 mm.x125 mm. WIRE WAY</v>
          </cell>
          <cell r="E446">
            <v>300</v>
          </cell>
          <cell r="F446">
            <v>20</v>
          </cell>
          <cell r="G446" t="str">
            <v>M.</v>
          </cell>
        </row>
        <row r="447">
          <cell r="C447">
            <v>605</v>
          </cell>
          <cell r="D447" t="str">
            <v>-  50 mm.x150 mm. WIRE WAY</v>
          </cell>
          <cell r="E447">
            <v>340</v>
          </cell>
          <cell r="F447">
            <v>23</v>
          </cell>
          <cell r="G447" t="str">
            <v>M.</v>
          </cell>
        </row>
        <row r="448">
          <cell r="C448">
            <v>606</v>
          </cell>
          <cell r="D448" t="str">
            <v>-  50 mm.x200 mm. WIRE WAY</v>
          </cell>
          <cell r="E448">
            <v>400</v>
          </cell>
          <cell r="F448">
            <v>26</v>
          </cell>
          <cell r="G448" t="str">
            <v>M.</v>
          </cell>
        </row>
        <row r="449">
          <cell r="C449">
            <v>607</v>
          </cell>
          <cell r="D449" t="str">
            <v>-  50 mm.x250 mm. WIRE WAY</v>
          </cell>
          <cell r="E449">
            <v>483</v>
          </cell>
          <cell r="F449">
            <v>29</v>
          </cell>
          <cell r="G449" t="str">
            <v>M.</v>
          </cell>
        </row>
        <row r="450">
          <cell r="C450">
            <v>608</v>
          </cell>
          <cell r="D450" t="str">
            <v>-  75 mm.x100 mm. WIRE WAY</v>
          </cell>
          <cell r="E450">
            <v>300</v>
          </cell>
          <cell r="F450">
            <v>20</v>
          </cell>
          <cell r="G450" t="str">
            <v>M.</v>
          </cell>
        </row>
        <row r="451">
          <cell r="C451">
            <v>609</v>
          </cell>
          <cell r="D451" t="str">
            <v>-  75 mm.x150 mm. WIRE WAY</v>
          </cell>
          <cell r="E451">
            <v>375</v>
          </cell>
          <cell r="F451">
            <v>25</v>
          </cell>
          <cell r="G451" t="str">
            <v>M.</v>
          </cell>
        </row>
        <row r="452">
          <cell r="C452">
            <v>610</v>
          </cell>
          <cell r="D452" t="str">
            <v>-  75 mm.x200 mm. WIRE WAY</v>
          </cell>
          <cell r="E452">
            <v>446</v>
          </cell>
          <cell r="F452">
            <v>28</v>
          </cell>
          <cell r="G452" t="str">
            <v>M.</v>
          </cell>
        </row>
        <row r="453">
          <cell r="C453">
            <v>611</v>
          </cell>
          <cell r="D453" t="str">
            <v>-  75 mm.x250 mm. WIRE WAY</v>
          </cell>
          <cell r="E453">
            <v>520</v>
          </cell>
          <cell r="F453">
            <v>32</v>
          </cell>
          <cell r="G453" t="str">
            <v>M.</v>
          </cell>
        </row>
        <row r="454">
          <cell r="C454">
            <v>612</v>
          </cell>
          <cell r="D454" t="str">
            <v>-  75 mm.x300 mm. WIRE WAY</v>
          </cell>
          <cell r="E454">
            <v>590</v>
          </cell>
          <cell r="F454">
            <v>35</v>
          </cell>
          <cell r="G454" t="str">
            <v>M.</v>
          </cell>
        </row>
        <row r="455">
          <cell r="C455">
            <v>613</v>
          </cell>
          <cell r="D455" t="str">
            <v>-  100 mm.x100 mm. WIRE WAY</v>
          </cell>
          <cell r="E455">
            <v>340</v>
          </cell>
          <cell r="F455">
            <v>23</v>
          </cell>
          <cell r="G455" t="str">
            <v>M.</v>
          </cell>
        </row>
        <row r="456">
          <cell r="C456">
            <v>614</v>
          </cell>
          <cell r="D456" t="str">
            <v>-  100 mm.x150 mm. WIRE WAY</v>
          </cell>
          <cell r="E456">
            <v>400</v>
          </cell>
          <cell r="F456">
            <v>26</v>
          </cell>
          <cell r="G456" t="str">
            <v>M.</v>
          </cell>
        </row>
        <row r="457">
          <cell r="C457">
            <v>615</v>
          </cell>
          <cell r="D457" t="str">
            <v>-  100 mm.x200 mm. WIRE WAY</v>
          </cell>
          <cell r="E457">
            <v>483</v>
          </cell>
          <cell r="F457">
            <v>29</v>
          </cell>
          <cell r="G457" t="str">
            <v>M.</v>
          </cell>
        </row>
        <row r="458">
          <cell r="C458">
            <v>616</v>
          </cell>
          <cell r="D458" t="str">
            <v>-  100 mm.x250 mm. WIRE WAY</v>
          </cell>
          <cell r="E458">
            <v>550</v>
          </cell>
          <cell r="F458">
            <v>34</v>
          </cell>
          <cell r="G458" t="str">
            <v>M.</v>
          </cell>
        </row>
        <row r="459">
          <cell r="C459">
            <v>617</v>
          </cell>
          <cell r="D459" t="str">
            <v>-  100 mm.x300 mm. WIRE WAY</v>
          </cell>
          <cell r="E459">
            <v>630</v>
          </cell>
          <cell r="F459">
            <v>37</v>
          </cell>
          <cell r="G459" t="str">
            <v>M.</v>
          </cell>
        </row>
        <row r="460">
          <cell r="C460">
            <v>618</v>
          </cell>
          <cell r="D460" t="str">
            <v>-  100 mm.x350 mm. WIRE WAY</v>
          </cell>
          <cell r="E460">
            <v>700</v>
          </cell>
          <cell r="F460">
            <v>40</v>
          </cell>
          <cell r="G460" t="str">
            <v>M.</v>
          </cell>
        </row>
        <row r="461">
          <cell r="C461">
            <v>619</v>
          </cell>
          <cell r="D461" t="str">
            <v>-  150 mm.x150 mm. WIRE WAY</v>
          </cell>
          <cell r="E461">
            <v>483</v>
          </cell>
          <cell r="F461">
            <v>29</v>
          </cell>
          <cell r="G461" t="str">
            <v>M.</v>
          </cell>
        </row>
        <row r="462">
          <cell r="C462">
            <v>620</v>
          </cell>
          <cell r="D462" t="str">
            <v>-  150 mm.x200 mm. WIRE WAY</v>
          </cell>
          <cell r="E462">
            <v>550</v>
          </cell>
          <cell r="F462">
            <v>34</v>
          </cell>
          <cell r="G462" t="str">
            <v>M.</v>
          </cell>
        </row>
        <row r="463">
          <cell r="C463">
            <v>621</v>
          </cell>
          <cell r="D463" t="str">
            <v>-  150 mm.x250 mm. WIRE WAY</v>
          </cell>
          <cell r="E463">
            <v>630</v>
          </cell>
          <cell r="F463">
            <v>37</v>
          </cell>
          <cell r="G463" t="str">
            <v>M.</v>
          </cell>
        </row>
        <row r="464">
          <cell r="C464">
            <v>622</v>
          </cell>
          <cell r="D464" t="str">
            <v>-  150 mm.x300 mm. WIRE WAY</v>
          </cell>
          <cell r="E464">
            <v>700</v>
          </cell>
          <cell r="F464">
            <v>40</v>
          </cell>
          <cell r="G464" t="str">
            <v>M.</v>
          </cell>
        </row>
        <row r="465">
          <cell r="C465">
            <v>623</v>
          </cell>
          <cell r="D465" t="str">
            <v>-  150 mm.x350 mm. WIRE WAY</v>
          </cell>
          <cell r="E465">
            <v>775</v>
          </cell>
          <cell r="F465">
            <v>45</v>
          </cell>
          <cell r="G465" t="str">
            <v>M.</v>
          </cell>
        </row>
        <row r="466">
          <cell r="C466">
            <v>624</v>
          </cell>
          <cell r="D466" t="str">
            <v>-  150 mm.x400 mm. WIRE WAY</v>
          </cell>
          <cell r="E466">
            <v>846</v>
          </cell>
          <cell r="F466">
            <v>48</v>
          </cell>
          <cell r="G466" t="str">
            <v>M.</v>
          </cell>
        </row>
        <row r="467">
          <cell r="C467">
            <v>625</v>
          </cell>
          <cell r="D467" t="str">
            <v>-  200 mm.x200 mm. WIRE WAY</v>
          </cell>
          <cell r="E467">
            <v>500</v>
          </cell>
          <cell r="F467">
            <v>31</v>
          </cell>
          <cell r="G467" t="str">
            <v>M.</v>
          </cell>
        </row>
        <row r="468">
          <cell r="C468">
            <v>626</v>
          </cell>
          <cell r="D468" t="str">
            <v>-  200 mm.x250 mm. WIRE WAY</v>
          </cell>
          <cell r="E468">
            <v>575</v>
          </cell>
          <cell r="F468">
            <v>35</v>
          </cell>
          <cell r="G468" t="str">
            <v>M.</v>
          </cell>
        </row>
        <row r="469">
          <cell r="C469">
            <v>627</v>
          </cell>
          <cell r="D469" t="str">
            <v>-  200 mm.x300 mm. WIRE WAY</v>
          </cell>
          <cell r="E469">
            <v>775</v>
          </cell>
          <cell r="F469">
            <v>45</v>
          </cell>
          <cell r="G469" t="str">
            <v>M.</v>
          </cell>
        </row>
        <row r="470">
          <cell r="C470">
            <v>628</v>
          </cell>
          <cell r="D470" t="str">
            <v>-  200 mm.x350 mm. WIRE WAY</v>
          </cell>
          <cell r="E470">
            <v>846</v>
          </cell>
          <cell r="F470">
            <v>48</v>
          </cell>
          <cell r="G470" t="str">
            <v>M.</v>
          </cell>
        </row>
        <row r="471">
          <cell r="C471">
            <v>629</v>
          </cell>
          <cell r="D471" t="str">
            <v>-  200 mm.x400 mm. WIRE WAY</v>
          </cell>
          <cell r="E471">
            <v>920</v>
          </cell>
          <cell r="F471">
            <v>53</v>
          </cell>
          <cell r="G471" t="str">
            <v>M.</v>
          </cell>
        </row>
        <row r="472">
          <cell r="C472">
            <v>630</v>
          </cell>
          <cell r="D472" t="str">
            <v>-  200 mm.x450 mm. WIRE WAY</v>
          </cell>
          <cell r="E472">
            <v>990</v>
          </cell>
          <cell r="F472">
            <v>56</v>
          </cell>
          <cell r="G472" t="str">
            <v>M.</v>
          </cell>
        </row>
        <row r="473">
          <cell r="C473">
            <v>631</v>
          </cell>
          <cell r="D473" t="str">
            <v>-  250 mm.x250 mm. WIRE WAY</v>
          </cell>
          <cell r="E473">
            <v>775</v>
          </cell>
          <cell r="F473">
            <v>45</v>
          </cell>
          <cell r="G473" t="str">
            <v>M.</v>
          </cell>
        </row>
        <row r="474">
          <cell r="C474">
            <v>632</v>
          </cell>
          <cell r="D474" t="str">
            <v>-  250 mm.x300 mm. WIRE WAY</v>
          </cell>
          <cell r="E474">
            <v>846</v>
          </cell>
          <cell r="F474">
            <v>48</v>
          </cell>
          <cell r="G474" t="str">
            <v>M.</v>
          </cell>
        </row>
        <row r="475">
          <cell r="C475">
            <v>633</v>
          </cell>
          <cell r="D475" t="str">
            <v>-  250 mm.x350 mm. WIRE WAY</v>
          </cell>
          <cell r="E475">
            <v>920</v>
          </cell>
          <cell r="F475">
            <v>53</v>
          </cell>
          <cell r="G475" t="str">
            <v>M.</v>
          </cell>
        </row>
        <row r="476">
          <cell r="C476">
            <v>634</v>
          </cell>
          <cell r="D476" t="str">
            <v>-  250 mm.x400 mm. WIRE WAY</v>
          </cell>
          <cell r="E476">
            <v>990</v>
          </cell>
          <cell r="F476">
            <v>56</v>
          </cell>
          <cell r="G476" t="str">
            <v>M.</v>
          </cell>
        </row>
        <row r="477">
          <cell r="C477">
            <v>635</v>
          </cell>
          <cell r="D477" t="str">
            <v>-  250 mm.x450 mm. WIRE WAY</v>
          </cell>
          <cell r="E477">
            <v>1066</v>
          </cell>
          <cell r="F477">
            <v>60</v>
          </cell>
          <cell r="G477" t="str">
            <v>M.</v>
          </cell>
        </row>
        <row r="478">
          <cell r="C478">
            <v>636</v>
          </cell>
          <cell r="D478" t="str">
            <v>-  250 mm.x500 mm. WIRE WAY</v>
          </cell>
          <cell r="E478">
            <v>1138</v>
          </cell>
          <cell r="F478">
            <v>64</v>
          </cell>
          <cell r="G478" t="str">
            <v>M.</v>
          </cell>
        </row>
        <row r="479">
          <cell r="C479">
            <v>637</v>
          </cell>
          <cell r="D479" t="str">
            <v>-  250 mm.x550 mm. WIRE WAY</v>
          </cell>
          <cell r="E479">
            <v>1213</v>
          </cell>
          <cell r="F479">
            <v>70</v>
          </cell>
          <cell r="G479" t="str">
            <v>M.</v>
          </cell>
        </row>
        <row r="480"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</row>
        <row r="481">
          <cell r="C481">
            <v>64</v>
          </cell>
          <cell r="D481" t="str">
            <v>CABLE TRAY ; ( 2.0 mm. THICK)</v>
          </cell>
          <cell r="E481">
            <v>0</v>
          </cell>
          <cell r="F481">
            <v>0</v>
          </cell>
          <cell r="G481">
            <v>0</v>
          </cell>
        </row>
        <row r="482">
          <cell r="C482">
            <v>641</v>
          </cell>
          <cell r="D482" t="str">
            <v>-  100 mm. CABLE TRAY</v>
          </cell>
          <cell r="E482">
            <v>423</v>
          </cell>
          <cell r="F482">
            <v>29</v>
          </cell>
          <cell r="G482" t="str">
            <v>M.</v>
          </cell>
        </row>
        <row r="483">
          <cell r="C483">
            <v>642</v>
          </cell>
          <cell r="D483" t="str">
            <v>-  200 mm. CABLE TRAY</v>
          </cell>
          <cell r="E483">
            <v>533</v>
          </cell>
          <cell r="F483">
            <v>32</v>
          </cell>
          <cell r="G483" t="str">
            <v>M.</v>
          </cell>
        </row>
        <row r="484">
          <cell r="C484">
            <v>643</v>
          </cell>
          <cell r="D484" t="str">
            <v>-  300 mm. CABLE TRAY</v>
          </cell>
          <cell r="E484">
            <v>640</v>
          </cell>
          <cell r="F484">
            <v>35</v>
          </cell>
          <cell r="G484" t="str">
            <v>M.</v>
          </cell>
        </row>
        <row r="485">
          <cell r="C485">
            <v>644</v>
          </cell>
          <cell r="D485" t="str">
            <v>-  400 mm. CABLE TRAY</v>
          </cell>
          <cell r="E485">
            <v>747</v>
          </cell>
          <cell r="F485">
            <v>42</v>
          </cell>
          <cell r="G485" t="str">
            <v>M.</v>
          </cell>
        </row>
        <row r="486">
          <cell r="C486">
            <v>645</v>
          </cell>
          <cell r="D486" t="str">
            <v>-  500 mm. CABLE TRAY</v>
          </cell>
          <cell r="E486">
            <v>877</v>
          </cell>
          <cell r="F486">
            <v>50</v>
          </cell>
          <cell r="G486" t="str">
            <v>M.</v>
          </cell>
        </row>
        <row r="487">
          <cell r="C487">
            <v>646</v>
          </cell>
          <cell r="D487" t="str">
            <v>-  600 mm. CABLE TRAY</v>
          </cell>
          <cell r="E487">
            <v>986</v>
          </cell>
          <cell r="F487">
            <v>55</v>
          </cell>
          <cell r="G487" t="str">
            <v>M.</v>
          </cell>
        </row>
        <row r="488">
          <cell r="C488">
            <v>647</v>
          </cell>
          <cell r="D488" t="str">
            <v>-  700 mm. CABLE TRAY</v>
          </cell>
          <cell r="E488">
            <v>1094</v>
          </cell>
          <cell r="F488">
            <v>61</v>
          </cell>
          <cell r="G488" t="str">
            <v>M.</v>
          </cell>
        </row>
        <row r="489">
          <cell r="C489">
            <v>648</v>
          </cell>
          <cell r="D489" t="str">
            <v>-  800 mm. CABLE TRAY</v>
          </cell>
          <cell r="E489">
            <v>1200</v>
          </cell>
          <cell r="F489">
            <v>70</v>
          </cell>
          <cell r="G489" t="str">
            <v>M.</v>
          </cell>
        </row>
        <row r="490">
          <cell r="C490">
            <v>649</v>
          </cell>
          <cell r="D490" t="str">
            <v>-  900 mm. CABLE TRAY</v>
          </cell>
          <cell r="E490">
            <v>1320</v>
          </cell>
          <cell r="F490">
            <v>78</v>
          </cell>
          <cell r="G490" t="str">
            <v>M.</v>
          </cell>
        </row>
        <row r="491">
          <cell r="C491">
            <v>650</v>
          </cell>
          <cell r="D491" t="str">
            <v>-  1,000 mm. CABLE TRAY</v>
          </cell>
          <cell r="E491">
            <v>1440</v>
          </cell>
          <cell r="F491">
            <v>82</v>
          </cell>
          <cell r="G491" t="str">
            <v>M.</v>
          </cell>
        </row>
        <row r="492">
          <cell r="C492">
            <v>65</v>
          </cell>
          <cell r="D492" t="str">
            <v>CABLE LADDER ; ( 2.0 mm. THICK)</v>
          </cell>
        </row>
        <row r="493">
          <cell r="C493">
            <v>651</v>
          </cell>
          <cell r="D493" t="str">
            <v>-  100 mm. CABLE LADDER</v>
          </cell>
          <cell r="E493">
            <v>563</v>
          </cell>
          <cell r="F493">
            <v>34</v>
          </cell>
          <cell r="G493" t="str">
            <v>M.</v>
          </cell>
        </row>
        <row r="494">
          <cell r="C494">
            <v>652</v>
          </cell>
          <cell r="D494" t="str">
            <v>-  200 mm. CABLE LADDER</v>
          </cell>
          <cell r="E494">
            <v>600</v>
          </cell>
          <cell r="F494">
            <v>36</v>
          </cell>
          <cell r="G494" t="str">
            <v>M.</v>
          </cell>
        </row>
        <row r="495">
          <cell r="C495">
            <v>653</v>
          </cell>
          <cell r="D495" t="str">
            <v>-  300 mm. CABLE LADDER</v>
          </cell>
          <cell r="E495">
            <v>650</v>
          </cell>
          <cell r="F495">
            <v>39</v>
          </cell>
          <cell r="G495" t="str">
            <v>M.</v>
          </cell>
        </row>
        <row r="496">
          <cell r="C496">
            <v>654</v>
          </cell>
          <cell r="D496" t="str">
            <v>-  400 mm. CABLE LADDER</v>
          </cell>
          <cell r="E496">
            <v>690</v>
          </cell>
          <cell r="F496">
            <v>41</v>
          </cell>
          <cell r="G496" t="str">
            <v>M.</v>
          </cell>
        </row>
        <row r="497">
          <cell r="C497">
            <v>655</v>
          </cell>
          <cell r="D497" t="str">
            <v>-  500 mm. CABLE LADDER</v>
          </cell>
          <cell r="E497">
            <v>740</v>
          </cell>
          <cell r="F497">
            <v>43</v>
          </cell>
          <cell r="G497" t="str">
            <v>M.</v>
          </cell>
        </row>
        <row r="498">
          <cell r="C498">
            <v>656</v>
          </cell>
          <cell r="D498" t="str">
            <v>-  600 mm. CABLE LADDER</v>
          </cell>
          <cell r="E498">
            <v>785</v>
          </cell>
          <cell r="F498">
            <v>45</v>
          </cell>
          <cell r="G498" t="str">
            <v>M.</v>
          </cell>
        </row>
        <row r="499">
          <cell r="C499">
            <v>657</v>
          </cell>
          <cell r="D499" t="str">
            <v>-  700 mm. CABLE LADDER</v>
          </cell>
          <cell r="E499">
            <v>830</v>
          </cell>
          <cell r="F499">
            <v>48</v>
          </cell>
          <cell r="G499" t="str">
            <v>M.</v>
          </cell>
        </row>
        <row r="500">
          <cell r="C500">
            <v>658</v>
          </cell>
          <cell r="D500" t="str">
            <v>-  800 mm. CABLE LADDER</v>
          </cell>
          <cell r="E500">
            <v>877</v>
          </cell>
          <cell r="F500">
            <v>50</v>
          </cell>
          <cell r="G500" t="str">
            <v>M.</v>
          </cell>
        </row>
        <row r="501">
          <cell r="C501">
            <v>659</v>
          </cell>
          <cell r="D501" t="str">
            <v>-  900 mm. CABLE LADDER</v>
          </cell>
          <cell r="E501">
            <v>920</v>
          </cell>
          <cell r="F501">
            <v>53</v>
          </cell>
          <cell r="G501" t="str">
            <v>M.</v>
          </cell>
        </row>
        <row r="502">
          <cell r="C502">
            <v>660</v>
          </cell>
          <cell r="D502" t="str">
            <v>-  1,000 mm. CABLE LADDER</v>
          </cell>
          <cell r="E502">
            <v>963</v>
          </cell>
          <cell r="F502">
            <v>56</v>
          </cell>
          <cell r="G502" t="str">
            <v>M.</v>
          </cell>
        </row>
      </sheetData>
      <sheetData sheetId="3" refreshError="1"/>
      <sheetData sheetId="4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C5" t="str">
            <v xml:space="preserve"> </v>
          </cell>
          <cell r="D5" t="str">
            <v>CABLE &amp; CABLE RACEWAY</v>
          </cell>
        </row>
        <row r="6">
          <cell r="C6">
            <v>1</v>
          </cell>
          <cell r="D6" t="str">
            <v xml:space="preserve">CABLE </v>
          </cell>
        </row>
        <row r="7">
          <cell r="C7">
            <v>101</v>
          </cell>
          <cell r="D7" t="str">
            <v>-  0.5 SQ.MM. THW.</v>
          </cell>
          <cell r="E7">
            <v>2</v>
          </cell>
          <cell r="F7">
            <v>0.5</v>
          </cell>
          <cell r="G7" t="str">
            <v>M.</v>
          </cell>
        </row>
        <row r="8">
          <cell r="C8">
            <v>102</v>
          </cell>
          <cell r="D8" t="str">
            <v>-  1 SQ.MM. THW.</v>
          </cell>
          <cell r="E8">
            <v>3</v>
          </cell>
          <cell r="F8">
            <v>0.5</v>
          </cell>
          <cell r="G8" t="str">
            <v>M.</v>
          </cell>
        </row>
        <row r="9">
          <cell r="C9">
            <v>103</v>
          </cell>
          <cell r="D9" t="str">
            <v>-  1.5 SQ.MM. THW.</v>
          </cell>
          <cell r="E9">
            <v>4</v>
          </cell>
          <cell r="F9">
            <v>2</v>
          </cell>
          <cell r="G9" t="str">
            <v>M.</v>
          </cell>
        </row>
        <row r="10">
          <cell r="C10">
            <v>104</v>
          </cell>
          <cell r="D10" t="str">
            <v>-  2.5 SQ.MM. THW.</v>
          </cell>
          <cell r="E10">
            <v>6</v>
          </cell>
          <cell r="F10">
            <v>2</v>
          </cell>
          <cell r="G10" t="str">
            <v>M.</v>
          </cell>
        </row>
        <row r="11">
          <cell r="C11">
            <v>105</v>
          </cell>
          <cell r="D11" t="str">
            <v>-  4 SQ.MM. THW.</v>
          </cell>
          <cell r="E11">
            <v>9</v>
          </cell>
          <cell r="F11">
            <v>3</v>
          </cell>
          <cell r="G11" t="str">
            <v>M.</v>
          </cell>
        </row>
        <row r="12">
          <cell r="C12">
            <v>106</v>
          </cell>
          <cell r="D12" t="str">
            <v>-  6 SQ.MM. THW.</v>
          </cell>
          <cell r="E12">
            <v>15</v>
          </cell>
          <cell r="F12">
            <v>3</v>
          </cell>
          <cell r="G12" t="str">
            <v>M.</v>
          </cell>
        </row>
        <row r="13">
          <cell r="C13">
            <v>107</v>
          </cell>
          <cell r="D13" t="str">
            <v>-  10 SQ.MM. THW.</v>
          </cell>
          <cell r="E13">
            <v>23</v>
          </cell>
          <cell r="F13">
            <v>4</v>
          </cell>
          <cell r="G13" t="str">
            <v>M.</v>
          </cell>
        </row>
        <row r="14">
          <cell r="C14">
            <v>108</v>
          </cell>
          <cell r="D14" t="str">
            <v>-  16 SQ.MM. THW.</v>
          </cell>
          <cell r="E14">
            <v>36</v>
          </cell>
          <cell r="F14">
            <v>6</v>
          </cell>
          <cell r="G14" t="str">
            <v>M.</v>
          </cell>
        </row>
        <row r="15">
          <cell r="C15">
            <v>109</v>
          </cell>
          <cell r="D15" t="str">
            <v>-  25 SQ.MM. THW.</v>
          </cell>
          <cell r="E15">
            <v>55</v>
          </cell>
          <cell r="F15">
            <v>7</v>
          </cell>
          <cell r="G15" t="str">
            <v>M.</v>
          </cell>
        </row>
        <row r="16">
          <cell r="C16">
            <v>110</v>
          </cell>
          <cell r="D16" t="str">
            <v>-  35 SQ.MM. THW.</v>
          </cell>
          <cell r="E16">
            <v>78</v>
          </cell>
          <cell r="F16">
            <v>9</v>
          </cell>
          <cell r="G16" t="str">
            <v>M.</v>
          </cell>
        </row>
        <row r="17">
          <cell r="C17">
            <v>111</v>
          </cell>
          <cell r="D17" t="str">
            <v>-  50 SQ.MM. THW.</v>
          </cell>
          <cell r="E17">
            <v>112</v>
          </cell>
          <cell r="F17">
            <v>13</v>
          </cell>
          <cell r="G17" t="str">
            <v>M.</v>
          </cell>
        </row>
        <row r="18">
          <cell r="C18">
            <v>112</v>
          </cell>
          <cell r="D18" t="str">
            <v>-  70 SQ.MM. THW.</v>
          </cell>
          <cell r="E18">
            <v>149</v>
          </cell>
          <cell r="F18">
            <v>17</v>
          </cell>
          <cell r="G18" t="str">
            <v>M.</v>
          </cell>
        </row>
        <row r="19">
          <cell r="C19">
            <v>113</v>
          </cell>
          <cell r="D19" t="str">
            <v>-  95 SQ.MM. THW.</v>
          </cell>
          <cell r="E19">
            <v>202</v>
          </cell>
          <cell r="F19">
            <v>24</v>
          </cell>
          <cell r="G19" t="str">
            <v>M.</v>
          </cell>
        </row>
        <row r="20">
          <cell r="C20">
            <v>114</v>
          </cell>
          <cell r="D20" t="str">
            <v>-  120 SQ.MM. THW.</v>
          </cell>
          <cell r="E20">
            <v>242</v>
          </cell>
          <cell r="F20">
            <v>28</v>
          </cell>
          <cell r="G20" t="str">
            <v>M.</v>
          </cell>
        </row>
        <row r="21">
          <cell r="C21">
            <v>115</v>
          </cell>
          <cell r="D21" t="str">
            <v>-  150 SQ.MM. THW.</v>
          </cell>
          <cell r="E21">
            <v>314</v>
          </cell>
          <cell r="F21">
            <v>33</v>
          </cell>
          <cell r="G21" t="str">
            <v>M.</v>
          </cell>
        </row>
        <row r="22">
          <cell r="C22">
            <v>116</v>
          </cell>
          <cell r="D22" t="str">
            <v>-  185 SQ.MM. THW.</v>
          </cell>
          <cell r="E22">
            <v>387</v>
          </cell>
          <cell r="F22">
            <v>38</v>
          </cell>
          <cell r="G22" t="str">
            <v>M.</v>
          </cell>
        </row>
        <row r="23">
          <cell r="C23">
            <v>117</v>
          </cell>
          <cell r="D23" t="str">
            <v>-  240 SQ.MM. THW.</v>
          </cell>
          <cell r="E23">
            <v>536</v>
          </cell>
          <cell r="F23">
            <v>42</v>
          </cell>
          <cell r="G23" t="str">
            <v>M.</v>
          </cell>
        </row>
        <row r="24">
          <cell r="C24">
            <v>118</v>
          </cell>
          <cell r="D24" t="str">
            <v>-  300 SQ.MM. THW.</v>
          </cell>
          <cell r="E24">
            <v>661</v>
          </cell>
          <cell r="F24">
            <v>54</v>
          </cell>
          <cell r="G24" t="str">
            <v>M.</v>
          </cell>
        </row>
        <row r="25">
          <cell r="C25">
            <v>119</v>
          </cell>
          <cell r="D25" t="str">
            <v>-  400 SQ.MM. THW.</v>
          </cell>
          <cell r="E25">
            <v>835</v>
          </cell>
          <cell r="F25">
            <v>60</v>
          </cell>
          <cell r="G25" t="str">
            <v>M.</v>
          </cell>
        </row>
        <row r="26">
          <cell r="C26">
            <v>120</v>
          </cell>
          <cell r="D26" t="str">
            <v>-  500 SQ.MM. THW.</v>
          </cell>
          <cell r="E26">
            <v>1081</v>
          </cell>
          <cell r="F26">
            <v>70</v>
          </cell>
          <cell r="G26" t="str">
            <v>M.</v>
          </cell>
        </row>
        <row r="27">
          <cell r="C27">
            <v>121</v>
          </cell>
          <cell r="D27" t="str">
            <v>-  2/C - 1 SQ.MM. VAF</v>
          </cell>
          <cell r="E27">
            <v>4</v>
          </cell>
          <cell r="F27">
            <v>5</v>
          </cell>
          <cell r="G27" t="str">
            <v>M.</v>
          </cell>
        </row>
        <row r="28">
          <cell r="C28">
            <v>122</v>
          </cell>
          <cell r="D28" t="str">
            <v>-  2/C - 1.5 SQ.MM. VAF</v>
          </cell>
          <cell r="E28">
            <v>6</v>
          </cell>
          <cell r="F28">
            <v>10</v>
          </cell>
          <cell r="G28" t="str">
            <v>M.</v>
          </cell>
        </row>
        <row r="29">
          <cell r="C29">
            <v>123</v>
          </cell>
          <cell r="D29" t="str">
            <v>-  2/C - 2.5 SQ.MM. VAF</v>
          </cell>
          <cell r="E29">
            <v>9.5</v>
          </cell>
          <cell r="F29">
            <v>10</v>
          </cell>
          <cell r="G29" t="str">
            <v>M.</v>
          </cell>
        </row>
        <row r="30">
          <cell r="C30">
            <v>124</v>
          </cell>
          <cell r="D30" t="str">
            <v>-  2/C - 4 SQ.MM. VAF</v>
          </cell>
          <cell r="E30">
            <v>15.5</v>
          </cell>
          <cell r="F30">
            <v>12</v>
          </cell>
          <cell r="G30" t="str">
            <v>M.</v>
          </cell>
        </row>
        <row r="31">
          <cell r="C31">
            <v>125</v>
          </cell>
          <cell r="D31" t="str">
            <v>-  2/C - 6 SQ.MM. VAF</v>
          </cell>
          <cell r="E31">
            <v>22.5</v>
          </cell>
          <cell r="F31">
            <v>18</v>
          </cell>
          <cell r="G31" t="str">
            <v>M.</v>
          </cell>
        </row>
        <row r="32">
          <cell r="C32">
            <v>126</v>
          </cell>
          <cell r="D32" t="str">
            <v>-  2/C - 10 SQ.MM. VAF</v>
          </cell>
          <cell r="E32">
            <v>35</v>
          </cell>
          <cell r="F32">
            <v>24</v>
          </cell>
          <cell r="G32" t="str">
            <v>M.</v>
          </cell>
        </row>
        <row r="33">
          <cell r="C33">
            <v>127</v>
          </cell>
          <cell r="D33" t="str">
            <v>-  2/C - 16 SQ.MM. VAF</v>
          </cell>
          <cell r="E33">
            <v>52</v>
          </cell>
          <cell r="F33">
            <v>26</v>
          </cell>
          <cell r="G33" t="str">
            <v>M.</v>
          </cell>
        </row>
        <row r="34">
          <cell r="C34">
            <v>128</v>
          </cell>
          <cell r="D34" t="str">
            <v>-  2/C - 1 SQ.MM. VAF-GRD</v>
          </cell>
          <cell r="E34">
            <v>0</v>
          </cell>
          <cell r="F34">
            <v>5</v>
          </cell>
          <cell r="G34" t="str">
            <v>M.</v>
          </cell>
        </row>
        <row r="35">
          <cell r="C35">
            <v>129</v>
          </cell>
          <cell r="D35" t="str">
            <v>-  2/C - 1.5 SQ.MM. VAF-GRD</v>
          </cell>
          <cell r="E35">
            <v>0</v>
          </cell>
          <cell r="F35">
            <v>7</v>
          </cell>
          <cell r="G35" t="str">
            <v>M.</v>
          </cell>
        </row>
        <row r="36">
          <cell r="C36">
            <v>130</v>
          </cell>
          <cell r="D36" t="str">
            <v>-  2/C - 2.5 SQ.MM. VAF-GRD</v>
          </cell>
          <cell r="E36">
            <v>0</v>
          </cell>
          <cell r="F36">
            <v>10</v>
          </cell>
          <cell r="G36" t="str">
            <v>M.</v>
          </cell>
        </row>
        <row r="37">
          <cell r="C37">
            <v>131</v>
          </cell>
          <cell r="D37" t="str">
            <v>-  2/C - 4 SQ.MM. VAF-GRD</v>
          </cell>
          <cell r="E37">
            <v>0</v>
          </cell>
          <cell r="F37">
            <v>12</v>
          </cell>
          <cell r="G37" t="str">
            <v>M.</v>
          </cell>
        </row>
        <row r="38">
          <cell r="C38">
            <v>132</v>
          </cell>
          <cell r="D38" t="str">
            <v>-  2/C - 6 SQ.MM. VAF-GRD</v>
          </cell>
          <cell r="E38">
            <v>0</v>
          </cell>
          <cell r="F38">
            <v>18</v>
          </cell>
          <cell r="G38" t="str">
            <v>M.</v>
          </cell>
        </row>
        <row r="39">
          <cell r="C39">
            <v>133</v>
          </cell>
          <cell r="D39" t="str">
            <v>-  2/C - 10 SQ.MM. VAF-GRD</v>
          </cell>
          <cell r="E39">
            <v>0</v>
          </cell>
          <cell r="F39">
            <v>24</v>
          </cell>
          <cell r="G39" t="str">
            <v>M.</v>
          </cell>
        </row>
        <row r="40">
          <cell r="C40">
            <v>134</v>
          </cell>
          <cell r="D40" t="str">
            <v>-  2/C - 16 SQ.MM. VAF-GRD</v>
          </cell>
          <cell r="E40">
            <v>0</v>
          </cell>
          <cell r="F40">
            <v>26</v>
          </cell>
          <cell r="G40" t="str">
            <v>M.</v>
          </cell>
        </row>
        <row r="41">
          <cell r="D41" t="str">
            <v>SPACE</v>
          </cell>
        </row>
        <row r="42">
          <cell r="C42">
            <v>136</v>
          </cell>
          <cell r="D42" t="str">
            <v>-  1/C - 1 SQ.MM. NYY</v>
          </cell>
          <cell r="E42">
            <v>12</v>
          </cell>
          <cell r="F42">
            <v>4</v>
          </cell>
          <cell r="G42" t="str">
            <v>M.</v>
          </cell>
        </row>
        <row r="43">
          <cell r="C43">
            <v>137</v>
          </cell>
          <cell r="D43" t="str">
            <v>-  1/C - 1.5 SQ.MM. NYY</v>
          </cell>
          <cell r="E43">
            <v>14</v>
          </cell>
          <cell r="F43">
            <v>4</v>
          </cell>
          <cell r="G43" t="str">
            <v>M.</v>
          </cell>
        </row>
        <row r="44">
          <cell r="C44">
            <v>138</v>
          </cell>
          <cell r="D44" t="str">
            <v>-  1/C - 2.5 SQ.MM. NYY</v>
          </cell>
          <cell r="E44">
            <v>16</v>
          </cell>
          <cell r="F44">
            <v>5</v>
          </cell>
          <cell r="G44" t="str">
            <v>M.</v>
          </cell>
        </row>
        <row r="45">
          <cell r="C45">
            <v>139</v>
          </cell>
          <cell r="D45" t="str">
            <v>-  1/C - 4 SQ.MM. NYY</v>
          </cell>
          <cell r="E45">
            <v>22</v>
          </cell>
          <cell r="F45">
            <v>5</v>
          </cell>
          <cell r="G45" t="str">
            <v>M.</v>
          </cell>
        </row>
        <row r="46">
          <cell r="C46">
            <v>140</v>
          </cell>
          <cell r="D46" t="str">
            <v>-  1/C - 6 SQ.MM. NYY</v>
          </cell>
          <cell r="E46">
            <v>32</v>
          </cell>
          <cell r="F46">
            <v>6</v>
          </cell>
          <cell r="G46" t="str">
            <v>M.</v>
          </cell>
        </row>
        <row r="47">
          <cell r="C47">
            <v>141</v>
          </cell>
          <cell r="D47" t="str">
            <v>-  1/C - 10 SQ.MM. NYY</v>
          </cell>
          <cell r="E47">
            <v>39</v>
          </cell>
          <cell r="F47">
            <v>7</v>
          </cell>
          <cell r="G47" t="str">
            <v>M.</v>
          </cell>
        </row>
        <row r="48">
          <cell r="C48">
            <v>142</v>
          </cell>
          <cell r="D48" t="str">
            <v>-  1/C - 16 SQ.MM. NYY</v>
          </cell>
          <cell r="E48">
            <v>53</v>
          </cell>
          <cell r="F48">
            <v>8</v>
          </cell>
          <cell r="G48" t="str">
            <v>M.</v>
          </cell>
        </row>
        <row r="49">
          <cell r="C49">
            <v>143</v>
          </cell>
          <cell r="D49" t="str">
            <v>-  1/C - 25 SQ.MM. NYY</v>
          </cell>
          <cell r="E49">
            <v>73</v>
          </cell>
          <cell r="F49">
            <v>10</v>
          </cell>
          <cell r="G49" t="str">
            <v>M.</v>
          </cell>
        </row>
        <row r="50">
          <cell r="C50">
            <v>144</v>
          </cell>
          <cell r="D50" t="str">
            <v>-  1/C - 35 SQ.MM. NYY</v>
          </cell>
          <cell r="E50">
            <v>99</v>
          </cell>
          <cell r="F50">
            <v>14</v>
          </cell>
          <cell r="G50" t="str">
            <v>M.</v>
          </cell>
        </row>
        <row r="51">
          <cell r="C51">
            <v>145</v>
          </cell>
          <cell r="D51" t="str">
            <v>-  1/C - 50 SQ.MM. NYY</v>
          </cell>
          <cell r="E51">
            <v>133</v>
          </cell>
          <cell r="F51">
            <v>16</v>
          </cell>
          <cell r="G51" t="str">
            <v>M.</v>
          </cell>
        </row>
        <row r="52">
          <cell r="C52">
            <v>146</v>
          </cell>
          <cell r="D52" t="str">
            <v>-  1/C - 70 SQ.MM. NYY</v>
          </cell>
          <cell r="E52">
            <v>175</v>
          </cell>
          <cell r="F52">
            <v>20</v>
          </cell>
          <cell r="G52" t="str">
            <v>M.</v>
          </cell>
        </row>
        <row r="53">
          <cell r="C53">
            <v>147</v>
          </cell>
          <cell r="D53" t="str">
            <v>-  1/C - 95 SQ.MM. NYY</v>
          </cell>
          <cell r="E53">
            <v>233</v>
          </cell>
          <cell r="F53">
            <v>25</v>
          </cell>
          <cell r="G53" t="str">
            <v>M.</v>
          </cell>
        </row>
        <row r="54">
          <cell r="C54">
            <v>148</v>
          </cell>
          <cell r="D54" t="str">
            <v>-  1/C - 120 SQ.MM. NYY</v>
          </cell>
          <cell r="E54">
            <v>290</v>
          </cell>
          <cell r="F54">
            <v>30</v>
          </cell>
          <cell r="G54" t="str">
            <v>M.</v>
          </cell>
        </row>
        <row r="55">
          <cell r="C55">
            <v>149</v>
          </cell>
          <cell r="D55" t="str">
            <v>-  1/C - 150 SQ.MM. NYY</v>
          </cell>
          <cell r="E55">
            <v>357</v>
          </cell>
          <cell r="F55">
            <v>35</v>
          </cell>
          <cell r="G55" t="str">
            <v>M.</v>
          </cell>
        </row>
        <row r="56">
          <cell r="C56">
            <v>150</v>
          </cell>
          <cell r="D56" t="str">
            <v>-  1/C - 185 SQ.MM. NYY</v>
          </cell>
          <cell r="E56">
            <v>437</v>
          </cell>
          <cell r="F56">
            <v>40</v>
          </cell>
          <cell r="G56" t="str">
            <v>M.</v>
          </cell>
        </row>
        <row r="57">
          <cell r="C57">
            <v>151</v>
          </cell>
          <cell r="D57" t="str">
            <v>-  1/C - 240 SQ.MM. NYY</v>
          </cell>
          <cell r="E57">
            <v>603</v>
          </cell>
          <cell r="F57">
            <v>50</v>
          </cell>
          <cell r="G57" t="str">
            <v>M.</v>
          </cell>
        </row>
        <row r="58">
          <cell r="C58">
            <v>152</v>
          </cell>
          <cell r="D58" t="str">
            <v>-  1/C - 300 SQ.MM. NYY</v>
          </cell>
          <cell r="E58">
            <v>738</v>
          </cell>
          <cell r="F58">
            <v>60</v>
          </cell>
          <cell r="G58" t="str">
            <v>M.</v>
          </cell>
        </row>
        <row r="59">
          <cell r="C59">
            <v>153</v>
          </cell>
          <cell r="D59" t="str">
            <v>-  1/C - 400 SQ.MM. NYY</v>
          </cell>
          <cell r="E59">
            <v>926</v>
          </cell>
          <cell r="F59">
            <v>70</v>
          </cell>
          <cell r="G59" t="str">
            <v>M.</v>
          </cell>
        </row>
        <row r="60">
          <cell r="C60">
            <v>154</v>
          </cell>
          <cell r="D60" t="str">
            <v>-  1/C - 500 SQ.MM. NYY</v>
          </cell>
          <cell r="E60">
            <v>1200</v>
          </cell>
          <cell r="F60">
            <v>80</v>
          </cell>
          <cell r="G60" t="str">
            <v>M.</v>
          </cell>
        </row>
        <row r="61">
          <cell r="C61">
            <v>155</v>
          </cell>
          <cell r="D61" t="str">
            <v>-  2/C - 1 SQ.MM. NYY</v>
          </cell>
          <cell r="E61">
            <v>24</v>
          </cell>
          <cell r="F61">
            <v>7</v>
          </cell>
          <cell r="G61" t="str">
            <v>M.</v>
          </cell>
        </row>
        <row r="62">
          <cell r="C62">
            <v>156</v>
          </cell>
          <cell r="D62" t="str">
            <v>-  2/C - 1.5 SQ.MM. NYY</v>
          </cell>
          <cell r="E62">
            <v>27</v>
          </cell>
          <cell r="F62">
            <v>8</v>
          </cell>
          <cell r="G62" t="str">
            <v>M.</v>
          </cell>
        </row>
        <row r="63">
          <cell r="C63">
            <v>157</v>
          </cell>
          <cell r="D63" t="str">
            <v>-  2/C - 2.5 SQ.MM. NYY</v>
          </cell>
          <cell r="E63">
            <v>32</v>
          </cell>
          <cell r="F63">
            <v>10</v>
          </cell>
          <cell r="G63" t="str">
            <v>M.</v>
          </cell>
        </row>
        <row r="64">
          <cell r="C64">
            <v>158</v>
          </cell>
          <cell r="D64" t="str">
            <v>-  2/C - 4 SQ.MM. NYY</v>
          </cell>
          <cell r="E64">
            <v>45</v>
          </cell>
          <cell r="F64">
            <v>14</v>
          </cell>
          <cell r="G64" t="str">
            <v>M.</v>
          </cell>
        </row>
        <row r="65">
          <cell r="C65">
            <v>159</v>
          </cell>
          <cell r="D65" t="str">
            <v>-  2/C - 6 SQ.MM. NYY</v>
          </cell>
          <cell r="E65">
            <v>62</v>
          </cell>
          <cell r="F65">
            <v>18</v>
          </cell>
          <cell r="G65" t="str">
            <v>M.</v>
          </cell>
        </row>
        <row r="66">
          <cell r="C66">
            <v>160</v>
          </cell>
          <cell r="D66" t="str">
            <v>-  2/C - 10 SQ.MM. NYY</v>
          </cell>
          <cell r="E66">
            <v>88</v>
          </cell>
          <cell r="F66">
            <v>20</v>
          </cell>
          <cell r="G66" t="str">
            <v>M.</v>
          </cell>
        </row>
        <row r="67">
          <cell r="C67">
            <v>161</v>
          </cell>
          <cell r="D67" t="str">
            <v>-  2/C - 16 SQ.MM. NYY</v>
          </cell>
          <cell r="E67">
            <v>125</v>
          </cell>
          <cell r="F67">
            <v>25</v>
          </cell>
          <cell r="G67" t="str">
            <v>M.</v>
          </cell>
        </row>
        <row r="68">
          <cell r="C68">
            <v>162</v>
          </cell>
          <cell r="D68" t="str">
            <v>-  2/C - 25 SQ.MM. NYY</v>
          </cell>
          <cell r="E68">
            <v>183</v>
          </cell>
          <cell r="F68">
            <v>30</v>
          </cell>
          <cell r="G68" t="str">
            <v>M.</v>
          </cell>
        </row>
        <row r="69">
          <cell r="C69">
            <v>163</v>
          </cell>
          <cell r="D69" t="str">
            <v>-  2/C - 35 SQ.MM. NYY</v>
          </cell>
          <cell r="E69">
            <v>243</v>
          </cell>
          <cell r="F69">
            <v>35</v>
          </cell>
          <cell r="G69" t="str">
            <v>M.</v>
          </cell>
        </row>
        <row r="70">
          <cell r="C70">
            <v>164</v>
          </cell>
          <cell r="D70" t="str">
            <v>-  2/C - 50 SQ.MM. NYY</v>
          </cell>
          <cell r="E70">
            <v>347</v>
          </cell>
          <cell r="F70">
            <v>40</v>
          </cell>
          <cell r="G70" t="str">
            <v>M.</v>
          </cell>
        </row>
        <row r="71">
          <cell r="C71">
            <v>165</v>
          </cell>
          <cell r="D71" t="str">
            <v>-  2/C - 70 SQ.MM. NYY</v>
          </cell>
          <cell r="E71">
            <v>451</v>
          </cell>
          <cell r="F71">
            <v>60</v>
          </cell>
          <cell r="G71" t="str">
            <v>M.</v>
          </cell>
        </row>
        <row r="72">
          <cell r="C72">
            <v>166</v>
          </cell>
          <cell r="D72" t="str">
            <v>-  2/C - 95 SQ.MM. NYY</v>
          </cell>
          <cell r="E72">
            <v>592</v>
          </cell>
          <cell r="F72">
            <v>70</v>
          </cell>
          <cell r="G72" t="str">
            <v>M.</v>
          </cell>
        </row>
        <row r="73">
          <cell r="C73">
            <v>167</v>
          </cell>
          <cell r="D73" t="str">
            <v>-  2/C - 120 SQ.MM. NYY</v>
          </cell>
          <cell r="E73">
            <v>736</v>
          </cell>
          <cell r="F73">
            <v>75</v>
          </cell>
          <cell r="G73" t="str">
            <v>M.</v>
          </cell>
        </row>
        <row r="74">
          <cell r="C74">
            <v>168</v>
          </cell>
          <cell r="D74" t="str">
            <v>-  2/C - 150 SQ.MM. NYY</v>
          </cell>
          <cell r="E74">
            <v>902</v>
          </cell>
          <cell r="F74">
            <v>80</v>
          </cell>
          <cell r="G74" t="str">
            <v>M.</v>
          </cell>
        </row>
        <row r="75">
          <cell r="C75">
            <v>169</v>
          </cell>
          <cell r="D75" t="str">
            <v>-  2/C - 185 SQ.MM. NYY</v>
          </cell>
          <cell r="E75">
            <v>1107</v>
          </cell>
          <cell r="F75">
            <v>85</v>
          </cell>
          <cell r="G75" t="str">
            <v>M.</v>
          </cell>
        </row>
        <row r="76">
          <cell r="C76">
            <v>170</v>
          </cell>
          <cell r="D76" t="str">
            <v>-  2/C - 240 SQ.MM. NYY</v>
          </cell>
          <cell r="E76">
            <v>1512</v>
          </cell>
          <cell r="F76">
            <v>90</v>
          </cell>
          <cell r="G76" t="str">
            <v>M.</v>
          </cell>
        </row>
        <row r="77">
          <cell r="C77">
            <v>171</v>
          </cell>
          <cell r="D77" t="str">
            <v>-  2/C - 300 SQ.MM. NYY</v>
          </cell>
          <cell r="E77">
            <v>1861</v>
          </cell>
          <cell r="F77">
            <v>100</v>
          </cell>
          <cell r="G77" t="str">
            <v>M.</v>
          </cell>
        </row>
        <row r="78">
          <cell r="C78">
            <v>172</v>
          </cell>
          <cell r="D78" t="str">
            <v>-  3/C - 1 SQ.MM. NYY</v>
          </cell>
          <cell r="E78">
            <v>26</v>
          </cell>
          <cell r="F78">
            <v>10</v>
          </cell>
          <cell r="G78" t="str">
            <v>M.</v>
          </cell>
        </row>
        <row r="79">
          <cell r="C79">
            <v>173</v>
          </cell>
          <cell r="D79" t="str">
            <v>-  3/C - 1.5 SQ.MM. NYY</v>
          </cell>
          <cell r="E79">
            <v>30</v>
          </cell>
          <cell r="F79">
            <v>14</v>
          </cell>
          <cell r="G79" t="str">
            <v>M.</v>
          </cell>
        </row>
        <row r="80">
          <cell r="C80">
            <v>174</v>
          </cell>
          <cell r="D80" t="str">
            <v>-  3/C - 2.5 SQ.MM. NYY</v>
          </cell>
          <cell r="E80">
            <v>37</v>
          </cell>
          <cell r="F80">
            <v>18</v>
          </cell>
          <cell r="G80" t="str">
            <v>M.</v>
          </cell>
        </row>
        <row r="81">
          <cell r="C81">
            <v>175</v>
          </cell>
          <cell r="D81" t="str">
            <v>-  3/C - 4 SQ.MM. NYY</v>
          </cell>
          <cell r="E81">
            <v>53</v>
          </cell>
          <cell r="F81">
            <v>20</v>
          </cell>
          <cell r="G81" t="str">
            <v>M.</v>
          </cell>
        </row>
        <row r="82">
          <cell r="C82">
            <v>176</v>
          </cell>
          <cell r="D82" t="str">
            <v>-  3/C - 6 SQ.MM. NYY</v>
          </cell>
          <cell r="E82">
            <v>77</v>
          </cell>
          <cell r="F82">
            <v>25</v>
          </cell>
          <cell r="G82" t="str">
            <v>M.</v>
          </cell>
        </row>
        <row r="83">
          <cell r="C83">
            <v>177</v>
          </cell>
          <cell r="D83" t="str">
            <v>-  3/C - 10 SQ.MM. NYY</v>
          </cell>
          <cell r="E83">
            <v>113</v>
          </cell>
          <cell r="F83">
            <v>30</v>
          </cell>
          <cell r="G83" t="str">
            <v>M.</v>
          </cell>
        </row>
        <row r="84">
          <cell r="C84">
            <v>178</v>
          </cell>
          <cell r="D84" t="str">
            <v>-  3/C - 16 SQ.MM. NYY</v>
          </cell>
          <cell r="E84">
            <v>166</v>
          </cell>
          <cell r="F84">
            <v>35</v>
          </cell>
          <cell r="G84" t="str">
            <v>M.</v>
          </cell>
        </row>
        <row r="85">
          <cell r="C85">
            <v>179</v>
          </cell>
          <cell r="D85" t="str">
            <v>-  3/C - 25 SQ.MM. NYY</v>
          </cell>
          <cell r="E85">
            <v>240</v>
          </cell>
          <cell r="F85">
            <v>40</v>
          </cell>
          <cell r="G85" t="str">
            <v>M.</v>
          </cell>
        </row>
        <row r="86">
          <cell r="C86">
            <v>180</v>
          </cell>
          <cell r="D86" t="str">
            <v>-  3/C - 35 SQ.MM. NYY</v>
          </cell>
          <cell r="E86">
            <v>323</v>
          </cell>
          <cell r="F86">
            <v>65</v>
          </cell>
          <cell r="G86" t="str">
            <v>M.</v>
          </cell>
        </row>
        <row r="87">
          <cell r="C87">
            <v>181</v>
          </cell>
          <cell r="D87" t="str">
            <v>-  3/C - 50 SQ.MM. NYY</v>
          </cell>
          <cell r="E87">
            <v>468</v>
          </cell>
          <cell r="F87">
            <v>70</v>
          </cell>
          <cell r="G87" t="str">
            <v>M.</v>
          </cell>
        </row>
        <row r="88">
          <cell r="C88">
            <v>182</v>
          </cell>
          <cell r="D88" t="str">
            <v>-  3/C - 70 SQ.MM. NYY</v>
          </cell>
          <cell r="E88">
            <v>605</v>
          </cell>
          <cell r="F88">
            <v>75</v>
          </cell>
          <cell r="G88" t="str">
            <v>M.</v>
          </cell>
        </row>
        <row r="89">
          <cell r="C89">
            <v>183</v>
          </cell>
          <cell r="D89" t="str">
            <v>-  3/C - 95 SQ.MM. NYY</v>
          </cell>
          <cell r="E89">
            <v>806</v>
          </cell>
          <cell r="F89">
            <v>80</v>
          </cell>
          <cell r="G89" t="str">
            <v>M.</v>
          </cell>
        </row>
        <row r="90">
          <cell r="C90">
            <v>184</v>
          </cell>
          <cell r="D90" t="str">
            <v>-  3/C - 120 SQ.MM. NYY</v>
          </cell>
          <cell r="E90">
            <v>1012</v>
          </cell>
          <cell r="F90">
            <v>85</v>
          </cell>
          <cell r="G90" t="str">
            <v>M.</v>
          </cell>
        </row>
        <row r="91">
          <cell r="C91">
            <v>185</v>
          </cell>
          <cell r="D91" t="str">
            <v>-  3/C - 150 SQ.MM. NYY</v>
          </cell>
          <cell r="E91">
            <v>1233</v>
          </cell>
          <cell r="F91">
            <v>90</v>
          </cell>
          <cell r="G91" t="str">
            <v>M.</v>
          </cell>
        </row>
        <row r="92">
          <cell r="C92">
            <v>186</v>
          </cell>
          <cell r="D92" t="str">
            <v>-  3/C - 185 SQ.MM. NYY</v>
          </cell>
          <cell r="E92">
            <v>1524</v>
          </cell>
          <cell r="F92">
            <v>110</v>
          </cell>
          <cell r="G92" t="str">
            <v>M.</v>
          </cell>
        </row>
        <row r="93">
          <cell r="C93">
            <v>187</v>
          </cell>
          <cell r="D93" t="str">
            <v>-  3/C - 240 SQ.MM. NYY</v>
          </cell>
          <cell r="E93">
            <v>2076</v>
          </cell>
          <cell r="F93">
            <v>120</v>
          </cell>
          <cell r="G93" t="str">
            <v>M.</v>
          </cell>
        </row>
        <row r="94">
          <cell r="C94">
            <v>188</v>
          </cell>
          <cell r="D94" t="str">
            <v>-  3/C - 300 SQ.MM. NYY</v>
          </cell>
          <cell r="E94">
            <v>2553</v>
          </cell>
          <cell r="F94">
            <v>130</v>
          </cell>
          <cell r="G94" t="str">
            <v>M.</v>
          </cell>
        </row>
        <row r="95">
          <cell r="C95">
            <v>189</v>
          </cell>
          <cell r="D95" t="str">
            <v>-  4/C - 1 SQ.MM. NYY</v>
          </cell>
          <cell r="E95">
            <v>31</v>
          </cell>
          <cell r="F95">
            <v>14</v>
          </cell>
          <cell r="G95" t="str">
            <v>M.</v>
          </cell>
        </row>
        <row r="96">
          <cell r="C96">
            <v>190</v>
          </cell>
          <cell r="D96" t="str">
            <v>-  4/C - 1.5 SQ.MM. NYY</v>
          </cell>
          <cell r="E96">
            <v>35</v>
          </cell>
          <cell r="F96">
            <v>18</v>
          </cell>
          <cell r="G96" t="str">
            <v>M.</v>
          </cell>
        </row>
        <row r="97">
          <cell r="C97">
            <v>191</v>
          </cell>
          <cell r="D97" t="str">
            <v>-  4/C - 2.5 SQ.MM. NYY</v>
          </cell>
          <cell r="E97">
            <v>43</v>
          </cell>
          <cell r="F97">
            <v>20</v>
          </cell>
          <cell r="G97" t="str">
            <v>M.</v>
          </cell>
        </row>
        <row r="98">
          <cell r="C98">
            <v>192</v>
          </cell>
          <cell r="D98" t="str">
            <v>-  4/C - 4 SQ.MM. NYY</v>
          </cell>
          <cell r="E98">
            <v>64</v>
          </cell>
          <cell r="F98">
            <v>25</v>
          </cell>
          <cell r="G98" t="str">
            <v>M.</v>
          </cell>
        </row>
        <row r="99">
          <cell r="C99">
            <v>193</v>
          </cell>
          <cell r="D99" t="str">
            <v>-  4/C - 6 SQ.MM. NYY</v>
          </cell>
          <cell r="E99">
            <v>93</v>
          </cell>
          <cell r="F99">
            <v>30</v>
          </cell>
          <cell r="G99" t="str">
            <v>M.</v>
          </cell>
        </row>
        <row r="100">
          <cell r="C100">
            <v>194</v>
          </cell>
          <cell r="D100" t="str">
            <v>-  4/C - 10 SQ.MM. NYY</v>
          </cell>
          <cell r="E100">
            <v>143</v>
          </cell>
          <cell r="F100">
            <v>40</v>
          </cell>
          <cell r="G100" t="str">
            <v>M.</v>
          </cell>
        </row>
        <row r="101">
          <cell r="C101">
            <v>195</v>
          </cell>
          <cell r="D101" t="str">
            <v>-  4/C - 16 SQ.MM. NYY</v>
          </cell>
          <cell r="E101">
            <v>210</v>
          </cell>
          <cell r="F101">
            <v>45</v>
          </cell>
          <cell r="G101" t="str">
            <v>M.</v>
          </cell>
        </row>
        <row r="102">
          <cell r="C102">
            <v>196</v>
          </cell>
          <cell r="D102" t="str">
            <v>-  4/C - 25 SQ.MM. NYY</v>
          </cell>
          <cell r="E102">
            <v>308</v>
          </cell>
          <cell r="F102">
            <v>65</v>
          </cell>
          <cell r="G102" t="str">
            <v>M.</v>
          </cell>
        </row>
        <row r="103">
          <cell r="C103">
            <v>197</v>
          </cell>
          <cell r="D103" t="str">
            <v>-  4/C - 35 SQ.MM. NYY</v>
          </cell>
          <cell r="E103">
            <v>425</v>
          </cell>
          <cell r="F103">
            <v>70</v>
          </cell>
          <cell r="G103" t="str">
            <v>M.</v>
          </cell>
        </row>
        <row r="104">
          <cell r="C104">
            <v>198</v>
          </cell>
          <cell r="D104" t="str">
            <v>-  4/C - 50 SQ.MM. NYY</v>
          </cell>
          <cell r="E104">
            <v>596</v>
          </cell>
          <cell r="F104">
            <v>75</v>
          </cell>
          <cell r="G104" t="str">
            <v>M.</v>
          </cell>
        </row>
        <row r="105">
          <cell r="C105">
            <v>199</v>
          </cell>
          <cell r="D105" t="str">
            <v>-  4/C - 70 SQ.MM. NYY</v>
          </cell>
          <cell r="E105">
            <v>782</v>
          </cell>
          <cell r="F105">
            <v>80</v>
          </cell>
          <cell r="G105" t="str">
            <v>M.</v>
          </cell>
        </row>
        <row r="106">
          <cell r="C106">
            <v>200</v>
          </cell>
          <cell r="D106" t="str">
            <v>-  4/C - 95 SQ.MM. NYY</v>
          </cell>
          <cell r="E106">
            <v>1051</v>
          </cell>
          <cell r="F106">
            <v>85</v>
          </cell>
          <cell r="G106" t="str">
            <v>M.</v>
          </cell>
        </row>
        <row r="107">
          <cell r="C107">
            <v>201</v>
          </cell>
          <cell r="D107" t="str">
            <v>-  4/C - 120 SQ.MM. NYY</v>
          </cell>
          <cell r="E107">
            <v>1307</v>
          </cell>
          <cell r="F107">
            <v>90</v>
          </cell>
          <cell r="G107" t="str">
            <v>M.</v>
          </cell>
        </row>
        <row r="108">
          <cell r="C108">
            <v>202</v>
          </cell>
          <cell r="D108" t="str">
            <v>-  4/C - 150 SQ.MM. NYY</v>
          </cell>
          <cell r="E108">
            <v>1607</v>
          </cell>
          <cell r="F108">
            <v>110</v>
          </cell>
          <cell r="G108" t="str">
            <v>M.</v>
          </cell>
        </row>
        <row r="109">
          <cell r="C109">
            <v>203</v>
          </cell>
          <cell r="D109" t="str">
            <v>-  4/C - 185 SQ.MM. NYY</v>
          </cell>
          <cell r="E109">
            <v>1969</v>
          </cell>
          <cell r="F109">
            <v>120</v>
          </cell>
          <cell r="G109" t="str">
            <v>M.</v>
          </cell>
        </row>
        <row r="110">
          <cell r="C110">
            <v>204</v>
          </cell>
          <cell r="D110" t="str">
            <v>-  4/C - 240 SQ.MM. NYY</v>
          </cell>
          <cell r="E110">
            <v>2705</v>
          </cell>
          <cell r="F110">
            <v>130</v>
          </cell>
          <cell r="G110" t="str">
            <v>M.</v>
          </cell>
        </row>
        <row r="111">
          <cell r="C111">
            <v>205</v>
          </cell>
          <cell r="D111" t="str">
            <v>-  4/C - 300 SQ.MM. NYY</v>
          </cell>
          <cell r="E111">
            <v>3325</v>
          </cell>
          <cell r="F111">
            <v>140</v>
          </cell>
          <cell r="G111" t="str">
            <v>M.</v>
          </cell>
        </row>
        <row r="112">
          <cell r="C112">
            <v>206</v>
          </cell>
          <cell r="D112" t="str">
            <v>-  3/C - 6 SQ.MM. NYY-N</v>
          </cell>
          <cell r="E112">
            <v>0</v>
          </cell>
          <cell r="F112">
            <v>35</v>
          </cell>
          <cell r="G112" t="str">
            <v>M.</v>
          </cell>
        </row>
        <row r="113">
          <cell r="C113">
            <v>207</v>
          </cell>
          <cell r="D113" t="str">
            <v>-  3/C - 10 SQ.MM. NYY-N</v>
          </cell>
          <cell r="E113">
            <v>0</v>
          </cell>
          <cell r="F113">
            <v>40</v>
          </cell>
          <cell r="G113" t="str">
            <v>M.</v>
          </cell>
        </row>
        <row r="114">
          <cell r="C114">
            <v>208</v>
          </cell>
          <cell r="D114" t="str">
            <v>-  3/C - 16 SQ.MM. NYY-N</v>
          </cell>
          <cell r="E114">
            <v>0</v>
          </cell>
          <cell r="F114">
            <v>60</v>
          </cell>
          <cell r="G114" t="str">
            <v>M.</v>
          </cell>
        </row>
        <row r="115">
          <cell r="C115">
            <v>209</v>
          </cell>
          <cell r="D115" t="str">
            <v>-  3/C - 25 SQ.MM. NYY-N</v>
          </cell>
          <cell r="E115">
            <v>358</v>
          </cell>
          <cell r="F115">
            <v>65</v>
          </cell>
          <cell r="G115" t="str">
            <v>M.</v>
          </cell>
        </row>
        <row r="116">
          <cell r="C116">
            <v>210</v>
          </cell>
          <cell r="D116" t="str">
            <v>-  3/C - 35 SQ.MM. NYY-N</v>
          </cell>
          <cell r="E116">
            <v>475</v>
          </cell>
          <cell r="F116">
            <v>70</v>
          </cell>
          <cell r="G116" t="str">
            <v>M.</v>
          </cell>
        </row>
        <row r="117">
          <cell r="C117">
            <v>211</v>
          </cell>
          <cell r="D117" t="str">
            <v>-  3/C - 50 SQ.MM. NYY-N</v>
          </cell>
          <cell r="E117">
            <v>672</v>
          </cell>
          <cell r="F117">
            <v>75</v>
          </cell>
          <cell r="G117" t="str">
            <v>M.</v>
          </cell>
        </row>
        <row r="118">
          <cell r="C118">
            <v>212</v>
          </cell>
          <cell r="D118" t="str">
            <v>-  3/C - 70 SQ.MM. NYY-N</v>
          </cell>
          <cell r="E118">
            <v>899</v>
          </cell>
          <cell r="F118">
            <v>80</v>
          </cell>
          <cell r="G118" t="str">
            <v>M.</v>
          </cell>
        </row>
        <row r="119">
          <cell r="C119">
            <v>213</v>
          </cell>
          <cell r="D119" t="str">
            <v>-  3/C - 95 SQ.MM. NYY-N</v>
          </cell>
          <cell r="E119">
            <v>1197</v>
          </cell>
          <cell r="F119">
            <v>85</v>
          </cell>
          <cell r="G119" t="str">
            <v>M.</v>
          </cell>
        </row>
        <row r="120">
          <cell r="C120">
            <v>214</v>
          </cell>
          <cell r="D120" t="str">
            <v>-  3/C - 120 SQ.MM. NYY-N</v>
          </cell>
          <cell r="E120">
            <v>1502</v>
          </cell>
          <cell r="F120">
            <v>90</v>
          </cell>
          <cell r="G120" t="str">
            <v>M.</v>
          </cell>
        </row>
        <row r="121">
          <cell r="C121">
            <v>215</v>
          </cell>
          <cell r="D121" t="str">
            <v>-  3/C - 150 SQ.MM. NYY-N</v>
          </cell>
          <cell r="E121">
            <v>1790</v>
          </cell>
          <cell r="F121">
            <v>110</v>
          </cell>
          <cell r="G121" t="str">
            <v>M.</v>
          </cell>
        </row>
        <row r="122">
          <cell r="C122">
            <v>216</v>
          </cell>
          <cell r="D122" t="str">
            <v>-  3/C - 185 SQ.MM. NYY-N</v>
          </cell>
          <cell r="E122">
            <v>2221</v>
          </cell>
          <cell r="F122">
            <v>120</v>
          </cell>
          <cell r="G122" t="str">
            <v>M.</v>
          </cell>
        </row>
        <row r="123">
          <cell r="C123">
            <v>217</v>
          </cell>
          <cell r="D123" t="str">
            <v>-  3/C - 240 SQ.MM. NYY-N</v>
          </cell>
          <cell r="E123">
            <v>3015</v>
          </cell>
          <cell r="F123">
            <v>130</v>
          </cell>
          <cell r="G123" t="str">
            <v>M.</v>
          </cell>
        </row>
        <row r="124">
          <cell r="C124">
            <v>218</v>
          </cell>
          <cell r="D124" t="str">
            <v>-  3/C - 300 SQ.MM. NYY-N</v>
          </cell>
          <cell r="E124">
            <v>3713</v>
          </cell>
          <cell r="F124">
            <v>140</v>
          </cell>
          <cell r="G124" t="str">
            <v>M.</v>
          </cell>
        </row>
        <row r="125">
          <cell r="C125">
            <v>219</v>
          </cell>
          <cell r="D125" t="str">
            <v>-  3/C - 6 SQ.MM. NYCY</v>
          </cell>
          <cell r="E125">
            <v>0</v>
          </cell>
          <cell r="F125">
            <v>75</v>
          </cell>
          <cell r="G125" t="str">
            <v>M.</v>
          </cell>
        </row>
        <row r="126">
          <cell r="C126">
            <v>220</v>
          </cell>
          <cell r="D126" t="str">
            <v>-  3/C - 10 SQ.MM. NYCY</v>
          </cell>
          <cell r="E126">
            <v>0</v>
          </cell>
          <cell r="F126">
            <v>80</v>
          </cell>
          <cell r="G126" t="str">
            <v>M.</v>
          </cell>
        </row>
        <row r="127">
          <cell r="C127">
            <v>221</v>
          </cell>
          <cell r="D127" t="str">
            <v>-  3/C - 16 SQ.MM. NYCY</v>
          </cell>
          <cell r="E127">
            <v>0</v>
          </cell>
          <cell r="F127">
            <v>85</v>
          </cell>
          <cell r="G127" t="str">
            <v>M.</v>
          </cell>
        </row>
        <row r="128">
          <cell r="C128">
            <v>222</v>
          </cell>
          <cell r="D128" t="str">
            <v>-  3/C - 25 SQ.MM. NYCY</v>
          </cell>
          <cell r="E128">
            <v>390</v>
          </cell>
          <cell r="F128">
            <v>75</v>
          </cell>
          <cell r="G128" t="str">
            <v>M.</v>
          </cell>
        </row>
        <row r="129">
          <cell r="C129">
            <v>223</v>
          </cell>
          <cell r="D129" t="str">
            <v>-  3/C - 35 SQ.MM. NYCY</v>
          </cell>
          <cell r="E129">
            <v>485</v>
          </cell>
          <cell r="F129">
            <v>80</v>
          </cell>
          <cell r="G129" t="str">
            <v>M.</v>
          </cell>
        </row>
        <row r="130">
          <cell r="C130">
            <v>224</v>
          </cell>
          <cell r="D130" t="str">
            <v>-  3/C - 50 SQ.MM. NYCY</v>
          </cell>
          <cell r="E130">
            <v>718</v>
          </cell>
          <cell r="F130">
            <v>85</v>
          </cell>
          <cell r="G130" t="str">
            <v>M.</v>
          </cell>
        </row>
        <row r="131">
          <cell r="C131">
            <v>225</v>
          </cell>
          <cell r="D131" t="str">
            <v>-  3/C - 70 SQ.MM. NYCY</v>
          </cell>
          <cell r="E131">
            <v>918</v>
          </cell>
          <cell r="F131">
            <v>90</v>
          </cell>
          <cell r="G131" t="str">
            <v>M.</v>
          </cell>
        </row>
        <row r="132">
          <cell r="C132">
            <v>226</v>
          </cell>
          <cell r="D132" t="str">
            <v>-  3/C - 95 SQ.MM. NYCY</v>
          </cell>
          <cell r="E132">
            <v>1234</v>
          </cell>
          <cell r="F132">
            <v>110</v>
          </cell>
          <cell r="G132" t="str">
            <v>M.</v>
          </cell>
        </row>
        <row r="133">
          <cell r="C133">
            <v>227</v>
          </cell>
          <cell r="D133" t="str">
            <v>-  3/C - 120 SQ.MM. NYCY</v>
          </cell>
          <cell r="E133">
            <v>1564</v>
          </cell>
          <cell r="F133">
            <v>120</v>
          </cell>
          <cell r="G133" t="str">
            <v>M.</v>
          </cell>
        </row>
        <row r="134">
          <cell r="C134">
            <v>228</v>
          </cell>
          <cell r="D134" t="str">
            <v>-  3/C - 150 SQ.MM. NYCY</v>
          </cell>
          <cell r="E134">
            <v>1872</v>
          </cell>
          <cell r="F134">
            <v>130</v>
          </cell>
          <cell r="G134" t="str">
            <v>M.</v>
          </cell>
        </row>
        <row r="135">
          <cell r="C135">
            <v>229</v>
          </cell>
          <cell r="D135" t="str">
            <v>-  3/C - 185 SQ.MM. NYCY</v>
          </cell>
          <cell r="E135">
            <v>2322</v>
          </cell>
          <cell r="F135">
            <v>140</v>
          </cell>
          <cell r="G135" t="str">
            <v>M.</v>
          </cell>
        </row>
        <row r="136">
          <cell r="C136">
            <v>230</v>
          </cell>
          <cell r="D136" t="str">
            <v>-  3/C - 240 SQ.MM. NYCY</v>
          </cell>
          <cell r="E136">
            <v>3146</v>
          </cell>
          <cell r="F136">
            <v>150</v>
          </cell>
          <cell r="G136" t="str">
            <v>M.</v>
          </cell>
        </row>
        <row r="137">
          <cell r="C137">
            <v>231</v>
          </cell>
          <cell r="D137" t="str">
            <v>-  3/C - 300 SQ.MM. NYCY</v>
          </cell>
          <cell r="E137">
            <v>3865</v>
          </cell>
          <cell r="F137">
            <v>170</v>
          </cell>
          <cell r="G137" t="str">
            <v>M.</v>
          </cell>
        </row>
        <row r="138">
          <cell r="C138">
            <v>232</v>
          </cell>
          <cell r="D138" t="str">
            <v>-  1/C - 2.5 SQ.MM. 0.6/1KV.CV</v>
          </cell>
          <cell r="E138">
            <v>15</v>
          </cell>
          <cell r="F138">
            <v>5</v>
          </cell>
          <cell r="G138" t="str">
            <v>M.</v>
          </cell>
        </row>
        <row r="139">
          <cell r="C139">
            <v>233</v>
          </cell>
          <cell r="D139" t="str">
            <v>-  1/C - 4 SQ.MM. 0.6/1KV.CV</v>
          </cell>
          <cell r="E139">
            <v>16</v>
          </cell>
          <cell r="F139">
            <v>6</v>
          </cell>
          <cell r="G139" t="str">
            <v>M.</v>
          </cell>
        </row>
        <row r="140">
          <cell r="C140">
            <v>234</v>
          </cell>
          <cell r="D140" t="str">
            <v>-  1/C - 6 SQ.MM. 0.6/1KV.CV</v>
          </cell>
          <cell r="E140">
            <v>20</v>
          </cell>
          <cell r="F140">
            <v>7</v>
          </cell>
          <cell r="G140" t="str">
            <v>M.</v>
          </cell>
        </row>
        <row r="141">
          <cell r="C141">
            <v>235</v>
          </cell>
          <cell r="D141" t="str">
            <v>-  1/C - 10 SQ.MM. 0.6/1KV.CV</v>
          </cell>
          <cell r="E141">
            <v>29</v>
          </cell>
          <cell r="F141">
            <v>8</v>
          </cell>
          <cell r="G141" t="str">
            <v>M.</v>
          </cell>
        </row>
        <row r="142">
          <cell r="C142">
            <v>236</v>
          </cell>
          <cell r="D142" t="str">
            <v>-  1/C - 16 SQ.MM. 0.6/1KV.CV</v>
          </cell>
          <cell r="E142">
            <v>41</v>
          </cell>
          <cell r="F142">
            <v>10</v>
          </cell>
          <cell r="G142" t="str">
            <v>M.</v>
          </cell>
        </row>
        <row r="143">
          <cell r="C143">
            <v>237</v>
          </cell>
          <cell r="D143" t="str">
            <v>-  1/C - 25 SQ.MM. 0.6/1KV.CV</v>
          </cell>
          <cell r="E143">
            <v>59</v>
          </cell>
          <cell r="F143">
            <v>14</v>
          </cell>
          <cell r="G143" t="str">
            <v>M.</v>
          </cell>
        </row>
        <row r="144">
          <cell r="C144">
            <v>238</v>
          </cell>
          <cell r="D144" t="str">
            <v>-  1/C - 35 SQ.MM. 0.6/1KV.CV</v>
          </cell>
          <cell r="E144">
            <v>77</v>
          </cell>
          <cell r="F144">
            <v>18</v>
          </cell>
          <cell r="G144" t="str">
            <v>M.</v>
          </cell>
        </row>
        <row r="145">
          <cell r="C145">
            <v>239</v>
          </cell>
          <cell r="D145" t="str">
            <v>-  1/C - 50 SQ.MM. 0.6/1KV.CV</v>
          </cell>
          <cell r="E145">
            <v>103</v>
          </cell>
          <cell r="F145">
            <v>20</v>
          </cell>
          <cell r="G145" t="str">
            <v>M.</v>
          </cell>
        </row>
        <row r="146">
          <cell r="C146">
            <v>240</v>
          </cell>
          <cell r="D146" t="str">
            <v>-  1/C - 70 SQ.MM. 0.6/1KV.CV</v>
          </cell>
          <cell r="E146">
            <v>142</v>
          </cell>
          <cell r="F146">
            <v>25</v>
          </cell>
          <cell r="G146" t="str">
            <v>M.</v>
          </cell>
        </row>
        <row r="147">
          <cell r="C147">
            <v>241</v>
          </cell>
          <cell r="D147" t="str">
            <v>-  1/C - 95 SQ.MM. 0.6/1KV.CV</v>
          </cell>
          <cell r="E147">
            <v>193</v>
          </cell>
          <cell r="F147">
            <v>30</v>
          </cell>
          <cell r="G147" t="str">
            <v>M.</v>
          </cell>
        </row>
        <row r="148">
          <cell r="C148">
            <v>242</v>
          </cell>
          <cell r="D148" t="str">
            <v>-  1/C - 120 SQ.MM. 0.6/1KV.CV</v>
          </cell>
          <cell r="E148">
            <v>242</v>
          </cell>
          <cell r="F148">
            <v>35</v>
          </cell>
          <cell r="G148" t="str">
            <v>M.</v>
          </cell>
        </row>
        <row r="149">
          <cell r="C149">
            <v>243</v>
          </cell>
          <cell r="D149" t="str">
            <v>-  1/C - 150 SQ.MM. 0.6/1KV.CV</v>
          </cell>
          <cell r="E149">
            <v>296</v>
          </cell>
          <cell r="F149">
            <v>40</v>
          </cell>
          <cell r="G149" t="str">
            <v>M.</v>
          </cell>
        </row>
        <row r="150">
          <cell r="C150">
            <v>244</v>
          </cell>
          <cell r="D150" t="str">
            <v>-  1/C - 185 SQ.MM. 0.6/1KV.CV</v>
          </cell>
          <cell r="E150">
            <v>398</v>
          </cell>
          <cell r="F150">
            <v>60</v>
          </cell>
          <cell r="G150" t="str">
            <v>M.</v>
          </cell>
        </row>
        <row r="151">
          <cell r="C151">
            <v>245</v>
          </cell>
          <cell r="D151" t="str">
            <v>-  1/C - 240 SQ.MM. 0.6/1KV.CV</v>
          </cell>
          <cell r="E151">
            <v>480</v>
          </cell>
          <cell r="F151">
            <v>70</v>
          </cell>
          <cell r="G151" t="str">
            <v>M.</v>
          </cell>
        </row>
        <row r="152">
          <cell r="C152">
            <v>246</v>
          </cell>
          <cell r="D152" t="str">
            <v>-  1/C - 300 SQ.MM. 0.6/1KV.CV</v>
          </cell>
          <cell r="E152">
            <v>597</v>
          </cell>
          <cell r="F152">
            <v>75</v>
          </cell>
          <cell r="G152" t="str">
            <v>M.</v>
          </cell>
        </row>
        <row r="153">
          <cell r="C153">
            <v>247</v>
          </cell>
          <cell r="D153" t="str">
            <v>-  1/C - 400 SQ.MM. 0.6/1KV.CV</v>
          </cell>
          <cell r="E153">
            <v>753</v>
          </cell>
          <cell r="F153">
            <v>80</v>
          </cell>
          <cell r="G153" t="str">
            <v>M.</v>
          </cell>
        </row>
        <row r="154">
          <cell r="C154">
            <v>248</v>
          </cell>
          <cell r="D154" t="str">
            <v>-  2/C - 2.5 SQ.MM. 0.6/1KV.CV</v>
          </cell>
          <cell r="E154">
            <v>30</v>
          </cell>
          <cell r="F154">
            <v>8</v>
          </cell>
          <cell r="G154" t="str">
            <v>M.</v>
          </cell>
        </row>
        <row r="155">
          <cell r="C155">
            <v>249</v>
          </cell>
          <cell r="D155" t="str">
            <v>-  2/C - 4 SQ.MM. 0.6/1KV.CV</v>
          </cell>
          <cell r="E155">
            <v>36</v>
          </cell>
          <cell r="F155">
            <v>10</v>
          </cell>
          <cell r="G155" t="str">
            <v>M.</v>
          </cell>
        </row>
        <row r="156">
          <cell r="C156">
            <v>250</v>
          </cell>
          <cell r="D156" t="str">
            <v>-  2/C - 6 SQ.MM. 0.6/1KV.CV</v>
          </cell>
          <cell r="E156">
            <v>46</v>
          </cell>
          <cell r="F156">
            <v>14</v>
          </cell>
          <cell r="G156" t="str">
            <v>M.</v>
          </cell>
        </row>
        <row r="157">
          <cell r="C157">
            <v>251</v>
          </cell>
          <cell r="D157" t="str">
            <v>-  2/C - 10 SQ.MM. 0.6/1KV.CV</v>
          </cell>
          <cell r="E157">
            <v>60</v>
          </cell>
          <cell r="F157">
            <v>18</v>
          </cell>
          <cell r="G157" t="str">
            <v>M.</v>
          </cell>
        </row>
        <row r="158">
          <cell r="C158">
            <v>252</v>
          </cell>
          <cell r="D158" t="str">
            <v>-  2/C - 16 SQ.MM. 0.6/1KV.CV</v>
          </cell>
          <cell r="E158">
            <v>87</v>
          </cell>
          <cell r="F158">
            <v>20</v>
          </cell>
          <cell r="G158" t="str">
            <v>M.</v>
          </cell>
        </row>
        <row r="159">
          <cell r="C159">
            <v>253</v>
          </cell>
          <cell r="D159" t="str">
            <v>-  2/C - 25 SQ.MM. 0.6/1KV.CV</v>
          </cell>
          <cell r="E159">
            <v>128</v>
          </cell>
          <cell r="F159">
            <v>25</v>
          </cell>
          <cell r="G159" t="str">
            <v>M.</v>
          </cell>
        </row>
        <row r="160">
          <cell r="C160">
            <v>254</v>
          </cell>
          <cell r="D160" t="str">
            <v>-  2/C - 35 SQ.MM. 0.6/1KV.CV</v>
          </cell>
          <cell r="E160">
            <v>166</v>
          </cell>
          <cell r="F160">
            <v>30</v>
          </cell>
          <cell r="G160" t="str">
            <v>M.</v>
          </cell>
        </row>
        <row r="161">
          <cell r="C161">
            <v>255</v>
          </cell>
          <cell r="D161" t="str">
            <v>-  2/C - 50 SQ.MM. 0.6/1KV.CV</v>
          </cell>
          <cell r="E161">
            <v>228</v>
          </cell>
          <cell r="F161">
            <v>35</v>
          </cell>
          <cell r="G161" t="str">
            <v>M.</v>
          </cell>
        </row>
        <row r="162">
          <cell r="C162">
            <v>256</v>
          </cell>
          <cell r="D162" t="str">
            <v>-  2/C - 70 SQ.MM. 0.6/1KV.CV</v>
          </cell>
          <cell r="E162">
            <v>315</v>
          </cell>
          <cell r="F162">
            <v>40</v>
          </cell>
          <cell r="G162" t="str">
            <v>M.</v>
          </cell>
        </row>
        <row r="163">
          <cell r="C163">
            <v>257</v>
          </cell>
          <cell r="D163" t="str">
            <v>-  2/C - 95 SQ.MM. 0.6/1KV.CV</v>
          </cell>
          <cell r="E163">
            <v>422</v>
          </cell>
          <cell r="F163">
            <v>60</v>
          </cell>
          <cell r="G163" t="str">
            <v>M.</v>
          </cell>
        </row>
        <row r="164">
          <cell r="C164">
            <v>258</v>
          </cell>
          <cell r="D164" t="str">
            <v>-  2/C - 120 SQ.MM. 0.6/1KV.CV</v>
          </cell>
          <cell r="E164">
            <v>530</v>
          </cell>
          <cell r="F164">
            <v>70</v>
          </cell>
          <cell r="G164" t="str">
            <v>M.</v>
          </cell>
        </row>
        <row r="165">
          <cell r="C165">
            <v>259</v>
          </cell>
          <cell r="D165" t="str">
            <v>-  2/C - 150 SQ.MM. 0.6/1KV.CV</v>
          </cell>
          <cell r="E165">
            <v>648</v>
          </cell>
          <cell r="F165">
            <v>75</v>
          </cell>
          <cell r="G165" t="str">
            <v>M.</v>
          </cell>
        </row>
        <row r="166">
          <cell r="C166">
            <v>260</v>
          </cell>
          <cell r="D166" t="str">
            <v>-  2/C - 185 SQ.MM. 0.6/1KV.CV</v>
          </cell>
          <cell r="E166">
            <v>806</v>
          </cell>
          <cell r="F166">
            <v>80</v>
          </cell>
          <cell r="G166" t="str">
            <v>M.</v>
          </cell>
        </row>
        <row r="167">
          <cell r="C167">
            <v>261</v>
          </cell>
          <cell r="D167" t="str">
            <v>-  2/C - 240 SQ.MM. 0.6/1KV.CV</v>
          </cell>
          <cell r="E167">
            <v>1051</v>
          </cell>
          <cell r="F167">
            <v>85</v>
          </cell>
          <cell r="G167" t="str">
            <v>M.</v>
          </cell>
        </row>
        <row r="168">
          <cell r="C168">
            <v>262</v>
          </cell>
          <cell r="D168" t="str">
            <v>-  2/C - 300 SQ.MM. 0.6/1KV.CV</v>
          </cell>
          <cell r="E168">
            <v>1302</v>
          </cell>
          <cell r="F168">
            <v>90</v>
          </cell>
          <cell r="G168" t="str">
            <v>M.</v>
          </cell>
        </row>
        <row r="169">
          <cell r="C169">
            <v>263</v>
          </cell>
          <cell r="D169" t="str">
            <v>-  2/C - 400 SQ.MM. 0.6/1KV.CV</v>
          </cell>
          <cell r="E169">
            <v>1642</v>
          </cell>
          <cell r="F169">
            <v>100</v>
          </cell>
          <cell r="G169" t="str">
            <v>M.</v>
          </cell>
        </row>
        <row r="170">
          <cell r="C170">
            <v>264</v>
          </cell>
          <cell r="D170" t="str">
            <v>-  4/C - 2.5 SQ.MM. 0.6/1KV.CV</v>
          </cell>
          <cell r="E170">
            <v>45</v>
          </cell>
          <cell r="F170">
            <v>25</v>
          </cell>
          <cell r="G170" t="str">
            <v>M.</v>
          </cell>
        </row>
        <row r="171">
          <cell r="C171">
            <v>265</v>
          </cell>
          <cell r="D171" t="str">
            <v>-  4/C - 4 SQ.MM. 0.6/1KV.CV</v>
          </cell>
          <cell r="E171">
            <v>59</v>
          </cell>
          <cell r="F171">
            <v>30</v>
          </cell>
          <cell r="G171" t="str">
            <v>M.</v>
          </cell>
        </row>
        <row r="172">
          <cell r="C172">
            <v>266</v>
          </cell>
          <cell r="D172" t="str">
            <v>-  4/C - 6 SQ.MM. 0.6/1KV.CV</v>
          </cell>
          <cell r="E172">
            <v>78</v>
          </cell>
          <cell r="F172">
            <v>35</v>
          </cell>
          <cell r="G172" t="str">
            <v>M.</v>
          </cell>
        </row>
        <row r="173">
          <cell r="C173">
            <v>267</v>
          </cell>
          <cell r="D173" t="str">
            <v>-  4/C - 10 SQ.MM. 0.6/1KV.CV</v>
          </cell>
          <cell r="E173">
            <v>106</v>
          </cell>
          <cell r="F173">
            <v>40</v>
          </cell>
          <cell r="G173" t="str">
            <v>M.</v>
          </cell>
        </row>
        <row r="174">
          <cell r="C174">
            <v>268</v>
          </cell>
          <cell r="D174" t="str">
            <v>-  4/C - 16 SQ.MM. 0.6/1KV.CV</v>
          </cell>
          <cell r="E174">
            <v>155</v>
          </cell>
          <cell r="F174">
            <v>60</v>
          </cell>
          <cell r="G174" t="str">
            <v>M.</v>
          </cell>
        </row>
        <row r="175">
          <cell r="C175">
            <v>269</v>
          </cell>
          <cell r="D175" t="str">
            <v>-  4/C - 25 SQ.MM. 0.6/1KV.CV</v>
          </cell>
          <cell r="E175">
            <v>131</v>
          </cell>
          <cell r="F175">
            <v>70</v>
          </cell>
          <cell r="G175" t="str">
            <v>M.</v>
          </cell>
        </row>
        <row r="176">
          <cell r="C176">
            <v>270</v>
          </cell>
          <cell r="D176" t="str">
            <v>-  4/C - 35 SQ.MM. 0.6/1KV.CV</v>
          </cell>
          <cell r="E176">
            <v>304</v>
          </cell>
          <cell r="F176">
            <v>75</v>
          </cell>
          <cell r="G176" t="str">
            <v>M.</v>
          </cell>
        </row>
        <row r="177">
          <cell r="C177">
            <v>271</v>
          </cell>
          <cell r="D177" t="str">
            <v>-  4/C - 50 SQ.MM. 0.6/1KV.CV</v>
          </cell>
          <cell r="E177">
            <v>420</v>
          </cell>
          <cell r="F177">
            <v>80</v>
          </cell>
          <cell r="G177" t="str">
            <v>M.</v>
          </cell>
        </row>
        <row r="178">
          <cell r="C178">
            <v>272</v>
          </cell>
          <cell r="D178" t="str">
            <v>-  4/C - 70 SQ.MM. 0.6/1KV.CV</v>
          </cell>
          <cell r="E178">
            <v>586</v>
          </cell>
          <cell r="F178">
            <v>85</v>
          </cell>
          <cell r="G178" t="str">
            <v>M.</v>
          </cell>
        </row>
        <row r="179">
          <cell r="C179">
            <v>273</v>
          </cell>
          <cell r="D179" t="str">
            <v>-  4/C - 95 SQ.MM. 0.6/1KV.CV</v>
          </cell>
          <cell r="E179">
            <v>791</v>
          </cell>
          <cell r="F179">
            <v>90</v>
          </cell>
          <cell r="G179" t="str">
            <v>M.</v>
          </cell>
        </row>
        <row r="180">
          <cell r="C180">
            <v>274</v>
          </cell>
          <cell r="D180" t="str">
            <v>-  4/C - 120 SQ.MM. 0.6/1KV.CV</v>
          </cell>
          <cell r="E180">
            <v>1000</v>
          </cell>
          <cell r="F180">
            <v>100</v>
          </cell>
          <cell r="G180" t="str">
            <v>M.</v>
          </cell>
        </row>
        <row r="181">
          <cell r="C181">
            <v>275</v>
          </cell>
          <cell r="D181" t="str">
            <v>-  4/C - 150 SQ.MM. 0.6/1KV.CV</v>
          </cell>
          <cell r="E181">
            <v>1220</v>
          </cell>
          <cell r="F181">
            <v>110</v>
          </cell>
          <cell r="G181" t="str">
            <v>M.</v>
          </cell>
        </row>
        <row r="182">
          <cell r="C182">
            <v>276</v>
          </cell>
          <cell r="D182" t="str">
            <v>-  4/C - 185 SQ.MM. 0.6/1KV.CV</v>
          </cell>
          <cell r="E182">
            <v>1524</v>
          </cell>
          <cell r="F182">
            <v>120</v>
          </cell>
          <cell r="G182" t="str">
            <v>M.</v>
          </cell>
        </row>
        <row r="183">
          <cell r="C183">
            <v>277</v>
          </cell>
          <cell r="D183" t="str">
            <v>-  4/C - 240 SQ.MM. 0.6/1KV.CV</v>
          </cell>
          <cell r="E183">
            <v>1992</v>
          </cell>
          <cell r="F183">
            <v>130</v>
          </cell>
          <cell r="G183" t="str">
            <v>M.</v>
          </cell>
        </row>
        <row r="184">
          <cell r="C184">
            <v>278</v>
          </cell>
          <cell r="D184" t="str">
            <v>-  4/C - 300 SQ.MM. 0.6/1KV.CV</v>
          </cell>
          <cell r="E184">
            <v>2482</v>
          </cell>
          <cell r="F184">
            <v>140</v>
          </cell>
          <cell r="G184" t="str">
            <v>M.</v>
          </cell>
        </row>
        <row r="185">
          <cell r="C185">
            <v>279</v>
          </cell>
          <cell r="D185" t="str">
            <v>-  4/C - 400 SQ.MM. 0.6/1KV.CV</v>
          </cell>
          <cell r="E185">
            <v>3135</v>
          </cell>
          <cell r="F185">
            <v>160</v>
          </cell>
          <cell r="G185" t="str">
            <v>M.</v>
          </cell>
        </row>
        <row r="186">
          <cell r="D186" t="str">
            <v>SPACE</v>
          </cell>
        </row>
        <row r="187">
          <cell r="C187">
            <v>281</v>
          </cell>
          <cell r="D187" t="str">
            <v>-  6 SQ.MM. THWA</v>
          </cell>
          <cell r="E187">
            <v>0</v>
          </cell>
          <cell r="F187">
            <v>0</v>
          </cell>
          <cell r="G187" t="str">
            <v>M.</v>
          </cell>
        </row>
        <row r="188">
          <cell r="C188">
            <v>282</v>
          </cell>
          <cell r="D188" t="str">
            <v>-  10 SQ.MM. THWA</v>
          </cell>
          <cell r="E188">
            <v>7</v>
          </cell>
          <cell r="F188">
            <v>2</v>
          </cell>
          <cell r="G188" t="str">
            <v>M.</v>
          </cell>
        </row>
        <row r="189">
          <cell r="C189">
            <v>283</v>
          </cell>
          <cell r="D189" t="str">
            <v>-  16 SQ.MM. THWA</v>
          </cell>
          <cell r="E189">
            <v>8</v>
          </cell>
          <cell r="F189">
            <v>3</v>
          </cell>
          <cell r="G189" t="str">
            <v>M.</v>
          </cell>
        </row>
        <row r="190">
          <cell r="C190">
            <v>284</v>
          </cell>
          <cell r="D190" t="str">
            <v>-  25 SQ.MM. THWA</v>
          </cell>
          <cell r="E190">
            <v>12</v>
          </cell>
          <cell r="F190">
            <v>5</v>
          </cell>
          <cell r="G190" t="str">
            <v>M.</v>
          </cell>
        </row>
        <row r="191">
          <cell r="C191">
            <v>285</v>
          </cell>
          <cell r="D191" t="str">
            <v>-  35 SQ.MM. THWA</v>
          </cell>
          <cell r="E191">
            <v>15</v>
          </cell>
          <cell r="F191">
            <v>6</v>
          </cell>
          <cell r="G191" t="str">
            <v>M.</v>
          </cell>
        </row>
        <row r="192">
          <cell r="C192">
            <v>286</v>
          </cell>
          <cell r="D192" t="str">
            <v>-  50 SQ.MM. THWA</v>
          </cell>
          <cell r="E192">
            <v>21</v>
          </cell>
          <cell r="F192">
            <v>7</v>
          </cell>
          <cell r="G192" t="str">
            <v>M.</v>
          </cell>
        </row>
        <row r="193">
          <cell r="C193">
            <v>287</v>
          </cell>
          <cell r="D193" t="str">
            <v>-  70 SQ.MM. THWA</v>
          </cell>
          <cell r="E193">
            <v>29</v>
          </cell>
          <cell r="F193">
            <v>8</v>
          </cell>
          <cell r="G193" t="str">
            <v>M.</v>
          </cell>
        </row>
        <row r="194">
          <cell r="C194">
            <v>288</v>
          </cell>
          <cell r="D194" t="str">
            <v>-  90 SQ.MM. THWA</v>
          </cell>
          <cell r="E194">
            <v>39</v>
          </cell>
          <cell r="F194">
            <v>10</v>
          </cell>
          <cell r="G194" t="str">
            <v>M.</v>
          </cell>
        </row>
        <row r="195">
          <cell r="C195">
            <v>289</v>
          </cell>
          <cell r="D195" t="str">
            <v>-  120 SQ.MM. THWA</v>
          </cell>
          <cell r="E195">
            <v>47</v>
          </cell>
          <cell r="F195">
            <v>12</v>
          </cell>
          <cell r="G195" t="str">
            <v>M.</v>
          </cell>
        </row>
        <row r="196">
          <cell r="C196">
            <v>290</v>
          </cell>
          <cell r="D196" t="str">
            <v>-  150 SQ.MM. THWA</v>
          </cell>
          <cell r="E196">
            <v>59</v>
          </cell>
          <cell r="F196">
            <v>14</v>
          </cell>
          <cell r="G196" t="str">
            <v>M.</v>
          </cell>
        </row>
        <row r="197">
          <cell r="C197">
            <v>291</v>
          </cell>
          <cell r="D197" t="str">
            <v>-  185 SQ.MM. THWA</v>
          </cell>
          <cell r="E197">
            <v>72</v>
          </cell>
          <cell r="F197">
            <v>16</v>
          </cell>
          <cell r="G197" t="str">
            <v>M.</v>
          </cell>
        </row>
        <row r="198">
          <cell r="C198">
            <v>292</v>
          </cell>
          <cell r="D198" t="str">
            <v>-  240 SQ.MM. THWA</v>
          </cell>
          <cell r="E198">
            <v>96</v>
          </cell>
          <cell r="F198">
            <v>20</v>
          </cell>
          <cell r="G198" t="str">
            <v>M.</v>
          </cell>
        </row>
        <row r="199">
          <cell r="C199">
            <v>293</v>
          </cell>
          <cell r="D199" t="str">
            <v>-  300 SQ.MM. THWA</v>
          </cell>
          <cell r="E199">
            <v>125</v>
          </cell>
          <cell r="F199">
            <v>25</v>
          </cell>
          <cell r="G199" t="str">
            <v>M.</v>
          </cell>
        </row>
        <row r="200">
          <cell r="C200">
            <v>294</v>
          </cell>
          <cell r="D200" t="str">
            <v>-  6 SQ.MM. BARE COPPER</v>
          </cell>
          <cell r="E200">
            <v>12</v>
          </cell>
          <cell r="F200">
            <v>2</v>
          </cell>
          <cell r="G200" t="str">
            <v>M.</v>
          </cell>
        </row>
        <row r="201">
          <cell r="C201">
            <v>295</v>
          </cell>
          <cell r="D201" t="str">
            <v>-  10 SQ.MM. BARE COPPER</v>
          </cell>
          <cell r="E201">
            <v>15</v>
          </cell>
          <cell r="F201">
            <v>3</v>
          </cell>
          <cell r="G201" t="str">
            <v>M.</v>
          </cell>
        </row>
        <row r="202">
          <cell r="C202">
            <v>296</v>
          </cell>
          <cell r="D202" t="str">
            <v>-  16 SQ.MM. BARE COPPER</v>
          </cell>
          <cell r="E202">
            <v>28</v>
          </cell>
          <cell r="F202">
            <v>5</v>
          </cell>
          <cell r="G202" t="str">
            <v>M.</v>
          </cell>
        </row>
        <row r="203">
          <cell r="C203">
            <v>297</v>
          </cell>
          <cell r="D203" t="str">
            <v>-  25 SQ.MM. BARE COPPER</v>
          </cell>
          <cell r="E203">
            <v>38</v>
          </cell>
          <cell r="F203">
            <v>6</v>
          </cell>
          <cell r="G203" t="str">
            <v>M.</v>
          </cell>
        </row>
        <row r="204">
          <cell r="C204">
            <v>298</v>
          </cell>
          <cell r="D204" t="str">
            <v>-  35 SQ.MM. BARE COPPER</v>
          </cell>
          <cell r="E204">
            <v>55</v>
          </cell>
          <cell r="F204">
            <v>8</v>
          </cell>
          <cell r="G204" t="str">
            <v>M.</v>
          </cell>
        </row>
        <row r="205">
          <cell r="C205">
            <v>299</v>
          </cell>
          <cell r="D205" t="str">
            <v>-  50 SQ.MM. BARE COPPER</v>
          </cell>
          <cell r="E205">
            <v>74</v>
          </cell>
          <cell r="F205">
            <v>11</v>
          </cell>
          <cell r="G205" t="str">
            <v>M.</v>
          </cell>
        </row>
        <row r="206">
          <cell r="C206">
            <v>300</v>
          </cell>
          <cell r="D206" t="str">
            <v>-  70 SQ.MM. BARE COPPER</v>
          </cell>
          <cell r="E206">
            <v>98</v>
          </cell>
          <cell r="F206">
            <v>16</v>
          </cell>
          <cell r="G206" t="str">
            <v>M.</v>
          </cell>
        </row>
        <row r="207">
          <cell r="C207">
            <v>301</v>
          </cell>
          <cell r="D207" t="str">
            <v>-  95 SQ.MM. BARE COPPER</v>
          </cell>
          <cell r="E207">
            <v>140</v>
          </cell>
          <cell r="F207">
            <v>20</v>
          </cell>
          <cell r="G207" t="str">
            <v>M.</v>
          </cell>
        </row>
        <row r="208">
          <cell r="C208">
            <v>302</v>
          </cell>
          <cell r="D208" t="str">
            <v>-  120 SQ.MM. BARE COPPER</v>
          </cell>
          <cell r="E208">
            <v>180</v>
          </cell>
          <cell r="F208">
            <v>25</v>
          </cell>
          <cell r="G208" t="str">
            <v>M.</v>
          </cell>
        </row>
        <row r="209">
          <cell r="C209">
            <v>303</v>
          </cell>
          <cell r="D209" t="str">
            <v>-  150 SQ.MM. BARE COPPER</v>
          </cell>
          <cell r="E209">
            <v>210</v>
          </cell>
          <cell r="F209">
            <v>30</v>
          </cell>
          <cell r="G209" t="str">
            <v>M.</v>
          </cell>
        </row>
        <row r="210">
          <cell r="C210">
            <v>304</v>
          </cell>
          <cell r="D210" t="str">
            <v>-  185 SQ.MM. BARE COPPER</v>
          </cell>
          <cell r="E210">
            <v>280</v>
          </cell>
          <cell r="F210">
            <v>35</v>
          </cell>
          <cell r="G210" t="str">
            <v>M.</v>
          </cell>
        </row>
        <row r="211">
          <cell r="C211">
            <v>3</v>
          </cell>
          <cell r="D211" t="str">
            <v>HIGH VOLTAGE CABLE</v>
          </cell>
        </row>
        <row r="212">
          <cell r="C212">
            <v>311</v>
          </cell>
          <cell r="D212" t="str">
            <v>-  1/C - 35 SQ.MM. 12/20(24) KVCV</v>
          </cell>
          <cell r="E212">
            <v>251</v>
          </cell>
          <cell r="F212">
            <v>35</v>
          </cell>
          <cell r="G212" t="str">
            <v>M.</v>
          </cell>
        </row>
        <row r="213">
          <cell r="C213">
            <v>312</v>
          </cell>
          <cell r="D213" t="str">
            <v>-  1/C - 50 SQ.MM. 12/20(24) KVCV</v>
          </cell>
          <cell r="E213">
            <v>271</v>
          </cell>
          <cell r="F213">
            <v>40</v>
          </cell>
          <cell r="G213" t="str">
            <v>M.</v>
          </cell>
        </row>
        <row r="214">
          <cell r="C214">
            <v>313</v>
          </cell>
          <cell r="D214" t="str">
            <v>-  1/C - 70 SQ.MM. 12/20(24) KVCV</v>
          </cell>
          <cell r="E214">
            <v>317</v>
          </cell>
          <cell r="F214">
            <v>60</v>
          </cell>
          <cell r="G214" t="str">
            <v>M.</v>
          </cell>
        </row>
        <row r="215">
          <cell r="C215">
            <v>314</v>
          </cell>
          <cell r="D215" t="str">
            <v>-  1/C - 95 SQ.MM. 12/20(24) KVCV</v>
          </cell>
          <cell r="E215">
            <v>383</v>
          </cell>
          <cell r="F215">
            <v>70</v>
          </cell>
          <cell r="G215" t="str">
            <v>M.</v>
          </cell>
        </row>
        <row r="216">
          <cell r="C216">
            <v>315</v>
          </cell>
          <cell r="D216" t="str">
            <v>-  1/C - 120 SQ.MM. 12/20(24) KVCV</v>
          </cell>
          <cell r="E216">
            <v>473</v>
          </cell>
          <cell r="F216">
            <v>75</v>
          </cell>
          <cell r="G216" t="str">
            <v>M.</v>
          </cell>
        </row>
        <row r="217">
          <cell r="C217">
            <v>316</v>
          </cell>
          <cell r="D217" t="str">
            <v>-  1/C - 150 SQ.MM. 12/20(24) KVCV</v>
          </cell>
          <cell r="E217">
            <v>542</v>
          </cell>
          <cell r="F217">
            <v>80</v>
          </cell>
          <cell r="G217" t="str">
            <v>M.</v>
          </cell>
        </row>
        <row r="218">
          <cell r="C218">
            <v>317</v>
          </cell>
          <cell r="D218" t="str">
            <v>-  1/C - 185 SQ.MM. 12/20(24) KVCV</v>
          </cell>
          <cell r="E218">
            <v>632</v>
          </cell>
          <cell r="F218">
            <v>85</v>
          </cell>
          <cell r="G218" t="str">
            <v>M.</v>
          </cell>
        </row>
        <row r="219">
          <cell r="C219">
            <v>318</v>
          </cell>
          <cell r="D219" t="str">
            <v>-  1/C - 240 SQ.MM. 12/20(24) KVCV</v>
          </cell>
          <cell r="E219">
            <v>776</v>
          </cell>
          <cell r="F219">
            <v>90</v>
          </cell>
          <cell r="G219" t="str">
            <v>M.</v>
          </cell>
        </row>
        <row r="220">
          <cell r="C220">
            <v>319</v>
          </cell>
          <cell r="D220" t="str">
            <v>-  1/C - 300 SQ.MM. 12/20(24) KVCV</v>
          </cell>
          <cell r="E220">
            <v>930</v>
          </cell>
          <cell r="F220">
            <v>100</v>
          </cell>
          <cell r="G220" t="str">
            <v>M.</v>
          </cell>
        </row>
        <row r="221">
          <cell r="C221">
            <v>320</v>
          </cell>
          <cell r="D221" t="str">
            <v>-  1/C - 400 SQ.MM. 12/20(24) KVCV</v>
          </cell>
          <cell r="E221">
            <v>1120</v>
          </cell>
          <cell r="F221">
            <v>110</v>
          </cell>
          <cell r="G221" t="str">
            <v>M.</v>
          </cell>
        </row>
        <row r="222">
          <cell r="C222">
            <v>321</v>
          </cell>
          <cell r="D222" t="str">
            <v>-  3/C - 35 SQ.MM. 12/20(24) KVCV</v>
          </cell>
          <cell r="E222">
            <v>829</v>
          </cell>
          <cell r="F222">
            <v>85</v>
          </cell>
          <cell r="G222" t="str">
            <v>M.</v>
          </cell>
        </row>
        <row r="223">
          <cell r="C223">
            <v>322</v>
          </cell>
          <cell r="D223" t="str">
            <v>-  3/C - 50 SQ.MM. 12/20(24) KVCV</v>
          </cell>
          <cell r="E223">
            <v>897</v>
          </cell>
          <cell r="F223">
            <v>90</v>
          </cell>
          <cell r="G223" t="str">
            <v>M.</v>
          </cell>
        </row>
        <row r="224">
          <cell r="C224">
            <v>323</v>
          </cell>
          <cell r="D224" t="str">
            <v>-  3/C - 70 SQ.MM. 12/20(24) KVCV</v>
          </cell>
          <cell r="E224">
            <v>1050</v>
          </cell>
          <cell r="F224">
            <v>100</v>
          </cell>
          <cell r="G224" t="str">
            <v>M.</v>
          </cell>
        </row>
        <row r="225">
          <cell r="C225">
            <v>324</v>
          </cell>
          <cell r="D225" t="str">
            <v>-  3/C - 95 SQ.MM. 12/20(24) KVCV</v>
          </cell>
          <cell r="E225">
            <v>1258</v>
          </cell>
          <cell r="F225">
            <v>110</v>
          </cell>
          <cell r="G225" t="str">
            <v>M.</v>
          </cell>
        </row>
        <row r="226">
          <cell r="C226">
            <v>325</v>
          </cell>
          <cell r="D226" t="str">
            <v>-  3/C - 120 SQ.MM. 12/20(24) KVCV</v>
          </cell>
          <cell r="E226">
            <v>1613</v>
          </cell>
          <cell r="F226">
            <v>120</v>
          </cell>
          <cell r="G226" t="str">
            <v>M.</v>
          </cell>
        </row>
        <row r="227">
          <cell r="C227">
            <v>326</v>
          </cell>
          <cell r="D227" t="str">
            <v>-  3/C - 150 SQ.MM. 12/20(24) KVCV</v>
          </cell>
          <cell r="E227">
            <v>1832</v>
          </cell>
          <cell r="F227">
            <v>130</v>
          </cell>
          <cell r="G227" t="str">
            <v>M.</v>
          </cell>
        </row>
        <row r="228">
          <cell r="C228">
            <v>327</v>
          </cell>
          <cell r="D228" t="str">
            <v>-  3/C - 185 SQ.MM. 12/20(24) KVCV</v>
          </cell>
          <cell r="E228">
            <v>2131</v>
          </cell>
          <cell r="F228">
            <v>140</v>
          </cell>
          <cell r="G228" t="str">
            <v>M.</v>
          </cell>
        </row>
        <row r="229">
          <cell r="C229">
            <v>328</v>
          </cell>
          <cell r="D229" t="str">
            <v>-  3/C - 240 SQ.MM. 12/20(24) KVCV</v>
          </cell>
          <cell r="E229">
            <v>2566</v>
          </cell>
          <cell r="F229">
            <v>160</v>
          </cell>
          <cell r="G229" t="str">
            <v>M.</v>
          </cell>
        </row>
        <row r="230">
          <cell r="C230">
            <v>329</v>
          </cell>
          <cell r="D230" t="str">
            <v>-  3/C - 300 SQ.MM. 12/20(24) KVCV</v>
          </cell>
          <cell r="E230">
            <v>3084</v>
          </cell>
          <cell r="F230">
            <v>180</v>
          </cell>
          <cell r="G230" t="str">
            <v>M.</v>
          </cell>
        </row>
        <row r="231">
          <cell r="C231">
            <v>330</v>
          </cell>
          <cell r="D231" t="str">
            <v>-  3/C - 400 SQ.MM. 12/20(24) KVCV</v>
          </cell>
          <cell r="E231">
            <v>3712</v>
          </cell>
          <cell r="F231">
            <v>200</v>
          </cell>
          <cell r="G231" t="str">
            <v>M.</v>
          </cell>
        </row>
        <row r="232">
          <cell r="C232">
            <v>331</v>
          </cell>
          <cell r="D232" t="str">
            <v>-  1/C - 35 SQ.MM. 18/30(36) KVCV</v>
          </cell>
          <cell r="E232">
            <v>260</v>
          </cell>
          <cell r="F232">
            <v>60</v>
          </cell>
          <cell r="G232" t="str">
            <v>M.</v>
          </cell>
        </row>
        <row r="233">
          <cell r="C233">
            <v>332</v>
          </cell>
          <cell r="D233" t="str">
            <v>-  1/C - 50 SQ.MM. 18/30(36) KVCV</v>
          </cell>
          <cell r="E233">
            <v>281</v>
          </cell>
          <cell r="F233">
            <v>70</v>
          </cell>
          <cell r="G233" t="str">
            <v>M.</v>
          </cell>
        </row>
        <row r="234">
          <cell r="C234">
            <v>333</v>
          </cell>
          <cell r="D234" t="str">
            <v>-  1/C - 70 SQ.MM. 18/30(36) KVCV</v>
          </cell>
          <cell r="E234">
            <v>325</v>
          </cell>
          <cell r="F234">
            <v>75</v>
          </cell>
          <cell r="G234" t="str">
            <v>M.</v>
          </cell>
        </row>
        <row r="235">
          <cell r="C235">
            <v>334</v>
          </cell>
          <cell r="D235" t="str">
            <v>-  1/C - 95 SQ.MM. 18/30(36) KVCV</v>
          </cell>
          <cell r="E235">
            <v>396</v>
          </cell>
          <cell r="F235">
            <v>80</v>
          </cell>
          <cell r="G235" t="str">
            <v>M.</v>
          </cell>
        </row>
        <row r="236">
          <cell r="C236">
            <v>335</v>
          </cell>
          <cell r="D236" t="str">
            <v>-  1/C - 120 SQ.MM. 18/30(36) KVCV</v>
          </cell>
          <cell r="E236">
            <v>490</v>
          </cell>
          <cell r="F236">
            <v>85</v>
          </cell>
          <cell r="G236" t="str">
            <v>M.</v>
          </cell>
        </row>
        <row r="237">
          <cell r="C237">
            <v>336</v>
          </cell>
          <cell r="D237" t="str">
            <v>-  1/C - 150 SQ.MM. 18/30(36) KVCV</v>
          </cell>
          <cell r="E237">
            <v>560</v>
          </cell>
          <cell r="F237">
            <v>90</v>
          </cell>
          <cell r="G237" t="str">
            <v>M.</v>
          </cell>
        </row>
        <row r="238">
          <cell r="C238">
            <v>337</v>
          </cell>
          <cell r="D238" t="str">
            <v>-  1/C - 185 SQ.MM. 18/30(36) KVCV</v>
          </cell>
          <cell r="E238">
            <v>654</v>
          </cell>
          <cell r="F238">
            <v>100</v>
          </cell>
          <cell r="G238" t="str">
            <v>M.</v>
          </cell>
        </row>
        <row r="239">
          <cell r="C239">
            <v>338</v>
          </cell>
          <cell r="D239" t="str">
            <v>-  1/C - 240 SQ.MM. 18/30(36) KVCV</v>
          </cell>
          <cell r="E239">
            <v>802</v>
          </cell>
          <cell r="F239">
            <v>110</v>
          </cell>
          <cell r="G239" t="str">
            <v>M.</v>
          </cell>
        </row>
        <row r="240">
          <cell r="C240">
            <v>339</v>
          </cell>
          <cell r="D240" t="str">
            <v>-  1/C - 300 SQ.MM. 18/30(36) KVCV</v>
          </cell>
          <cell r="E240">
            <v>962</v>
          </cell>
          <cell r="F240">
            <v>130</v>
          </cell>
          <cell r="G240" t="str">
            <v>M.</v>
          </cell>
        </row>
        <row r="241">
          <cell r="C241">
            <v>340</v>
          </cell>
          <cell r="D241" t="str">
            <v>-  1/C - 400 SQ.MM. 18/30(36) KVCV</v>
          </cell>
          <cell r="E241">
            <v>1158</v>
          </cell>
          <cell r="F241">
            <v>150</v>
          </cell>
          <cell r="G241" t="str">
            <v>M.</v>
          </cell>
        </row>
        <row r="242">
          <cell r="C242">
            <v>341</v>
          </cell>
          <cell r="D242" t="str">
            <v>-  3/C - 50 SQ.MM. 18/30(36) KVCV</v>
          </cell>
          <cell r="E242">
            <v>930</v>
          </cell>
          <cell r="F242">
            <v>100</v>
          </cell>
          <cell r="G242" t="str">
            <v>M.</v>
          </cell>
        </row>
        <row r="243">
          <cell r="C243">
            <v>342</v>
          </cell>
          <cell r="D243" t="str">
            <v>-  3/C - 70 SQ.MM. 18/30(36) KVCV</v>
          </cell>
          <cell r="E243">
            <v>1088</v>
          </cell>
          <cell r="F243">
            <v>110</v>
          </cell>
          <cell r="G243" t="str">
            <v>M.</v>
          </cell>
        </row>
        <row r="244">
          <cell r="C244">
            <v>343</v>
          </cell>
          <cell r="D244" t="str">
            <v>-  3/C - 95 SQ.MM. 18/30(36) KVCV</v>
          </cell>
          <cell r="E244">
            <v>1303</v>
          </cell>
          <cell r="F244">
            <v>130</v>
          </cell>
          <cell r="G244" t="str">
            <v>M.</v>
          </cell>
        </row>
        <row r="245">
          <cell r="C245">
            <v>344</v>
          </cell>
          <cell r="D245" t="str">
            <v>-  3/C - 120 SQ.MM. 18/30(36) KVCV</v>
          </cell>
          <cell r="E245">
            <v>1670</v>
          </cell>
          <cell r="F245">
            <v>150</v>
          </cell>
          <cell r="G245" t="str">
            <v>M.</v>
          </cell>
        </row>
        <row r="246">
          <cell r="C246">
            <v>345</v>
          </cell>
          <cell r="D246" t="str">
            <v>-  3/C - 150 SQ.MM. 18/30(36) KVCV</v>
          </cell>
          <cell r="E246">
            <v>1897</v>
          </cell>
          <cell r="F246">
            <v>170</v>
          </cell>
          <cell r="G246" t="str">
            <v>M.</v>
          </cell>
        </row>
        <row r="247">
          <cell r="C247">
            <v>346</v>
          </cell>
          <cell r="D247" t="str">
            <v>-  3/C - 185 SQ.MM. 18/30(36) KVCV</v>
          </cell>
          <cell r="E247">
            <v>2206</v>
          </cell>
          <cell r="F247">
            <v>180</v>
          </cell>
          <cell r="G247" t="str">
            <v>M.</v>
          </cell>
        </row>
        <row r="248">
          <cell r="C248">
            <v>347</v>
          </cell>
          <cell r="D248" t="str">
            <v>-  3/C - 240 SQ.MM. 18/30(36) KVCV</v>
          </cell>
          <cell r="E248">
            <v>2660</v>
          </cell>
          <cell r="F248">
            <v>200</v>
          </cell>
          <cell r="G248" t="str">
            <v>M.</v>
          </cell>
        </row>
        <row r="249">
          <cell r="C249">
            <v>348</v>
          </cell>
          <cell r="D249" t="str">
            <v>-  3/C - 300 SQ.MM. 18/30(36) KVCV</v>
          </cell>
          <cell r="E249">
            <v>3166</v>
          </cell>
          <cell r="F249">
            <v>220</v>
          </cell>
          <cell r="G249" t="str">
            <v>M.</v>
          </cell>
        </row>
        <row r="250">
          <cell r="C250">
            <v>349</v>
          </cell>
          <cell r="D250" t="str">
            <v>-  3/C - 400 SQ.MM. 18/30(36) KVCV</v>
          </cell>
          <cell r="E250">
            <v>3709</v>
          </cell>
          <cell r="F250">
            <v>240</v>
          </cell>
          <cell r="G250" t="str">
            <v>M.</v>
          </cell>
        </row>
        <row r="251">
          <cell r="D251" t="str">
            <v>SPACE</v>
          </cell>
        </row>
        <row r="252">
          <cell r="C252">
            <v>351</v>
          </cell>
          <cell r="D252" t="str">
            <v>-  1/C - 25 SQ.MM. 25 KV.XLPE</v>
          </cell>
          <cell r="E252">
            <v>0</v>
          </cell>
          <cell r="F252">
            <v>0</v>
          </cell>
          <cell r="G252" t="str">
            <v>M.</v>
          </cell>
        </row>
        <row r="253">
          <cell r="C253">
            <v>352</v>
          </cell>
          <cell r="D253" t="str">
            <v>-  1/C - 35 SQ.MM. 25 KV.XLPE</v>
          </cell>
          <cell r="E253">
            <v>305</v>
          </cell>
          <cell r="F253">
            <v>35</v>
          </cell>
          <cell r="G253" t="str">
            <v>M.</v>
          </cell>
        </row>
        <row r="254">
          <cell r="C254">
            <v>353</v>
          </cell>
          <cell r="D254" t="str">
            <v>-  1/C - 50 SQ.MM. 25 KV.XLPE</v>
          </cell>
          <cell r="E254">
            <v>345</v>
          </cell>
          <cell r="F254">
            <v>40</v>
          </cell>
          <cell r="G254" t="str">
            <v>M.</v>
          </cell>
        </row>
        <row r="255">
          <cell r="C255">
            <v>354</v>
          </cell>
          <cell r="D255" t="str">
            <v>-  1/C - 70 SQ.MM. 25 KV.XLPE</v>
          </cell>
          <cell r="E255">
            <v>415</v>
          </cell>
          <cell r="F255">
            <v>60</v>
          </cell>
          <cell r="G255" t="str">
            <v>M.</v>
          </cell>
        </row>
        <row r="256">
          <cell r="C256">
            <v>355</v>
          </cell>
          <cell r="D256" t="str">
            <v>-  1/C - 95 SQ.MM. 25 KV.XLPE</v>
          </cell>
          <cell r="E256">
            <v>515</v>
          </cell>
          <cell r="F256">
            <v>70</v>
          </cell>
          <cell r="G256" t="str">
            <v>M.</v>
          </cell>
        </row>
        <row r="257">
          <cell r="C257">
            <v>356</v>
          </cell>
          <cell r="D257" t="str">
            <v>-  1/C - 120 SQ.MM. 25 KV.XLPE</v>
          </cell>
          <cell r="E257">
            <v>605</v>
          </cell>
          <cell r="F257">
            <v>75</v>
          </cell>
          <cell r="G257" t="str">
            <v>M.</v>
          </cell>
        </row>
        <row r="258">
          <cell r="C258">
            <v>357</v>
          </cell>
          <cell r="D258" t="str">
            <v>-  1/C - 150 SQ.MM. 25 KV.XLPE</v>
          </cell>
          <cell r="E258">
            <v>705</v>
          </cell>
          <cell r="F258">
            <v>80</v>
          </cell>
          <cell r="G258" t="str">
            <v>M.</v>
          </cell>
        </row>
        <row r="259">
          <cell r="C259">
            <v>358</v>
          </cell>
          <cell r="D259" t="str">
            <v>-  1/C - 185 SQ.MM. 25 KV.XLPE</v>
          </cell>
          <cell r="E259">
            <v>835</v>
          </cell>
          <cell r="F259">
            <v>85</v>
          </cell>
          <cell r="G259" t="str">
            <v>M.</v>
          </cell>
        </row>
        <row r="260">
          <cell r="C260">
            <v>359</v>
          </cell>
          <cell r="D260" t="str">
            <v>-  1/C - 240 SQ.MM. 25 KV.XLPE</v>
          </cell>
          <cell r="E260">
            <v>995</v>
          </cell>
          <cell r="F260">
            <v>90</v>
          </cell>
          <cell r="G260" t="str">
            <v>M.</v>
          </cell>
        </row>
        <row r="261">
          <cell r="C261">
            <v>360</v>
          </cell>
          <cell r="D261" t="str">
            <v>-  1/C - 35 SQ.MM. 35 KV.XLPE</v>
          </cell>
          <cell r="E261">
            <v>0</v>
          </cell>
          <cell r="F261">
            <v>60</v>
          </cell>
          <cell r="G261" t="str">
            <v>M.</v>
          </cell>
        </row>
        <row r="262">
          <cell r="C262">
            <v>361</v>
          </cell>
          <cell r="D262" t="str">
            <v>-  1/C - 50 SQ.MM. 35 KV.XLPE</v>
          </cell>
          <cell r="E262">
            <v>0</v>
          </cell>
          <cell r="F262">
            <v>70</v>
          </cell>
          <cell r="G262" t="str">
            <v>M.</v>
          </cell>
        </row>
        <row r="263">
          <cell r="C263">
            <v>362</v>
          </cell>
          <cell r="D263" t="str">
            <v>-  1/C - 70 SQ.MM. 35 KV.XLPE</v>
          </cell>
          <cell r="E263">
            <v>0</v>
          </cell>
          <cell r="F263">
            <v>75</v>
          </cell>
          <cell r="G263" t="str">
            <v>M.</v>
          </cell>
        </row>
        <row r="264">
          <cell r="C264">
            <v>363</v>
          </cell>
          <cell r="D264" t="str">
            <v>-  1/C - 95 SQ.MM. 35 KV.XLPE</v>
          </cell>
          <cell r="E264">
            <v>0</v>
          </cell>
          <cell r="F264">
            <v>80</v>
          </cell>
          <cell r="G264" t="str">
            <v>M.</v>
          </cell>
        </row>
        <row r="265">
          <cell r="C265">
            <v>364</v>
          </cell>
          <cell r="D265" t="str">
            <v>-  1/C - 120 SQ.MM. 35 KV.XLPE</v>
          </cell>
          <cell r="E265">
            <v>0</v>
          </cell>
          <cell r="F265">
            <v>85</v>
          </cell>
          <cell r="G265" t="str">
            <v>M.</v>
          </cell>
        </row>
        <row r="266">
          <cell r="C266">
            <v>365</v>
          </cell>
          <cell r="D266" t="str">
            <v>-  1/C - 150 SQ.MM. 35 KV.XLPE</v>
          </cell>
          <cell r="E266">
            <v>0</v>
          </cell>
          <cell r="F266">
            <v>90</v>
          </cell>
          <cell r="G266" t="str">
            <v>M.</v>
          </cell>
        </row>
        <row r="267">
          <cell r="C267">
            <v>366</v>
          </cell>
          <cell r="D267" t="str">
            <v>-  1/C - 185 SQ.MM. 35 KV.XLPE</v>
          </cell>
          <cell r="E267">
            <v>0</v>
          </cell>
          <cell r="F267">
            <v>100</v>
          </cell>
          <cell r="G267" t="str">
            <v>M.</v>
          </cell>
        </row>
        <row r="268">
          <cell r="C268">
            <v>367</v>
          </cell>
          <cell r="D268" t="str">
            <v>-  1/C - 240 SQ.MM. 35 KV.XLPE</v>
          </cell>
          <cell r="E268">
            <v>0</v>
          </cell>
          <cell r="F268">
            <v>110</v>
          </cell>
          <cell r="G268" t="str">
            <v>M.</v>
          </cell>
        </row>
        <row r="269">
          <cell r="D269" t="str">
            <v>SPACE</v>
          </cell>
        </row>
        <row r="270">
          <cell r="C270">
            <v>369</v>
          </cell>
          <cell r="D270" t="str">
            <v>-  1/C - 35 SQ.MM. 25 KV.PIC</v>
          </cell>
          <cell r="E270">
            <v>108</v>
          </cell>
          <cell r="F270">
            <v>20</v>
          </cell>
          <cell r="G270" t="str">
            <v>M.</v>
          </cell>
        </row>
        <row r="271">
          <cell r="C271">
            <v>370</v>
          </cell>
          <cell r="D271" t="str">
            <v>-  1/C - 50 SQ.MM. 25 KV.PIC</v>
          </cell>
          <cell r="E271">
            <v>128</v>
          </cell>
          <cell r="F271">
            <v>25</v>
          </cell>
          <cell r="G271" t="str">
            <v>M.</v>
          </cell>
        </row>
        <row r="272">
          <cell r="C272">
            <v>371</v>
          </cell>
          <cell r="D272" t="str">
            <v>-  1/C - 70 SQ.MM. 25 KV.PIC</v>
          </cell>
          <cell r="E272">
            <v>148</v>
          </cell>
          <cell r="F272">
            <v>30</v>
          </cell>
          <cell r="G272" t="str">
            <v>M.</v>
          </cell>
        </row>
        <row r="273">
          <cell r="C273">
            <v>372</v>
          </cell>
          <cell r="D273" t="str">
            <v>-  1/C - 95 SQ.MM. 25 KV.PIC</v>
          </cell>
          <cell r="E273">
            <v>178</v>
          </cell>
          <cell r="F273">
            <v>35</v>
          </cell>
          <cell r="G273" t="str">
            <v>M.</v>
          </cell>
        </row>
        <row r="274">
          <cell r="C274">
            <v>373</v>
          </cell>
          <cell r="D274" t="str">
            <v>-  1/C - 120 SQ.MM. 25 KV.PIC</v>
          </cell>
          <cell r="E274">
            <v>208</v>
          </cell>
          <cell r="F274">
            <v>40</v>
          </cell>
          <cell r="G274" t="str">
            <v>M.</v>
          </cell>
        </row>
        <row r="275">
          <cell r="C275">
            <v>374</v>
          </cell>
          <cell r="D275" t="str">
            <v>-  1/C - 150 SQ.MM. 25 KV.PIC</v>
          </cell>
          <cell r="E275">
            <v>248</v>
          </cell>
          <cell r="F275">
            <v>60</v>
          </cell>
          <cell r="G275" t="str">
            <v>M.</v>
          </cell>
        </row>
        <row r="276">
          <cell r="C276">
            <v>375</v>
          </cell>
          <cell r="D276" t="str">
            <v>-  1/C - 185 SQ.MM. 25 KV.PIC</v>
          </cell>
          <cell r="E276">
            <v>288</v>
          </cell>
          <cell r="F276">
            <v>70</v>
          </cell>
          <cell r="G276" t="str">
            <v>M.</v>
          </cell>
        </row>
        <row r="277">
          <cell r="C277">
            <v>376</v>
          </cell>
          <cell r="D277" t="str">
            <v>-  1/C - 240 SQ.MM. 25 KV.PIC</v>
          </cell>
          <cell r="E277">
            <v>348</v>
          </cell>
          <cell r="F277">
            <v>75</v>
          </cell>
          <cell r="G277" t="str">
            <v>M.</v>
          </cell>
        </row>
        <row r="278">
          <cell r="C278">
            <v>377</v>
          </cell>
          <cell r="D278" t="str">
            <v>-  1/C - 35 SQ.MM. 35 KV.PIC</v>
          </cell>
          <cell r="E278">
            <v>0</v>
          </cell>
          <cell r="F278">
            <v>30</v>
          </cell>
          <cell r="G278" t="str">
            <v>M.</v>
          </cell>
        </row>
        <row r="279">
          <cell r="C279">
            <v>378</v>
          </cell>
          <cell r="D279" t="str">
            <v>-  1/C - 50 SQ.MM. 35 KV.PIC</v>
          </cell>
          <cell r="E279">
            <v>0</v>
          </cell>
          <cell r="F279">
            <v>35</v>
          </cell>
          <cell r="G279" t="str">
            <v>M.</v>
          </cell>
        </row>
        <row r="280">
          <cell r="C280">
            <v>379</v>
          </cell>
          <cell r="D280" t="str">
            <v>-  1/C - 70 SQ.MM. 35 KV.PIC</v>
          </cell>
          <cell r="E280">
            <v>0</v>
          </cell>
          <cell r="F280">
            <v>40</v>
          </cell>
          <cell r="G280" t="str">
            <v>M.</v>
          </cell>
        </row>
        <row r="281">
          <cell r="C281">
            <v>380</v>
          </cell>
          <cell r="D281" t="str">
            <v>-  1/C - 95 SQ.MM. 35 KV.PIC</v>
          </cell>
          <cell r="E281">
            <v>0</v>
          </cell>
          <cell r="F281">
            <v>60</v>
          </cell>
          <cell r="G281" t="str">
            <v>M.</v>
          </cell>
        </row>
        <row r="282">
          <cell r="C282">
            <v>381</v>
          </cell>
          <cell r="D282" t="str">
            <v>-  1/C - 120 SQ.MM. 35 KV.PIC</v>
          </cell>
          <cell r="E282">
            <v>0</v>
          </cell>
          <cell r="F282">
            <v>70</v>
          </cell>
          <cell r="G282" t="str">
            <v>M.</v>
          </cell>
        </row>
        <row r="283">
          <cell r="C283">
            <v>382</v>
          </cell>
          <cell r="D283" t="str">
            <v>-  1/C - 150 SQ.MM. 35 KV.PIC</v>
          </cell>
          <cell r="E283">
            <v>0</v>
          </cell>
          <cell r="F283">
            <v>75</v>
          </cell>
          <cell r="G283" t="str">
            <v>M.</v>
          </cell>
        </row>
        <row r="284">
          <cell r="C284">
            <v>383</v>
          </cell>
          <cell r="D284" t="str">
            <v>-  1/C - 185 SQ.MM. 35 KV.PIC</v>
          </cell>
          <cell r="E284">
            <v>0</v>
          </cell>
          <cell r="F284">
            <v>80</v>
          </cell>
          <cell r="G284" t="str">
            <v>M.</v>
          </cell>
        </row>
        <row r="285">
          <cell r="C285">
            <v>384</v>
          </cell>
          <cell r="D285" t="str">
            <v>-  1/C - 240 SQ.MM. 35 KV.PIC</v>
          </cell>
          <cell r="E285">
            <v>0</v>
          </cell>
          <cell r="F285">
            <v>85</v>
          </cell>
          <cell r="G285" t="str">
            <v>M.</v>
          </cell>
        </row>
        <row r="286">
          <cell r="D286" t="str">
            <v>SPACE</v>
          </cell>
        </row>
        <row r="287">
          <cell r="C287">
            <v>386</v>
          </cell>
          <cell r="D287" t="str">
            <v>-  1/C - 35 SQ.MM. 25 KV.SPACED AERIAL</v>
          </cell>
          <cell r="E287">
            <v>160</v>
          </cell>
          <cell r="F287">
            <v>25</v>
          </cell>
          <cell r="G287" t="str">
            <v>M.</v>
          </cell>
        </row>
        <row r="288">
          <cell r="C288">
            <v>387</v>
          </cell>
          <cell r="D288" t="str">
            <v>-  1/C - 50 SQ.MM. 25 KV.SPACED AERIAL</v>
          </cell>
          <cell r="E288">
            <v>190</v>
          </cell>
          <cell r="F288">
            <v>30</v>
          </cell>
          <cell r="G288" t="str">
            <v>M.</v>
          </cell>
        </row>
        <row r="289">
          <cell r="C289">
            <v>388</v>
          </cell>
          <cell r="D289" t="str">
            <v>-  1/C - 70 SQ.MM. 25 KV.SPACED AERIAL</v>
          </cell>
          <cell r="E289">
            <v>220</v>
          </cell>
          <cell r="F289">
            <v>35</v>
          </cell>
          <cell r="G289" t="str">
            <v>M.</v>
          </cell>
        </row>
        <row r="290">
          <cell r="C290">
            <v>389</v>
          </cell>
          <cell r="D290" t="str">
            <v>-  1/C - 95 SQ.MM. 25 KV.SPACED AERIAL</v>
          </cell>
          <cell r="E290">
            <v>260</v>
          </cell>
          <cell r="F290">
            <v>40</v>
          </cell>
          <cell r="G290" t="str">
            <v>M.</v>
          </cell>
        </row>
        <row r="291">
          <cell r="C291">
            <v>390</v>
          </cell>
          <cell r="D291" t="str">
            <v>-  1/C - 120 SQ.MM. 25 KV.SPACED AERIAL</v>
          </cell>
          <cell r="E291">
            <v>300</v>
          </cell>
          <cell r="F291">
            <v>60</v>
          </cell>
          <cell r="G291" t="str">
            <v>M.</v>
          </cell>
        </row>
        <row r="292">
          <cell r="C292">
            <v>391</v>
          </cell>
          <cell r="D292" t="str">
            <v>-  1/C - 150 SQ.MM. 25 KV.SPACED AERIAL</v>
          </cell>
          <cell r="E292">
            <v>340</v>
          </cell>
          <cell r="F292">
            <v>70</v>
          </cell>
          <cell r="G292" t="str">
            <v>M.</v>
          </cell>
        </row>
        <row r="293">
          <cell r="C293">
            <v>392</v>
          </cell>
          <cell r="D293" t="str">
            <v>-  1/C - 185 SQ.MM. 25 KV.SPACED AERIAL</v>
          </cell>
          <cell r="E293">
            <v>390</v>
          </cell>
          <cell r="F293">
            <v>75</v>
          </cell>
          <cell r="G293" t="str">
            <v>M.</v>
          </cell>
        </row>
        <row r="294">
          <cell r="C294">
            <v>393</v>
          </cell>
          <cell r="D294" t="str">
            <v>-  1/C - 240 SQ.MM. 25 KV.SPACED AERIAL</v>
          </cell>
          <cell r="E294">
            <v>470</v>
          </cell>
          <cell r="F294">
            <v>80</v>
          </cell>
          <cell r="G294" t="str">
            <v>M.</v>
          </cell>
        </row>
        <row r="295">
          <cell r="C295">
            <v>394</v>
          </cell>
          <cell r="D295" t="str">
            <v>-  1/C - 35 SQ.MM. 35 KV.SPACED AERIAL</v>
          </cell>
          <cell r="E295">
            <v>0</v>
          </cell>
          <cell r="F295">
            <v>75</v>
          </cell>
          <cell r="G295" t="str">
            <v>M.</v>
          </cell>
        </row>
        <row r="296">
          <cell r="C296">
            <v>395</v>
          </cell>
          <cell r="D296" t="str">
            <v>-  1/C - 50 SQ.MM. 35 KV.SPACED AERIAL</v>
          </cell>
          <cell r="E296">
            <v>0</v>
          </cell>
          <cell r="F296">
            <v>89</v>
          </cell>
          <cell r="G296" t="str">
            <v>M.</v>
          </cell>
        </row>
        <row r="297">
          <cell r="C297">
            <v>396</v>
          </cell>
          <cell r="D297" t="str">
            <v>-  1/C - 70 SQ.MM. 35 KV.SPACED AERIAL</v>
          </cell>
          <cell r="E297">
            <v>0</v>
          </cell>
          <cell r="F297">
            <v>85</v>
          </cell>
          <cell r="G297" t="str">
            <v>M.</v>
          </cell>
        </row>
        <row r="298">
          <cell r="C298">
            <v>397</v>
          </cell>
          <cell r="D298" t="str">
            <v>-  1/C - 95 SQ.MM. 35 KV.SPACED AERIAL</v>
          </cell>
          <cell r="E298">
            <v>0</v>
          </cell>
          <cell r="F298">
            <v>90</v>
          </cell>
          <cell r="G298" t="str">
            <v>M.</v>
          </cell>
        </row>
        <row r="299">
          <cell r="C299">
            <v>398</v>
          </cell>
          <cell r="D299" t="str">
            <v>-  1/C - 120 SQ.MM. 35 KV.SPACED AERIAL</v>
          </cell>
          <cell r="E299">
            <v>0</v>
          </cell>
          <cell r="F299">
            <v>100</v>
          </cell>
          <cell r="G299" t="str">
            <v>M.</v>
          </cell>
        </row>
        <row r="300">
          <cell r="C300">
            <v>399</v>
          </cell>
          <cell r="D300" t="str">
            <v>-  1/C - 150 SQ.MM. 35 KV.SPACED AERIAL</v>
          </cell>
          <cell r="E300">
            <v>0</v>
          </cell>
          <cell r="F300">
            <v>110</v>
          </cell>
          <cell r="G300" t="str">
            <v>M.</v>
          </cell>
        </row>
        <row r="301">
          <cell r="C301">
            <v>400</v>
          </cell>
          <cell r="D301" t="str">
            <v>-  1/C - 185 SQ.MM. 35 KV.SPACED AERIAL</v>
          </cell>
          <cell r="E301">
            <v>0</v>
          </cell>
          <cell r="F301">
            <v>120</v>
          </cell>
          <cell r="G301" t="str">
            <v>M.</v>
          </cell>
        </row>
        <row r="302">
          <cell r="C302">
            <v>401</v>
          </cell>
          <cell r="D302" t="str">
            <v>-  1/C - 240 SQ.MM. 35 KV.SPACED AERIAL</v>
          </cell>
          <cell r="E302">
            <v>0</v>
          </cell>
          <cell r="F302">
            <v>140</v>
          </cell>
          <cell r="G302" t="str">
            <v>M.</v>
          </cell>
        </row>
        <row r="303">
          <cell r="C303">
            <v>402</v>
          </cell>
          <cell r="D303" t="str">
            <v>-  25 SQ.MM. ALL ALUMINIUM CABLE</v>
          </cell>
          <cell r="E303">
            <v>9</v>
          </cell>
          <cell r="F303">
            <v>5</v>
          </cell>
          <cell r="G303" t="str">
            <v>M.</v>
          </cell>
        </row>
        <row r="304">
          <cell r="C304">
            <v>403</v>
          </cell>
          <cell r="D304" t="str">
            <v>-  35 SQ.MM. ALL ALUMINIUM CABLE</v>
          </cell>
          <cell r="E304">
            <v>13</v>
          </cell>
          <cell r="F304">
            <v>6</v>
          </cell>
          <cell r="G304" t="str">
            <v>M.</v>
          </cell>
        </row>
        <row r="305">
          <cell r="C305">
            <v>404</v>
          </cell>
          <cell r="D305" t="str">
            <v>-  50 SQ.MM. ALL ALUMINIUM CABLE</v>
          </cell>
          <cell r="E305">
            <v>18</v>
          </cell>
          <cell r="F305">
            <v>8</v>
          </cell>
          <cell r="G305" t="str">
            <v>M.</v>
          </cell>
        </row>
        <row r="306">
          <cell r="C306">
            <v>405</v>
          </cell>
          <cell r="D306" t="str">
            <v>-  70 SQ.MM. ALL ALUMINIUM CABLE</v>
          </cell>
          <cell r="E306">
            <v>26</v>
          </cell>
          <cell r="F306">
            <v>11</v>
          </cell>
          <cell r="G306" t="str">
            <v>M.</v>
          </cell>
        </row>
        <row r="307">
          <cell r="C307">
            <v>406</v>
          </cell>
          <cell r="D307" t="str">
            <v>-  95 SQ.MM. ALL ALUMINIUM CABLE</v>
          </cell>
          <cell r="E307">
            <v>36</v>
          </cell>
          <cell r="F307">
            <v>16</v>
          </cell>
          <cell r="G307" t="str">
            <v>M.</v>
          </cell>
        </row>
        <row r="308">
          <cell r="C308">
            <v>407</v>
          </cell>
          <cell r="D308" t="str">
            <v>-  120 SQ.MM. ALL ALUMINIUM CABLE</v>
          </cell>
          <cell r="E308">
            <v>46</v>
          </cell>
          <cell r="F308">
            <v>20</v>
          </cell>
          <cell r="G308" t="str">
            <v>M.</v>
          </cell>
        </row>
        <row r="309">
          <cell r="C309">
            <v>408</v>
          </cell>
          <cell r="D309" t="str">
            <v>-  150 SQ.MM. ALL ALUMINIUM CABLE</v>
          </cell>
          <cell r="E309">
            <v>56</v>
          </cell>
          <cell r="F309">
            <v>25</v>
          </cell>
          <cell r="G309" t="str">
            <v>M.</v>
          </cell>
        </row>
        <row r="310">
          <cell r="C310">
            <v>409</v>
          </cell>
          <cell r="D310" t="str">
            <v>-  185 SQ.MM. ALL ALUMINIUM CABLE</v>
          </cell>
          <cell r="E310">
            <v>64</v>
          </cell>
          <cell r="F310">
            <v>30</v>
          </cell>
          <cell r="G310" t="str">
            <v>M.</v>
          </cell>
        </row>
        <row r="311">
          <cell r="C311">
            <v>410</v>
          </cell>
          <cell r="D311" t="str">
            <v>-  25 SQ.MM. ACSR</v>
          </cell>
          <cell r="E311">
            <v>11</v>
          </cell>
          <cell r="F311">
            <v>5</v>
          </cell>
          <cell r="G311" t="str">
            <v>M.</v>
          </cell>
        </row>
        <row r="312">
          <cell r="C312">
            <v>411</v>
          </cell>
          <cell r="D312" t="str">
            <v>-  35 SQ.MM. ACSR</v>
          </cell>
          <cell r="E312">
            <v>15</v>
          </cell>
          <cell r="F312">
            <v>6</v>
          </cell>
          <cell r="G312" t="str">
            <v>M.</v>
          </cell>
        </row>
        <row r="313">
          <cell r="C313">
            <v>412</v>
          </cell>
          <cell r="D313" t="str">
            <v>-  50 SQ.MM. ACSR</v>
          </cell>
          <cell r="E313">
            <v>21</v>
          </cell>
          <cell r="F313">
            <v>8</v>
          </cell>
          <cell r="G313" t="str">
            <v>M.</v>
          </cell>
        </row>
        <row r="314">
          <cell r="C314">
            <v>413</v>
          </cell>
          <cell r="D314" t="str">
            <v>-  70 SQ.MM. ACSR</v>
          </cell>
          <cell r="E314">
            <v>30</v>
          </cell>
          <cell r="F314">
            <v>11</v>
          </cell>
          <cell r="G314" t="str">
            <v>M.</v>
          </cell>
        </row>
        <row r="315">
          <cell r="C315">
            <v>414</v>
          </cell>
          <cell r="D315" t="str">
            <v>-  95 SQ.MM. ACSR</v>
          </cell>
          <cell r="E315">
            <v>42</v>
          </cell>
          <cell r="F315">
            <v>16</v>
          </cell>
          <cell r="G315" t="str">
            <v>M.</v>
          </cell>
        </row>
        <row r="316">
          <cell r="C316">
            <v>415</v>
          </cell>
          <cell r="D316" t="str">
            <v>-  120 SQ.MM. ACSR</v>
          </cell>
          <cell r="E316">
            <v>54</v>
          </cell>
          <cell r="F316">
            <v>20</v>
          </cell>
          <cell r="G316" t="str">
            <v>M.</v>
          </cell>
        </row>
        <row r="317">
          <cell r="C317">
            <v>416</v>
          </cell>
          <cell r="D317" t="str">
            <v>-  150 SQ.MM. ACSR</v>
          </cell>
          <cell r="E317">
            <v>83</v>
          </cell>
          <cell r="F317">
            <v>25</v>
          </cell>
          <cell r="G317" t="str">
            <v>M.</v>
          </cell>
        </row>
        <row r="318">
          <cell r="C318">
            <v>417</v>
          </cell>
          <cell r="D318" t="str">
            <v>-  185 SQ.MM. ACSR</v>
          </cell>
          <cell r="E318">
            <v>0</v>
          </cell>
          <cell r="F318">
            <v>0</v>
          </cell>
          <cell r="G318" t="str">
            <v>M.</v>
          </cell>
        </row>
        <row r="319">
          <cell r="D319" t="str">
            <v>SPACE</v>
          </cell>
        </row>
        <row r="320">
          <cell r="C320">
            <v>45</v>
          </cell>
          <cell r="D320" t="str">
            <v>FIRE - RESISTANT CABLE</v>
          </cell>
        </row>
        <row r="321">
          <cell r="C321">
            <v>451</v>
          </cell>
          <cell r="D321" t="str">
            <v>-  1/C - 0.75 SQ.MM. FR.</v>
          </cell>
          <cell r="E321">
            <v>17</v>
          </cell>
          <cell r="F321">
            <v>1</v>
          </cell>
          <cell r="G321" t="str">
            <v>M.</v>
          </cell>
        </row>
        <row r="322">
          <cell r="C322">
            <v>452</v>
          </cell>
          <cell r="D322" t="str">
            <v>-  1/C - 1.0 SQ.MM. FR.</v>
          </cell>
          <cell r="E322">
            <v>19</v>
          </cell>
          <cell r="F322">
            <v>1</v>
          </cell>
          <cell r="G322" t="str">
            <v>M.</v>
          </cell>
        </row>
        <row r="323">
          <cell r="C323">
            <v>453</v>
          </cell>
          <cell r="D323" t="str">
            <v>-  1/C - 1.5 SQ.MM. FR.</v>
          </cell>
          <cell r="E323">
            <v>20</v>
          </cell>
          <cell r="F323">
            <v>1</v>
          </cell>
          <cell r="G323" t="str">
            <v>M.</v>
          </cell>
        </row>
        <row r="324">
          <cell r="C324">
            <v>454</v>
          </cell>
          <cell r="D324" t="str">
            <v>-  1/C - 2.5 SQ.MM. FR.</v>
          </cell>
          <cell r="E324">
            <v>26</v>
          </cell>
          <cell r="F324">
            <v>2</v>
          </cell>
          <cell r="G324" t="str">
            <v>M.</v>
          </cell>
        </row>
        <row r="325">
          <cell r="C325">
            <v>455</v>
          </cell>
          <cell r="D325" t="str">
            <v>-  1/C - 4 SQ.MM. FR.</v>
          </cell>
          <cell r="E325">
            <v>36</v>
          </cell>
          <cell r="F325">
            <v>2</v>
          </cell>
          <cell r="G325" t="str">
            <v>M.</v>
          </cell>
        </row>
        <row r="326">
          <cell r="C326">
            <v>456</v>
          </cell>
          <cell r="D326" t="str">
            <v>-  1/C - 6 SQ.MM. FR.</v>
          </cell>
          <cell r="E326">
            <v>60</v>
          </cell>
          <cell r="F326">
            <v>3</v>
          </cell>
          <cell r="G326" t="str">
            <v>M.</v>
          </cell>
        </row>
        <row r="327">
          <cell r="C327">
            <v>457</v>
          </cell>
          <cell r="D327" t="str">
            <v>-  1/C - 10 SQ.MM. FR.</v>
          </cell>
          <cell r="E327">
            <v>82</v>
          </cell>
          <cell r="F327">
            <v>5</v>
          </cell>
          <cell r="G327" t="str">
            <v>M.</v>
          </cell>
        </row>
        <row r="328">
          <cell r="C328">
            <v>458</v>
          </cell>
          <cell r="D328" t="str">
            <v>-  1/C - 16 SQ.MM. FR.</v>
          </cell>
          <cell r="E328">
            <v>96</v>
          </cell>
          <cell r="F328">
            <v>6</v>
          </cell>
          <cell r="G328" t="str">
            <v>M.</v>
          </cell>
        </row>
        <row r="329">
          <cell r="C329">
            <v>459</v>
          </cell>
          <cell r="D329" t="str">
            <v>-  1/C - 25 SQ.MM. FR.</v>
          </cell>
          <cell r="E329">
            <v>130</v>
          </cell>
          <cell r="F329">
            <v>8</v>
          </cell>
          <cell r="G329" t="str">
            <v>M.</v>
          </cell>
        </row>
        <row r="330">
          <cell r="C330">
            <v>460</v>
          </cell>
          <cell r="D330" t="str">
            <v>-  1/C - 35 SQ.MM. FR.</v>
          </cell>
          <cell r="E330">
            <v>184</v>
          </cell>
          <cell r="F330">
            <v>11</v>
          </cell>
          <cell r="G330" t="str">
            <v>M.</v>
          </cell>
        </row>
        <row r="331">
          <cell r="C331">
            <v>461</v>
          </cell>
          <cell r="D331" t="str">
            <v>-  1/C - 50 SQ.MM. FR.</v>
          </cell>
          <cell r="E331">
            <v>264</v>
          </cell>
          <cell r="F331">
            <v>16</v>
          </cell>
          <cell r="G331" t="str">
            <v>M.</v>
          </cell>
        </row>
        <row r="332">
          <cell r="C332">
            <v>462</v>
          </cell>
          <cell r="D332" t="str">
            <v>-  1/C - 70 SQ.MM. FR.</v>
          </cell>
          <cell r="E332">
            <v>330</v>
          </cell>
          <cell r="F332">
            <v>20</v>
          </cell>
          <cell r="G332" t="str">
            <v>M.</v>
          </cell>
        </row>
        <row r="333">
          <cell r="C333">
            <v>463</v>
          </cell>
          <cell r="D333" t="str">
            <v>-  1/C - 95 SQ.MM. FR.</v>
          </cell>
          <cell r="E333">
            <v>396</v>
          </cell>
          <cell r="F333">
            <v>25</v>
          </cell>
          <cell r="G333" t="str">
            <v>M.</v>
          </cell>
        </row>
        <row r="334">
          <cell r="C334">
            <v>464</v>
          </cell>
          <cell r="D334" t="str">
            <v>-  1/C - 120 SQ.MM. FR.</v>
          </cell>
          <cell r="E334">
            <v>488</v>
          </cell>
          <cell r="F334">
            <v>30</v>
          </cell>
          <cell r="G334" t="str">
            <v>M.</v>
          </cell>
        </row>
        <row r="335">
          <cell r="C335">
            <v>465</v>
          </cell>
          <cell r="D335" t="str">
            <v>-  1/C - 150 SQ.MM. FR.</v>
          </cell>
          <cell r="E335">
            <v>589</v>
          </cell>
          <cell r="F335">
            <v>35</v>
          </cell>
          <cell r="G335" t="str">
            <v>M.</v>
          </cell>
        </row>
        <row r="336">
          <cell r="C336">
            <v>466</v>
          </cell>
          <cell r="D336" t="str">
            <v>-  1/C - 185 SQ.MM. FR.</v>
          </cell>
          <cell r="E336">
            <v>688</v>
          </cell>
          <cell r="F336">
            <v>40</v>
          </cell>
          <cell r="G336" t="str">
            <v>M.</v>
          </cell>
        </row>
        <row r="337">
          <cell r="C337">
            <v>467</v>
          </cell>
          <cell r="D337" t="str">
            <v>-  1/C - 240 SQ.MM. FR.</v>
          </cell>
          <cell r="E337">
            <v>852</v>
          </cell>
          <cell r="F337">
            <v>50</v>
          </cell>
          <cell r="G337" t="str">
            <v>M.</v>
          </cell>
        </row>
        <row r="338">
          <cell r="C338">
            <v>468</v>
          </cell>
          <cell r="D338" t="str">
            <v>-  1/C - 300 SQ.MM. FR.</v>
          </cell>
          <cell r="E338">
            <v>1088</v>
          </cell>
          <cell r="F338">
            <v>60</v>
          </cell>
          <cell r="G338" t="str">
            <v>M.</v>
          </cell>
        </row>
        <row r="339">
          <cell r="C339">
            <v>469</v>
          </cell>
          <cell r="D339" t="str">
            <v>-  1/C - 400 SQ.MM. FR.</v>
          </cell>
          <cell r="E339">
            <v>1308</v>
          </cell>
          <cell r="F339">
            <v>70</v>
          </cell>
          <cell r="G339" t="str">
            <v>M.</v>
          </cell>
        </row>
        <row r="340">
          <cell r="C340">
            <v>470</v>
          </cell>
          <cell r="D340" t="str">
            <v>-  1/C - 500 SQ.MM. FR.</v>
          </cell>
          <cell r="E340">
            <v>1548</v>
          </cell>
          <cell r="F340">
            <v>90</v>
          </cell>
          <cell r="G340" t="str">
            <v>M.</v>
          </cell>
        </row>
        <row r="341">
          <cell r="C341">
            <v>471</v>
          </cell>
          <cell r="D341" t="str">
            <v>-  1/C - 630 SQ.MM. FR.</v>
          </cell>
          <cell r="E341">
            <v>1904</v>
          </cell>
          <cell r="F341">
            <v>105</v>
          </cell>
          <cell r="G341" t="str">
            <v>M.</v>
          </cell>
        </row>
        <row r="342">
          <cell r="C342">
            <v>472</v>
          </cell>
          <cell r="D342" t="str">
            <v>-  1/C - 2.5 SQ.MM. FR. W./SHEET</v>
          </cell>
          <cell r="E342">
            <v>44</v>
          </cell>
          <cell r="F342">
            <v>2</v>
          </cell>
          <cell r="G342" t="str">
            <v>M.</v>
          </cell>
        </row>
        <row r="343">
          <cell r="C343">
            <v>473</v>
          </cell>
          <cell r="D343" t="str">
            <v>-  1/C - 4 SQ.MM. FR. W./SHEET</v>
          </cell>
          <cell r="E343">
            <v>58</v>
          </cell>
          <cell r="F343">
            <v>3</v>
          </cell>
          <cell r="G343" t="str">
            <v>M.</v>
          </cell>
        </row>
        <row r="344">
          <cell r="C344">
            <v>474</v>
          </cell>
          <cell r="D344" t="str">
            <v>-  1/C - 6 SQ.MM. FR. W./SHEET</v>
          </cell>
          <cell r="E344">
            <v>71</v>
          </cell>
          <cell r="F344">
            <v>5</v>
          </cell>
          <cell r="G344" t="str">
            <v>M.</v>
          </cell>
        </row>
        <row r="345">
          <cell r="C345">
            <v>475</v>
          </cell>
          <cell r="D345" t="str">
            <v>-  1/C - 10 SQ.MM. FR. W./SHEET</v>
          </cell>
          <cell r="E345">
            <v>97</v>
          </cell>
          <cell r="F345">
            <v>6</v>
          </cell>
          <cell r="G345" t="str">
            <v>M.</v>
          </cell>
        </row>
        <row r="346">
          <cell r="C346">
            <v>476</v>
          </cell>
          <cell r="D346" t="str">
            <v>-  1/C - 16 SQ.MM. FR. W./SHEET</v>
          </cell>
          <cell r="E346">
            <v>112</v>
          </cell>
          <cell r="F346">
            <v>8</v>
          </cell>
          <cell r="G346" t="str">
            <v>M.</v>
          </cell>
        </row>
        <row r="347">
          <cell r="C347">
            <v>477</v>
          </cell>
          <cell r="D347" t="str">
            <v>-  1/C - 25 SQ.MM. FR. W./SHEET</v>
          </cell>
          <cell r="E347">
            <v>154</v>
          </cell>
          <cell r="F347">
            <v>11</v>
          </cell>
          <cell r="G347" t="str">
            <v>M.</v>
          </cell>
        </row>
        <row r="348">
          <cell r="C348">
            <v>478</v>
          </cell>
          <cell r="D348" t="str">
            <v>-  1/C - 35 SQ.MM. FR. W./SHEET</v>
          </cell>
          <cell r="E348">
            <v>211</v>
          </cell>
          <cell r="F348">
            <v>16</v>
          </cell>
          <cell r="G348" t="str">
            <v>M.</v>
          </cell>
        </row>
        <row r="349">
          <cell r="C349">
            <v>479</v>
          </cell>
          <cell r="D349" t="str">
            <v>-  1/C - 50 SQ.MM. FR. W./SHEET</v>
          </cell>
          <cell r="E349">
            <v>303</v>
          </cell>
          <cell r="F349">
            <v>20</v>
          </cell>
          <cell r="G349" t="str">
            <v>M.</v>
          </cell>
        </row>
        <row r="350">
          <cell r="C350">
            <v>480</v>
          </cell>
          <cell r="D350" t="str">
            <v>-  1/C - 70 SQ.MM. FR. W./SHEET</v>
          </cell>
          <cell r="E350">
            <v>389</v>
          </cell>
          <cell r="F350">
            <v>25</v>
          </cell>
          <cell r="G350" t="str">
            <v>M.</v>
          </cell>
        </row>
        <row r="351">
          <cell r="C351">
            <v>481</v>
          </cell>
          <cell r="D351" t="str">
            <v>-  1/C - 95 SQ.MM. FR. W./SHEET</v>
          </cell>
          <cell r="E351">
            <v>470</v>
          </cell>
          <cell r="F351">
            <v>30</v>
          </cell>
          <cell r="G351" t="str">
            <v>M.</v>
          </cell>
        </row>
        <row r="352">
          <cell r="C352">
            <v>482</v>
          </cell>
          <cell r="D352" t="str">
            <v>-  1/C - 120 SQ.MM. FR. W./SHEET</v>
          </cell>
          <cell r="E352">
            <v>570</v>
          </cell>
          <cell r="F352">
            <v>35</v>
          </cell>
          <cell r="G352" t="str">
            <v>M.</v>
          </cell>
        </row>
        <row r="353">
          <cell r="C353">
            <v>483</v>
          </cell>
          <cell r="D353" t="str">
            <v>-  1/C - 150 SQ.MM. FR. W./SHEET</v>
          </cell>
          <cell r="E353">
            <v>716</v>
          </cell>
          <cell r="F353">
            <v>40</v>
          </cell>
          <cell r="G353" t="str">
            <v>M.</v>
          </cell>
        </row>
        <row r="354">
          <cell r="C354">
            <v>484</v>
          </cell>
          <cell r="D354" t="str">
            <v>-  1/C - 185 SQ.MM. FR. W./SHEET</v>
          </cell>
          <cell r="E354">
            <v>835</v>
          </cell>
          <cell r="F354">
            <v>50</v>
          </cell>
          <cell r="G354" t="str">
            <v>M.</v>
          </cell>
        </row>
        <row r="355">
          <cell r="C355">
            <v>485</v>
          </cell>
          <cell r="D355" t="str">
            <v>-  1/C - 240 SQ.MM. FR. W./SHEET</v>
          </cell>
          <cell r="E355">
            <v>1051</v>
          </cell>
          <cell r="F355">
            <v>60</v>
          </cell>
          <cell r="G355" t="str">
            <v>M.</v>
          </cell>
        </row>
        <row r="356">
          <cell r="C356">
            <v>486</v>
          </cell>
          <cell r="D356" t="str">
            <v>-  1/C - 300 SQ.MM. FR. W./SHEET</v>
          </cell>
          <cell r="E356">
            <v>1390</v>
          </cell>
          <cell r="F356">
            <v>70</v>
          </cell>
          <cell r="G356" t="str">
            <v>M.</v>
          </cell>
        </row>
        <row r="357">
          <cell r="C357">
            <v>487</v>
          </cell>
          <cell r="D357" t="str">
            <v>-  1/C - 400 SQ.MM. FR. W./SHEET</v>
          </cell>
          <cell r="E357">
            <v>1679</v>
          </cell>
          <cell r="F357">
            <v>90</v>
          </cell>
          <cell r="G357" t="str">
            <v>M.</v>
          </cell>
        </row>
        <row r="358">
          <cell r="C358">
            <v>488</v>
          </cell>
          <cell r="D358" t="str">
            <v>-  1/C - 500 SQ.MM. FR. W./SHEET</v>
          </cell>
          <cell r="E358">
            <v>1818</v>
          </cell>
          <cell r="F358">
            <v>105</v>
          </cell>
          <cell r="G358" t="str">
            <v>M.</v>
          </cell>
        </row>
        <row r="359">
          <cell r="C359">
            <v>489</v>
          </cell>
          <cell r="D359" t="str">
            <v>-  1/C - 630 SQ.MM. FR. W./SHEET</v>
          </cell>
          <cell r="E359">
            <v>2183</v>
          </cell>
          <cell r="F359">
            <v>120</v>
          </cell>
          <cell r="G359" t="str">
            <v>M.</v>
          </cell>
        </row>
        <row r="360">
          <cell r="C360">
            <v>5</v>
          </cell>
          <cell r="D360" t="str">
            <v>CABLE RACEWAY</v>
          </cell>
        </row>
        <row r="361">
          <cell r="C361">
            <v>501</v>
          </cell>
          <cell r="D361" t="str">
            <v>-  DIA. 1/2" EMT</v>
          </cell>
          <cell r="E361">
            <v>23</v>
          </cell>
          <cell r="F361">
            <v>10</v>
          </cell>
          <cell r="G361" t="str">
            <v>M.</v>
          </cell>
        </row>
        <row r="362">
          <cell r="C362">
            <v>502</v>
          </cell>
          <cell r="D362" t="str">
            <v>-  DIA. 3/4" EMT</v>
          </cell>
          <cell r="E362">
            <v>34</v>
          </cell>
          <cell r="F362">
            <v>15</v>
          </cell>
          <cell r="G362" t="str">
            <v>M.</v>
          </cell>
        </row>
        <row r="363">
          <cell r="C363">
            <v>503</v>
          </cell>
          <cell r="D363" t="str">
            <v>-  DIA. 1" EMT</v>
          </cell>
          <cell r="E363">
            <v>48</v>
          </cell>
          <cell r="F363">
            <v>18</v>
          </cell>
          <cell r="G363" t="str">
            <v>M.</v>
          </cell>
        </row>
        <row r="364">
          <cell r="C364">
            <v>504</v>
          </cell>
          <cell r="D364" t="str">
            <v>-  DIA. 1 1/4" EMT</v>
          </cell>
          <cell r="E364">
            <v>79</v>
          </cell>
          <cell r="F364">
            <v>25</v>
          </cell>
          <cell r="G364" t="str">
            <v>M.</v>
          </cell>
        </row>
        <row r="365">
          <cell r="C365">
            <v>505</v>
          </cell>
          <cell r="D365" t="str">
            <v>-  DIA. 1 1/2" EMT</v>
          </cell>
          <cell r="E365">
            <v>92</v>
          </cell>
          <cell r="F365">
            <v>30</v>
          </cell>
          <cell r="G365" t="str">
            <v>M.</v>
          </cell>
        </row>
        <row r="366">
          <cell r="C366">
            <v>506</v>
          </cell>
          <cell r="D366" t="str">
            <v>-  DIA. 2" EMT</v>
          </cell>
          <cell r="E366">
            <v>114</v>
          </cell>
          <cell r="F366">
            <v>40</v>
          </cell>
          <cell r="G366" t="str">
            <v>M.</v>
          </cell>
        </row>
        <row r="367">
          <cell r="C367">
            <v>507</v>
          </cell>
          <cell r="D367" t="str">
            <v>-  DIA. 1/2" IMC</v>
          </cell>
          <cell r="E367">
            <v>45</v>
          </cell>
          <cell r="F367">
            <v>13</v>
          </cell>
          <cell r="G367" t="str">
            <v>M.</v>
          </cell>
        </row>
        <row r="368">
          <cell r="C368">
            <v>508</v>
          </cell>
          <cell r="D368" t="str">
            <v>-  DIA. 3/4" IMC</v>
          </cell>
          <cell r="E368">
            <v>61</v>
          </cell>
          <cell r="F368">
            <v>15</v>
          </cell>
          <cell r="G368" t="str">
            <v>M.</v>
          </cell>
        </row>
        <row r="369">
          <cell r="C369">
            <v>509</v>
          </cell>
          <cell r="D369" t="str">
            <v>-  DIA. 1" IMC</v>
          </cell>
          <cell r="E369">
            <v>82</v>
          </cell>
          <cell r="F369">
            <v>20</v>
          </cell>
          <cell r="G369" t="str">
            <v>M.</v>
          </cell>
        </row>
        <row r="370">
          <cell r="C370">
            <v>510</v>
          </cell>
          <cell r="D370" t="str">
            <v>-  DIA. 1 1/4" IMC</v>
          </cell>
          <cell r="E370">
            <v>105</v>
          </cell>
          <cell r="F370">
            <v>25</v>
          </cell>
          <cell r="G370" t="str">
            <v>M.</v>
          </cell>
        </row>
        <row r="371">
          <cell r="C371">
            <v>511</v>
          </cell>
          <cell r="D371" t="str">
            <v>-  DIA. 1 1/2" IMC</v>
          </cell>
          <cell r="E371">
            <v>130</v>
          </cell>
          <cell r="F371">
            <v>30</v>
          </cell>
          <cell r="G371" t="str">
            <v>M.</v>
          </cell>
        </row>
        <row r="372">
          <cell r="C372">
            <v>512</v>
          </cell>
          <cell r="D372" t="str">
            <v>-  DIA. 2" IMC</v>
          </cell>
          <cell r="E372">
            <v>174</v>
          </cell>
          <cell r="F372">
            <v>35</v>
          </cell>
          <cell r="G372" t="str">
            <v>M.</v>
          </cell>
        </row>
        <row r="373">
          <cell r="C373">
            <v>513</v>
          </cell>
          <cell r="D373" t="str">
            <v>-  DIA. 2 1/2" IMC</v>
          </cell>
          <cell r="E373">
            <v>282</v>
          </cell>
          <cell r="F373">
            <v>45</v>
          </cell>
          <cell r="G373" t="str">
            <v>M.</v>
          </cell>
        </row>
        <row r="374">
          <cell r="C374">
            <v>514</v>
          </cell>
          <cell r="D374" t="str">
            <v>-  DIA. 3" IMC</v>
          </cell>
          <cell r="E374">
            <v>342</v>
          </cell>
          <cell r="F374">
            <v>50</v>
          </cell>
          <cell r="G374" t="str">
            <v>M.</v>
          </cell>
        </row>
        <row r="375">
          <cell r="C375">
            <v>515</v>
          </cell>
          <cell r="D375" t="str">
            <v>-  DIA. 3 1/2" IMC</v>
          </cell>
          <cell r="E375">
            <v>397</v>
          </cell>
          <cell r="F375">
            <v>55</v>
          </cell>
          <cell r="G375" t="str">
            <v>M.</v>
          </cell>
        </row>
        <row r="376">
          <cell r="C376">
            <v>516</v>
          </cell>
          <cell r="D376" t="str">
            <v>-  DIA. 4" IMC</v>
          </cell>
          <cell r="E376">
            <v>433</v>
          </cell>
          <cell r="F376">
            <v>60</v>
          </cell>
          <cell r="G376" t="str">
            <v>M.</v>
          </cell>
        </row>
        <row r="377">
          <cell r="C377">
            <v>517</v>
          </cell>
          <cell r="D377" t="str">
            <v>-  DIA. 5" IMC</v>
          </cell>
          <cell r="E377">
            <v>747</v>
          </cell>
          <cell r="F377">
            <v>70</v>
          </cell>
          <cell r="G377" t="str">
            <v>M.</v>
          </cell>
        </row>
        <row r="378">
          <cell r="C378">
            <v>518</v>
          </cell>
          <cell r="D378" t="str">
            <v>-  DIA. 1/2" RSC</v>
          </cell>
          <cell r="E378">
            <v>64</v>
          </cell>
          <cell r="F378">
            <v>15</v>
          </cell>
          <cell r="G378" t="str">
            <v>M.</v>
          </cell>
        </row>
        <row r="379">
          <cell r="C379">
            <v>519</v>
          </cell>
          <cell r="D379" t="str">
            <v>-  DIA. 3/4" RSC</v>
          </cell>
          <cell r="E379">
            <v>82</v>
          </cell>
          <cell r="F379">
            <v>20</v>
          </cell>
          <cell r="G379" t="str">
            <v>M.</v>
          </cell>
        </row>
        <row r="380">
          <cell r="C380">
            <v>520</v>
          </cell>
          <cell r="D380" t="str">
            <v>-  DIA. 1" RSC</v>
          </cell>
          <cell r="E380">
            <v>120</v>
          </cell>
          <cell r="F380">
            <v>25</v>
          </cell>
          <cell r="G380" t="str">
            <v>M.</v>
          </cell>
        </row>
        <row r="381">
          <cell r="C381">
            <v>521</v>
          </cell>
          <cell r="D381" t="str">
            <v>-  DIA. 1 1/4" RSC</v>
          </cell>
          <cell r="E381">
            <v>153</v>
          </cell>
          <cell r="F381">
            <v>35</v>
          </cell>
          <cell r="G381" t="str">
            <v>M.</v>
          </cell>
        </row>
        <row r="382">
          <cell r="C382">
            <v>522</v>
          </cell>
          <cell r="D382" t="str">
            <v>-  DIA. 1 1/2" RSC</v>
          </cell>
          <cell r="E382">
            <v>182</v>
          </cell>
          <cell r="F382">
            <v>45</v>
          </cell>
          <cell r="G382" t="str">
            <v>M.</v>
          </cell>
        </row>
        <row r="383">
          <cell r="C383">
            <v>523</v>
          </cell>
          <cell r="D383" t="str">
            <v>-  DIA. 2" RSC</v>
          </cell>
          <cell r="E383">
            <v>243</v>
          </cell>
          <cell r="F383">
            <v>55</v>
          </cell>
          <cell r="G383" t="str">
            <v>M.</v>
          </cell>
        </row>
        <row r="384">
          <cell r="C384">
            <v>524</v>
          </cell>
          <cell r="D384" t="str">
            <v>-  DIA. 2 1/2" RSC</v>
          </cell>
          <cell r="E384">
            <v>373</v>
          </cell>
          <cell r="F384">
            <v>80</v>
          </cell>
          <cell r="G384" t="str">
            <v>M.</v>
          </cell>
        </row>
        <row r="385">
          <cell r="C385">
            <v>525</v>
          </cell>
          <cell r="D385" t="str">
            <v>-  DIA. 3" RSC</v>
          </cell>
          <cell r="E385">
            <v>480</v>
          </cell>
          <cell r="F385">
            <v>90</v>
          </cell>
          <cell r="G385" t="str">
            <v>M.</v>
          </cell>
        </row>
        <row r="386">
          <cell r="C386">
            <v>526</v>
          </cell>
          <cell r="D386" t="str">
            <v>-  DIA. 3 1/2" RSC</v>
          </cell>
          <cell r="E386">
            <v>606</v>
          </cell>
          <cell r="F386">
            <v>100</v>
          </cell>
          <cell r="G386" t="str">
            <v>M.</v>
          </cell>
        </row>
        <row r="387">
          <cell r="C387">
            <v>527</v>
          </cell>
          <cell r="D387" t="str">
            <v>-  DIA. 4" RSC</v>
          </cell>
          <cell r="E387">
            <v>706</v>
          </cell>
          <cell r="F387">
            <v>125</v>
          </cell>
          <cell r="G387" t="str">
            <v>M.</v>
          </cell>
        </row>
        <row r="388">
          <cell r="C388">
            <v>528</v>
          </cell>
          <cell r="D388" t="str">
            <v>-  DIA. 5" RSC</v>
          </cell>
          <cell r="E388">
            <v>1016</v>
          </cell>
          <cell r="F388">
            <v>140</v>
          </cell>
          <cell r="G388" t="str">
            <v>M.</v>
          </cell>
        </row>
        <row r="389">
          <cell r="D389" t="str">
            <v>SPACE</v>
          </cell>
        </row>
        <row r="390">
          <cell r="C390">
            <v>530</v>
          </cell>
          <cell r="D390" t="str">
            <v>-  DIA. 25 MM. HDPE-PN4</v>
          </cell>
          <cell r="E390">
            <v>20</v>
          </cell>
          <cell r="F390">
            <v>10</v>
          </cell>
          <cell r="G390" t="str">
            <v>M.</v>
          </cell>
        </row>
        <row r="391">
          <cell r="C391">
            <v>531</v>
          </cell>
          <cell r="D391" t="str">
            <v>-  DIA. 32 MM. HDPE-PN4</v>
          </cell>
          <cell r="E391">
            <v>25</v>
          </cell>
          <cell r="F391">
            <v>15</v>
          </cell>
          <cell r="G391" t="str">
            <v>M.</v>
          </cell>
        </row>
        <row r="392">
          <cell r="C392">
            <v>532</v>
          </cell>
          <cell r="D392" t="str">
            <v>-  DIA. 40 MM. HDPE-PN4</v>
          </cell>
          <cell r="E392">
            <v>34</v>
          </cell>
          <cell r="F392">
            <v>18</v>
          </cell>
          <cell r="G392" t="str">
            <v>M.</v>
          </cell>
        </row>
        <row r="393">
          <cell r="C393">
            <v>533</v>
          </cell>
          <cell r="D393" t="str">
            <v>-  DIA. 50 MM. HDPE-PN4</v>
          </cell>
          <cell r="E393">
            <v>38</v>
          </cell>
          <cell r="F393">
            <v>25</v>
          </cell>
          <cell r="G393" t="str">
            <v>M.</v>
          </cell>
        </row>
        <row r="394">
          <cell r="C394">
            <v>534</v>
          </cell>
          <cell r="D394" t="str">
            <v>-  DIA. 63 MM. HDPE-PN4</v>
          </cell>
          <cell r="E394">
            <v>56</v>
          </cell>
          <cell r="F394">
            <v>30</v>
          </cell>
          <cell r="G394" t="str">
            <v>M.</v>
          </cell>
        </row>
        <row r="395">
          <cell r="C395">
            <v>535</v>
          </cell>
          <cell r="D395" t="str">
            <v>-  DIA. 75 MM. HDPE-PN4</v>
          </cell>
          <cell r="E395">
            <v>81</v>
          </cell>
          <cell r="F395">
            <v>40</v>
          </cell>
          <cell r="G395" t="str">
            <v>M.</v>
          </cell>
        </row>
        <row r="396">
          <cell r="C396">
            <v>536</v>
          </cell>
          <cell r="D396" t="str">
            <v>-  DIA. 90 MM. HDPE-PN4</v>
          </cell>
          <cell r="E396">
            <v>116</v>
          </cell>
          <cell r="F396">
            <v>47</v>
          </cell>
          <cell r="G396" t="str">
            <v>M.</v>
          </cell>
        </row>
        <row r="397">
          <cell r="C397">
            <v>537</v>
          </cell>
          <cell r="D397" t="str">
            <v>-  DIA. 110 MM. HDPE-PN4</v>
          </cell>
          <cell r="E397">
            <v>170</v>
          </cell>
          <cell r="F397">
            <v>55</v>
          </cell>
          <cell r="G397" t="str">
            <v>M.</v>
          </cell>
        </row>
        <row r="398">
          <cell r="C398">
            <v>538</v>
          </cell>
          <cell r="D398" t="str">
            <v>-  DIA. 125 MM. HDPE-PN4</v>
          </cell>
          <cell r="E398">
            <v>220</v>
          </cell>
          <cell r="F398">
            <v>65</v>
          </cell>
          <cell r="G398" t="str">
            <v>M.</v>
          </cell>
        </row>
        <row r="399">
          <cell r="C399">
            <v>539</v>
          </cell>
          <cell r="D399" t="str">
            <v>-  DIA. 140 MM. HDPE-PN4</v>
          </cell>
          <cell r="E399">
            <v>278</v>
          </cell>
          <cell r="F399">
            <v>70</v>
          </cell>
          <cell r="G399" t="str">
            <v>M.</v>
          </cell>
        </row>
        <row r="400">
          <cell r="C400">
            <v>540</v>
          </cell>
          <cell r="D400" t="str">
            <v>-  DIA. 160 MM. HDPE-PN4</v>
          </cell>
          <cell r="E400">
            <v>363</v>
          </cell>
          <cell r="F400">
            <v>75</v>
          </cell>
          <cell r="G400" t="str">
            <v>M.</v>
          </cell>
        </row>
        <row r="401">
          <cell r="C401">
            <v>541</v>
          </cell>
          <cell r="D401" t="str">
            <v>-  DIA. 180 MM. HDPE-PN4</v>
          </cell>
          <cell r="E401">
            <v>462</v>
          </cell>
          <cell r="F401">
            <v>80</v>
          </cell>
          <cell r="G401" t="str">
            <v>M.</v>
          </cell>
        </row>
        <row r="402">
          <cell r="D402" t="str">
            <v>SPACE</v>
          </cell>
        </row>
        <row r="403">
          <cell r="C403">
            <v>546</v>
          </cell>
          <cell r="D403" t="str">
            <v>-  DIA. 25 MM. HDPE-PN6</v>
          </cell>
          <cell r="E403">
            <v>20</v>
          </cell>
          <cell r="F403">
            <v>10</v>
          </cell>
          <cell r="G403" t="str">
            <v>M.</v>
          </cell>
        </row>
        <row r="404">
          <cell r="C404">
            <v>547</v>
          </cell>
          <cell r="D404" t="str">
            <v>-  DIA. 32 MM. HDPE-PN6</v>
          </cell>
          <cell r="E404">
            <v>25</v>
          </cell>
          <cell r="F404">
            <v>15</v>
          </cell>
          <cell r="G404" t="str">
            <v>M.</v>
          </cell>
        </row>
        <row r="405">
          <cell r="C405">
            <v>548</v>
          </cell>
          <cell r="D405" t="str">
            <v>-  DIA. 40 MM. HDPE-PN6</v>
          </cell>
          <cell r="E405">
            <v>34</v>
          </cell>
          <cell r="F405">
            <v>18</v>
          </cell>
          <cell r="G405" t="str">
            <v>M.</v>
          </cell>
        </row>
        <row r="406">
          <cell r="C406">
            <v>549</v>
          </cell>
          <cell r="D406" t="str">
            <v>-  DIA. 50 MM. HDPE-PN6</v>
          </cell>
          <cell r="E406">
            <v>53</v>
          </cell>
          <cell r="F406">
            <v>25</v>
          </cell>
          <cell r="G406" t="str">
            <v>M.</v>
          </cell>
        </row>
        <row r="407">
          <cell r="C407">
            <v>550</v>
          </cell>
          <cell r="D407" t="str">
            <v>-  DIA. 63 MM. HDPE-PN6</v>
          </cell>
          <cell r="E407">
            <v>83</v>
          </cell>
          <cell r="F407">
            <v>30</v>
          </cell>
          <cell r="G407" t="str">
            <v>M.</v>
          </cell>
        </row>
        <row r="408">
          <cell r="C408">
            <v>551</v>
          </cell>
          <cell r="D408" t="str">
            <v>-  DIA. 75 MM. HDPE-PN6</v>
          </cell>
          <cell r="E408">
            <v>116</v>
          </cell>
          <cell r="F408">
            <v>40</v>
          </cell>
          <cell r="G408" t="str">
            <v>M.</v>
          </cell>
        </row>
        <row r="409">
          <cell r="C409">
            <v>552</v>
          </cell>
          <cell r="D409" t="str">
            <v>-  DIA. 90 MM. HDPE-PN6</v>
          </cell>
          <cell r="E409">
            <v>166</v>
          </cell>
          <cell r="F409">
            <v>47</v>
          </cell>
          <cell r="G409" t="str">
            <v>M.</v>
          </cell>
        </row>
        <row r="410">
          <cell r="C410">
            <v>553</v>
          </cell>
          <cell r="D410" t="str">
            <v>-  DIA. 110 MM. HDPE-PN6</v>
          </cell>
          <cell r="E410">
            <v>248</v>
          </cell>
          <cell r="F410">
            <v>55</v>
          </cell>
          <cell r="G410" t="str">
            <v>M.</v>
          </cell>
        </row>
        <row r="411">
          <cell r="C411">
            <v>554</v>
          </cell>
          <cell r="D411" t="str">
            <v>-  DIA. 125 MM. HDPE-PN6</v>
          </cell>
          <cell r="E411">
            <v>318</v>
          </cell>
          <cell r="F411">
            <v>65</v>
          </cell>
          <cell r="G411" t="str">
            <v>M.</v>
          </cell>
        </row>
        <row r="412">
          <cell r="C412">
            <v>555</v>
          </cell>
          <cell r="D412" t="str">
            <v>-  DIA. 140 MM. HDPE-PN6</v>
          </cell>
          <cell r="E412">
            <v>399</v>
          </cell>
          <cell r="F412">
            <v>70</v>
          </cell>
          <cell r="G412" t="str">
            <v>M.</v>
          </cell>
        </row>
        <row r="413">
          <cell r="C413">
            <v>556</v>
          </cell>
          <cell r="D413" t="str">
            <v>-  DIA. 160 MM. HDPE-PN6</v>
          </cell>
          <cell r="E413">
            <v>520</v>
          </cell>
          <cell r="F413">
            <v>75</v>
          </cell>
          <cell r="G413" t="str">
            <v>M.</v>
          </cell>
        </row>
        <row r="414">
          <cell r="C414">
            <v>557</v>
          </cell>
          <cell r="D414" t="str">
            <v>-  DIA. 180 MM. HDPE-PN6</v>
          </cell>
          <cell r="E414">
            <v>655</v>
          </cell>
          <cell r="F414">
            <v>80</v>
          </cell>
          <cell r="G414" t="str">
            <v>M.</v>
          </cell>
        </row>
        <row r="415">
          <cell r="D415" t="str">
            <v>SPACE</v>
          </cell>
        </row>
        <row r="416">
          <cell r="C416">
            <v>561</v>
          </cell>
          <cell r="D416" t="str">
            <v>-  DIA. 2" FRE</v>
          </cell>
          <cell r="E416">
            <v>380</v>
          </cell>
          <cell r="F416">
            <v>50</v>
          </cell>
          <cell r="G416" t="str">
            <v>M.</v>
          </cell>
        </row>
        <row r="417">
          <cell r="C417">
            <v>562</v>
          </cell>
          <cell r="D417" t="str">
            <v>-  DIA. 2 1/2" FRE</v>
          </cell>
          <cell r="E417">
            <v>430</v>
          </cell>
          <cell r="F417">
            <v>60</v>
          </cell>
          <cell r="G417" t="str">
            <v>M.</v>
          </cell>
        </row>
        <row r="418">
          <cell r="C418">
            <v>563</v>
          </cell>
          <cell r="D418" t="str">
            <v>-  DIA. 3" FRE</v>
          </cell>
          <cell r="E418">
            <v>490</v>
          </cell>
          <cell r="F418">
            <v>70</v>
          </cell>
          <cell r="G418" t="str">
            <v>M.</v>
          </cell>
        </row>
        <row r="419">
          <cell r="C419">
            <v>564</v>
          </cell>
          <cell r="D419" t="str">
            <v>-  DIA. 4" FRE</v>
          </cell>
          <cell r="E419">
            <v>550</v>
          </cell>
          <cell r="F419">
            <v>70</v>
          </cell>
          <cell r="G419" t="str">
            <v>M.</v>
          </cell>
        </row>
        <row r="420">
          <cell r="C420">
            <v>565</v>
          </cell>
          <cell r="D420" t="str">
            <v>-  DIA. 5" FRE</v>
          </cell>
          <cell r="E420">
            <v>830</v>
          </cell>
          <cell r="F420">
            <v>100</v>
          </cell>
          <cell r="G420" t="str">
            <v>M.</v>
          </cell>
        </row>
        <row r="421">
          <cell r="C421">
            <v>566</v>
          </cell>
          <cell r="D421" t="str">
            <v>-  DIA. 6" FRE</v>
          </cell>
          <cell r="E421">
            <v>1330</v>
          </cell>
          <cell r="F421">
            <v>150</v>
          </cell>
          <cell r="G421" t="str">
            <v>M.</v>
          </cell>
        </row>
        <row r="422">
          <cell r="D422" t="str">
            <v>SPACE</v>
          </cell>
        </row>
        <row r="423">
          <cell r="D423" t="str">
            <v>5"CONDUIT IN DUCT BANK</v>
          </cell>
        </row>
        <row r="424">
          <cell r="C424">
            <v>571</v>
          </cell>
          <cell r="D424" t="str">
            <v xml:space="preserve">-  DIA. 125 MM. HDPE-PN6 (2x1) DUCT BANK </v>
          </cell>
          <cell r="E424">
            <v>1480</v>
          </cell>
          <cell r="F424">
            <v>600</v>
          </cell>
          <cell r="G424" t="str">
            <v>M.</v>
          </cell>
        </row>
        <row r="425">
          <cell r="C425">
            <v>572</v>
          </cell>
          <cell r="D425" t="str">
            <v xml:space="preserve">-  DIA. 125 MM. HDPE-PN6 (2x2) DUCT BANK </v>
          </cell>
          <cell r="E425">
            <v>2420</v>
          </cell>
          <cell r="F425">
            <v>800</v>
          </cell>
          <cell r="G425" t="str">
            <v>M.</v>
          </cell>
        </row>
        <row r="426">
          <cell r="C426">
            <v>573</v>
          </cell>
          <cell r="D426" t="str">
            <v xml:space="preserve">-  DIA. 125 MM. HDPE-PN6 (2x3) DUCT BANK </v>
          </cell>
          <cell r="E426">
            <v>3400</v>
          </cell>
          <cell r="F426">
            <v>1000</v>
          </cell>
          <cell r="G426" t="str">
            <v>M.</v>
          </cell>
        </row>
        <row r="427">
          <cell r="D427" t="str">
            <v>SPACE</v>
          </cell>
        </row>
        <row r="428">
          <cell r="C428">
            <v>576</v>
          </cell>
          <cell r="D428" t="str">
            <v xml:space="preserve">-  DIA. 5" FRE (2x1) CONDUIT </v>
          </cell>
          <cell r="E428">
            <v>1480</v>
          </cell>
          <cell r="F428">
            <v>300</v>
          </cell>
          <cell r="G428" t="str">
            <v>M.</v>
          </cell>
        </row>
        <row r="429">
          <cell r="C429">
            <v>577</v>
          </cell>
          <cell r="D429" t="str">
            <v xml:space="preserve">-  DIA. 5" FRE (2x2) CONDUIT </v>
          </cell>
          <cell r="E429">
            <v>2830</v>
          </cell>
          <cell r="F429">
            <v>400</v>
          </cell>
          <cell r="G429" t="str">
            <v>M.</v>
          </cell>
        </row>
        <row r="430">
          <cell r="C430">
            <v>578</v>
          </cell>
          <cell r="D430" t="str">
            <v xml:space="preserve">-  DIA. 5" FRE (2x3) CONDUIT </v>
          </cell>
          <cell r="E430">
            <v>3970</v>
          </cell>
          <cell r="F430">
            <v>600</v>
          </cell>
          <cell r="G430" t="str">
            <v>M.</v>
          </cell>
        </row>
        <row r="431">
          <cell r="D431" t="str">
            <v>SPACE</v>
          </cell>
        </row>
        <row r="432">
          <cell r="C432">
            <v>591</v>
          </cell>
          <cell r="D432" t="str">
            <v>-  DIA. 1/2" PVC-CLASS2</v>
          </cell>
          <cell r="E432">
            <v>11</v>
          </cell>
          <cell r="F432">
            <v>5</v>
          </cell>
          <cell r="G432" t="str">
            <v>M.</v>
          </cell>
        </row>
        <row r="433">
          <cell r="C433">
            <v>592</v>
          </cell>
          <cell r="D433" t="str">
            <v>-  DIA. 3/4" PVC-CLASS2</v>
          </cell>
          <cell r="E433">
            <v>13</v>
          </cell>
          <cell r="F433">
            <v>8</v>
          </cell>
          <cell r="G433" t="str">
            <v>M.</v>
          </cell>
        </row>
        <row r="434">
          <cell r="C434">
            <v>593</v>
          </cell>
          <cell r="D434" t="str">
            <v>-  DIA. 1" PVC-CLASS2</v>
          </cell>
          <cell r="E434">
            <v>24</v>
          </cell>
          <cell r="F434">
            <v>12</v>
          </cell>
          <cell r="G434" t="str">
            <v>M.</v>
          </cell>
        </row>
        <row r="435">
          <cell r="C435">
            <v>594</v>
          </cell>
          <cell r="D435" t="str">
            <v>-  DIA. 1 1/4" PVC-CLASS2</v>
          </cell>
          <cell r="E435">
            <v>34</v>
          </cell>
          <cell r="F435">
            <v>18</v>
          </cell>
          <cell r="G435" t="str">
            <v>M.</v>
          </cell>
        </row>
        <row r="436">
          <cell r="C436">
            <v>595</v>
          </cell>
          <cell r="D436" t="str">
            <v>-  DIA. 1 1/2" PVC-CLASS2</v>
          </cell>
          <cell r="E436">
            <v>44</v>
          </cell>
          <cell r="F436">
            <v>20</v>
          </cell>
          <cell r="G436" t="str">
            <v>M.</v>
          </cell>
        </row>
        <row r="437">
          <cell r="C437">
            <v>596</v>
          </cell>
          <cell r="D437" t="str">
            <v>-  DIA. 2" PVC-CLASS2</v>
          </cell>
          <cell r="E437">
            <v>62</v>
          </cell>
          <cell r="F437">
            <v>24</v>
          </cell>
          <cell r="G437" t="str">
            <v>M.</v>
          </cell>
        </row>
        <row r="438">
          <cell r="C438">
            <v>597</v>
          </cell>
          <cell r="D438" t="str">
            <v>-  DIA. 2 1/2" PVC-CLASS3</v>
          </cell>
          <cell r="E438">
            <v>80</v>
          </cell>
          <cell r="F438">
            <v>30</v>
          </cell>
          <cell r="G438" t="str">
            <v>M.</v>
          </cell>
        </row>
        <row r="439">
          <cell r="C439">
            <v>598</v>
          </cell>
          <cell r="D439" t="str">
            <v>-  DIA. 3" PVC-CLASS2</v>
          </cell>
          <cell r="E439">
            <v>126</v>
          </cell>
          <cell r="F439">
            <v>35</v>
          </cell>
          <cell r="G439" t="str">
            <v>M.</v>
          </cell>
        </row>
        <row r="440">
          <cell r="C440">
            <v>599</v>
          </cell>
          <cell r="D440" t="str">
            <v>-  DIA. 4" PVC-CLASS2</v>
          </cell>
          <cell r="E440">
            <v>192</v>
          </cell>
          <cell r="F440">
            <v>40</v>
          </cell>
          <cell r="G440" t="str">
            <v>M.</v>
          </cell>
        </row>
        <row r="441">
          <cell r="D441" t="str">
            <v>SPACE</v>
          </cell>
        </row>
        <row r="442">
          <cell r="C442">
            <v>6</v>
          </cell>
          <cell r="D442" t="str">
            <v>WIRE WAY (1.6 mm.THICK)</v>
          </cell>
        </row>
        <row r="443">
          <cell r="C443">
            <v>601</v>
          </cell>
          <cell r="D443" t="str">
            <v>-  50 mm.x50 mm. WIRE WAY</v>
          </cell>
          <cell r="E443">
            <v>192</v>
          </cell>
          <cell r="F443">
            <v>11</v>
          </cell>
          <cell r="G443" t="str">
            <v>M.</v>
          </cell>
        </row>
        <row r="444">
          <cell r="C444">
            <v>602</v>
          </cell>
          <cell r="D444" t="str">
            <v>-  50 mm.x75 mm. WIRE WAY</v>
          </cell>
          <cell r="E444">
            <v>230</v>
          </cell>
          <cell r="F444">
            <v>14</v>
          </cell>
          <cell r="G444" t="str">
            <v>M.</v>
          </cell>
        </row>
        <row r="445">
          <cell r="C445">
            <v>603</v>
          </cell>
          <cell r="D445" t="str">
            <v>-  50 mm.x100 mm. WIRE WAY</v>
          </cell>
          <cell r="E445">
            <v>263</v>
          </cell>
          <cell r="F445">
            <v>17</v>
          </cell>
          <cell r="G445" t="str">
            <v>M.</v>
          </cell>
        </row>
        <row r="446">
          <cell r="C446">
            <v>604</v>
          </cell>
          <cell r="D446" t="str">
            <v>-  50 mm.x125 mm. WIRE WAY</v>
          </cell>
          <cell r="E446">
            <v>300</v>
          </cell>
          <cell r="F446">
            <v>20</v>
          </cell>
          <cell r="G446" t="str">
            <v>M.</v>
          </cell>
        </row>
        <row r="447">
          <cell r="C447">
            <v>605</v>
          </cell>
          <cell r="D447" t="str">
            <v>-  50 mm.x150 mm. WIRE WAY</v>
          </cell>
          <cell r="E447">
            <v>340</v>
          </cell>
          <cell r="F447">
            <v>23</v>
          </cell>
          <cell r="G447" t="str">
            <v>M.</v>
          </cell>
        </row>
        <row r="448">
          <cell r="C448">
            <v>606</v>
          </cell>
          <cell r="D448" t="str">
            <v>-  50 mm.x200 mm. WIRE WAY</v>
          </cell>
          <cell r="E448">
            <v>400</v>
          </cell>
          <cell r="F448">
            <v>26</v>
          </cell>
          <cell r="G448" t="str">
            <v>M.</v>
          </cell>
        </row>
        <row r="449">
          <cell r="C449">
            <v>607</v>
          </cell>
          <cell r="D449" t="str">
            <v>-  50 mm.x250 mm. WIRE WAY</v>
          </cell>
          <cell r="E449">
            <v>483</v>
          </cell>
          <cell r="F449">
            <v>29</v>
          </cell>
          <cell r="G449" t="str">
            <v>M.</v>
          </cell>
        </row>
        <row r="450">
          <cell r="C450">
            <v>608</v>
          </cell>
          <cell r="D450" t="str">
            <v>-  75 mm.x100 mm. WIRE WAY</v>
          </cell>
          <cell r="E450">
            <v>300</v>
          </cell>
          <cell r="F450">
            <v>20</v>
          </cell>
          <cell r="G450" t="str">
            <v>M.</v>
          </cell>
        </row>
        <row r="451">
          <cell r="C451">
            <v>609</v>
          </cell>
          <cell r="D451" t="str">
            <v>-  75 mm.x150 mm. WIRE WAY</v>
          </cell>
          <cell r="E451">
            <v>375</v>
          </cell>
          <cell r="F451">
            <v>25</v>
          </cell>
          <cell r="G451" t="str">
            <v>M.</v>
          </cell>
        </row>
        <row r="452">
          <cell r="C452">
            <v>610</v>
          </cell>
          <cell r="D452" t="str">
            <v>-  75 mm.x200 mm. WIRE WAY</v>
          </cell>
          <cell r="E452">
            <v>446</v>
          </cell>
          <cell r="F452">
            <v>28</v>
          </cell>
          <cell r="G452" t="str">
            <v>M.</v>
          </cell>
        </row>
        <row r="453">
          <cell r="C453">
            <v>611</v>
          </cell>
          <cell r="D453" t="str">
            <v>-  75 mm.x250 mm. WIRE WAY</v>
          </cell>
          <cell r="E453">
            <v>520</v>
          </cell>
          <cell r="F453">
            <v>32</v>
          </cell>
          <cell r="G453" t="str">
            <v>M.</v>
          </cell>
        </row>
        <row r="454">
          <cell r="C454">
            <v>612</v>
          </cell>
          <cell r="D454" t="str">
            <v>-  75 mm.x300 mm. WIRE WAY</v>
          </cell>
          <cell r="E454">
            <v>590</v>
          </cell>
          <cell r="F454">
            <v>35</v>
          </cell>
          <cell r="G454" t="str">
            <v>M.</v>
          </cell>
        </row>
        <row r="455">
          <cell r="C455">
            <v>613</v>
          </cell>
          <cell r="D455" t="str">
            <v>-  100 mm.x100 mm. WIRE WAY</v>
          </cell>
          <cell r="E455">
            <v>340</v>
          </cell>
          <cell r="F455">
            <v>23</v>
          </cell>
          <cell r="G455" t="str">
            <v>M.</v>
          </cell>
        </row>
        <row r="456">
          <cell r="C456">
            <v>614</v>
          </cell>
          <cell r="D456" t="str">
            <v>-  100 mm.x150 mm. WIRE WAY</v>
          </cell>
          <cell r="E456">
            <v>400</v>
          </cell>
          <cell r="F456">
            <v>26</v>
          </cell>
          <cell r="G456" t="str">
            <v>M.</v>
          </cell>
        </row>
        <row r="457">
          <cell r="C457">
            <v>615</v>
          </cell>
          <cell r="D457" t="str">
            <v>-  100 mm.x200 mm. WIRE WAY</v>
          </cell>
          <cell r="E457">
            <v>483</v>
          </cell>
          <cell r="F457">
            <v>29</v>
          </cell>
          <cell r="G457" t="str">
            <v>M.</v>
          </cell>
        </row>
        <row r="458">
          <cell r="C458">
            <v>616</v>
          </cell>
          <cell r="D458" t="str">
            <v>-  100 mm.x250 mm. WIRE WAY</v>
          </cell>
          <cell r="E458">
            <v>550</v>
          </cell>
          <cell r="F458">
            <v>34</v>
          </cell>
          <cell r="G458" t="str">
            <v>M.</v>
          </cell>
        </row>
        <row r="459">
          <cell r="C459">
            <v>617</v>
          </cell>
          <cell r="D459" t="str">
            <v>-  100 mm.x300 mm. WIRE WAY</v>
          </cell>
          <cell r="E459">
            <v>630</v>
          </cell>
          <cell r="F459">
            <v>37</v>
          </cell>
          <cell r="G459" t="str">
            <v>M.</v>
          </cell>
        </row>
        <row r="460">
          <cell r="C460">
            <v>618</v>
          </cell>
          <cell r="D460" t="str">
            <v>-  100 mm.x350 mm. WIRE WAY</v>
          </cell>
          <cell r="E460">
            <v>700</v>
          </cell>
          <cell r="F460">
            <v>40</v>
          </cell>
          <cell r="G460" t="str">
            <v>M.</v>
          </cell>
        </row>
        <row r="461">
          <cell r="C461">
            <v>619</v>
          </cell>
          <cell r="D461" t="str">
            <v>-  150 mm.x150 mm. WIRE WAY</v>
          </cell>
          <cell r="E461">
            <v>483</v>
          </cell>
          <cell r="F461">
            <v>29</v>
          </cell>
          <cell r="G461" t="str">
            <v>M.</v>
          </cell>
        </row>
        <row r="462">
          <cell r="C462">
            <v>620</v>
          </cell>
          <cell r="D462" t="str">
            <v>-  150 mm.x200 mm. WIRE WAY</v>
          </cell>
          <cell r="E462">
            <v>550</v>
          </cell>
          <cell r="F462">
            <v>34</v>
          </cell>
          <cell r="G462" t="str">
            <v>M.</v>
          </cell>
        </row>
        <row r="463">
          <cell r="C463">
            <v>621</v>
          </cell>
          <cell r="D463" t="str">
            <v>-  150 mm.x250 mm. WIRE WAY</v>
          </cell>
          <cell r="E463">
            <v>630</v>
          </cell>
          <cell r="F463">
            <v>37</v>
          </cell>
          <cell r="G463" t="str">
            <v>M.</v>
          </cell>
        </row>
        <row r="464">
          <cell r="C464">
            <v>622</v>
          </cell>
          <cell r="D464" t="str">
            <v>-  150 mm.x300 mm. WIRE WAY</v>
          </cell>
          <cell r="E464">
            <v>700</v>
          </cell>
          <cell r="F464">
            <v>40</v>
          </cell>
          <cell r="G464" t="str">
            <v>M.</v>
          </cell>
        </row>
        <row r="465">
          <cell r="C465">
            <v>623</v>
          </cell>
          <cell r="D465" t="str">
            <v>-  150 mm.x350 mm. WIRE WAY</v>
          </cell>
          <cell r="E465">
            <v>775</v>
          </cell>
          <cell r="F465">
            <v>45</v>
          </cell>
          <cell r="G465" t="str">
            <v>M.</v>
          </cell>
        </row>
        <row r="466">
          <cell r="C466">
            <v>624</v>
          </cell>
          <cell r="D466" t="str">
            <v>-  150 mm.x400 mm. WIRE WAY</v>
          </cell>
          <cell r="E466">
            <v>846</v>
          </cell>
          <cell r="F466">
            <v>48</v>
          </cell>
          <cell r="G466" t="str">
            <v>M.</v>
          </cell>
        </row>
        <row r="467">
          <cell r="C467">
            <v>625</v>
          </cell>
          <cell r="D467" t="str">
            <v>-  200 mm.x200 mm. WIRE WAY</v>
          </cell>
          <cell r="E467">
            <v>500</v>
          </cell>
          <cell r="F467">
            <v>31</v>
          </cell>
          <cell r="G467" t="str">
            <v>M.</v>
          </cell>
        </row>
        <row r="468">
          <cell r="C468">
            <v>626</v>
          </cell>
          <cell r="D468" t="str">
            <v>-  200 mm.x250 mm. WIRE WAY</v>
          </cell>
          <cell r="E468">
            <v>575</v>
          </cell>
          <cell r="F468">
            <v>35</v>
          </cell>
          <cell r="G468" t="str">
            <v>M.</v>
          </cell>
        </row>
        <row r="469">
          <cell r="C469">
            <v>627</v>
          </cell>
          <cell r="D469" t="str">
            <v>-  200 mm.x300 mm. WIRE WAY</v>
          </cell>
          <cell r="E469">
            <v>775</v>
          </cell>
          <cell r="F469">
            <v>45</v>
          </cell>
          <cell r="G469" t="str">
            <v>M.</v>
          </cell>
        </row>
        <row r="470">
          <cell r="C470">
            <v>628</v>
          </cell>
          <cell r="D470" t="str">
            <v>-  200 mm.x350 mm. WIRE WAY</v>
          </cell>
          <cell r="E470">
            <v>846</v>
          </cell>
          <cell r="F470">
            <v>48</v>
          </cell>
          <cell r="G470" t="str">
            <v>M.</v>
          </cell>
        </row>
        <row r="471">
          <cell r="C471">
            <v>629</v>
          </cell>
          <cell r="D471" t="str">
            <v>-  200 mm.x400 mm. WIRE WAY</v>
          </cell>
          <cell r="E471">
            <v>920</v>
          </cell>
          <cell r="F471">
            <v>53</v>
          </cell>
          <cell r="G471" t="str">
            <v>M.</v>
          </cell>
        </row>
        <row r="472">
          <cell r="C472">
            <v>630</v>
          </cell>
          <cell r="D472" t="str">
            <v>-  200 mm.x450 mm. WIRE WAY</v>
          </cell>
          <cell r="E472">
            <v>990</v>
          </cell>
          <cell r="F472">
            <v>56</v>
          </cell>
          <cell r="G472" t="str">
            <v>M.</v>
          </cell>
        </row>
        <row r="473">
          <cell r="C473">
            <v>631</v>
          </cell>
          <cell r="D473" t="str">
            <v>-  250 mm.x250 mm. WIRE WAY</v>
          </cell>
          <cell r="E473">
            <v>775</v>
          </cell>
          <cell r="F473">
            <v>45</v>
          </cell>
          <cell r="G473" t="str">
            <v>M.</v>
          </cell>
        </row>
        <row r="474">
          <cell r="C474">
            <v>632</v>
          </cell>
          <cell r="D474" t="str">
            <v>-  250 mm.x300 mm. WIRE WAY</v>
          </cell>
          <cell r="E474">
            <v>846</v>
          </cell>
          <cell r="F474">
            <v>48</v>
          </cell>
          <cell r="G474" t="str">
            <v>M.</v>
          </cell>
        </row>
        <row r="475">
          <cell r="C475">
            <v>633</v>
          </cell>
          <cell r="D475" t="str">
            <v>-  250 mm.x350 mm. WIRE WAY</v>
          </cell>
          <cell r="E475">
            <v>920</v>
          </cell>
          <cell r="F475">
            <v>53</v>
          </cell>
          <cell r="G475" t="str">
            <v>M.</v>
          </cell>
        </row>
        <row r="476">
          <cell r="C476">
            <v>634</v>
          </cell>
          <cell r="D476" t="str">
            <v>-  250 mm.x400 mm. WIRE WAY</v>
          </cell>
          <cell r="E476">
            <v>990</v>
          </cell>
          <cell r="F476">
            <v>56</v>
          </cell>
          <cell r="G476" t="str">
            <v>M.</v>
          </cell>
        </row>
        <row r="477">
          <cell r="C477">
            <v>635</v>
          </cell>
          <cell r="D477" t="str">
            <v>-  250 mm.x450 mm. WIRE WAY</v>
          </cell>
          <cell r="E477">
            <v>1066</v>
          </cell>
          <cell r="F477">
            <v>60</v>
          </cell>
          <cell r="G477" t="str">
            <v>M.</v>
          </cell>
        </row>
        <row r="478">
          <cell r="C478">
            <v>636</v>
          </cell>
          <cell r="D478" t="str">
            <v>-  250 mm.x500 mm. WIRE WAY</v>
          </cell>
          <cell r="E478">
            <v>1138</v>
          </cell>
          <cell r="F478">
            <v>64</v>
          </cell>
          <cell r="G478" t="str">
            <v>M.</v>
          </cell>
        </row>
        <row r="479">
          <cell r="C479">
            <v>637</v>
          </cell>
          <cell r="D479" t="str">
            <v>-  250 mm.x550 mm. WIRE WAY</v>
          </cell>
          <cell r="E479">
            <v>1213</v>
          </cell>
          <cell r="F479">
            <v>70</v>
          </cell>
          <cell r="G479" t="str">
            <v>M.</v>
          </cell>
        </row>
        <row r="480">
          <cell r="D480" t="str">
            <v xml:space="preserve">     </v>
          </cell>
        </row>
        <row r="481">
          <cell r="C481">
            <v>64</v>
          </cell>
          <cell r="D481" t="str">
            <v>CABLE TRAY ; ( 2.0 mm. THICK)</v>
          </cell>
        </row>
        <row r="482">
          <cell r="C482">
            <v>641</v>
          </cell>
          <cell r="D482" t="str">
            <v>-  100 mm. CABLE TRAY</v>
          </cell>
          <cell r="E482">
            <v>423</v>
          </cell>
          <cell r="F482">
            <v>29</v>
          </cell>
          <cell r="G482" t="str">
            <v>M.</v>
          </cell>
        </row>
        <row r="483">
          <cell r="C483">
            <v>642</v>
          </cell>
          <cell r="D483" t="str">
            <v>-  200 mm. CABLE TRAY</v>
          </cell>
          <cell r="E483">
            <v>533</v>
          </cell>
          <cell r="F483">
            <v>32</v>
          </cell>
          <cell r="G483" t="str">
            <v>M.</v>
          </cell>
        </row>
        <row r="484">
          <cell r="C484">
            <v>643</v>
          </cell>
          <cell r="D484" t="str">
            <v>-  300 mm. CABLE TRAY</v>
          </cell>
          <cell r="E484">
            <v>640</v>
          </cell>
          <cell r="F484">
            <v>35</v>
          </cell>
          <cell r="G484" t="str">
            <v>M.</v>
          </cell>
        </row>
        <row r="485">
          <cell r="C485">
            <v>644</v>
          </cell>
          <cell r="D485" t="str">
            <v>-  400 mm. CABLE TRAY</v>
          </cell>
          <cell r="E485">
            <v>747</v>
          </cell>
          <cell r="F485">
            <v>42</v>
          </cell>
          <cell r="G485" t="str">
            <v>M.</v>
          </cell>
        </row>
        <row r="486">
          <cell r="C486">
            <v>645</v>
          </cell>
          <cell r="D486" t="str">
            <v>-  500 mm. CABLE TRAY</v>
          </cell>
          <cell r="E486">
            <v>877</v>
          </cell>
          <cell r="F486">
            <v>50</v>
          </cell>
          <cell r="G486" t="str">
            <v>M.</v>
          </cell>
        </row>
        <row r="487">
          <cell r="C487">
            <v>646</v>
          </cell>
          <cell r="D487" t="str">
            <v>-  600 mm. CABLE TRAY</v>
          </cell>
          <cell r="E487">
            <v>986</v>
          </cell>
          <cell r="F487">
            <v>55</v>
          </cell>
          <cell r="G487" t="str">
            <v>M.</v>
          </cell>
        </row>
        <row r="488">
          <cell r="C488">
            <v>647</v>
          </cell>
          <cell r="D488" t="str">
            <v>-  700 mm. CABLE TRAY</v>
          </cell>
          <cell r="E488">
            <v>1094</v>
          </cell>
          <cell r="F488">
            <v>61</v>
          </cell>
          <cell r="G488" t="str">
            <v>M.</v>
          </cell>
        </row>
        <row r="489">
          <cell r="C489">
            <v>648</v>
          </cell>
          <cell r="D489" t="str">
            <v>-  800 mm. CABLE TRAY</v>
          </cell>
          <cell r="E489">
            <v>1200</v>
          </cell>
          <cell r="F489">
            <v>70</v>
          </cell>
          <cell r="G489" t="str">
            <v>M.</v>
          </cell>
        </row>
        <row r="490">
          <cell r="C490">
            <v>649</v>
          </cell>
          <cell r="D490" t="str">
            <v>-  900 mm. CABLE TRAY</v>
          </cell>
          <cell r="E490">
            <v>1320</v>
          </cell>
          <cell r="F490">
            <v>78</v>
          </cell>
          <cell r="G490" t="str">
            <v>M.</v>
          </cell>
        </row>
        <row r="491">
          <cell r="C491">
            <v>650</v>
          </cell>
          <cell r="D491" t="str">
            <v>-  1,000 mm. CABLE TRAY</v>
          </cell>
          <cell r="E491">
            <v>1440</v>
          </cell>
          <cell r="F491">
            <v>82</v>
          </cell>
          <cell r="G491" t="str">
            <v>M.</v>
          </cell>
        </row>
        <row r="492">
          <cell r="C492">
            <v>65</v>
          </cell>
          <cell r="D492" t="str">
            <v>CABLE LADDER ; ( 2.0 mm. THICK)</v>
          </cell>
        </row>
        <row r="493">
          <cell r="C493">
            <v>651</v>
          </cell>
          <cell r="D493" t="str">
            <v>-  100 mm. CABLE LADDER</v>
          </cell>
          <cell r="E493">
            <v>563</v>
          </cell>
          <cell r="F493">
            <v>34</v>
          </cell>
          <cell r="G493" t="str">
            <v>M.</v>
          </cell>
        </row>
        <row r="494">
          <cell r="C494">
            <v>652</v>
          </cell>
          <cell r="D494" t="str">
            <v>-  200 mm. CABLE LADDER</v>
          </cell>
          <cell r="E494">
            <v>600</v>
          </cell>
          <cell r="F494">
            <v>36</v>
          </cell>
          <cell r="G494" t="str">
            <v>M.</v>
          </cell>
        </row>
        <row r="495">
          <cell r="C495">
            <v>653</v>
          </cell>
          <cell r="D495" t="str">
            <v>-  300 mm. CABLE LADDER</v>
          </cell>
          <cell r="E495">
            <v>650</v>
          </cell>
          <cell r="F495">
            <v>39</v>
          </cell>
          <cell r="G495" t="str">
            <v>M.</v>
          </cell>
        </row>
        <row r="496">
          <cell r="C496">
            <v>654</v>
          </cell>
          <cell r="D496" t="str">
            <v>-  400 mm. CABLE LADDER</v>
          </cell>
          <cell r="E496">
            <v>690</v>
          </cell>
          <cell r="F496">
            <v>41</v>
          </cell>
          <cell r="G496" t="str">
            <v>M.</v>
          </cell>
        </row>
        <row r="497">
          <cell r="C497">
            <v>655</v>
          </cell>
          <cell r="D497" t="str">
            <v>-  500 mm. CABLE LADDER</v>
          </cell>
          <cell r="E497">
            <v>740</v>
          </cell>
          <cell r="F497">
            <v>43</v>
          </cell>
          <cell r="G497" t="str">
            <v>M.</v>
          </cell>
        </row>
        <row r="498">
          <cell r="C498">
            <v>656</v>
          </cell>
          <cell r="D498" t="str">
            <v>-  600 mm. CABLE LADDER</v>
          </cell>
          <cell r="E498">
            <v>785</v>
          </cell>
          <cell r="F498">
            <v>45</v>
          </cell>
          <cell r="G498" t="str">
            <v>M.</v>
          </cell>
        </row>
        <row r="499">
          <cell r="C499">
            <v>657</v>
          </cell>
          <cell r="D499" t="str">
            <v>-  700 mm. CABLE LADDER</v>
          </cell>
          <cell r="E499">
            <v>830</v>
          </cell>
          <cell r="F499">
            <v>48</v>
          </cell>
          <cell r="G499" t="str">
            <v>M.</v>
          </cell>
        </row>
        <row r="500">
          <cell r="C500">
            <v>658</v>
          </cell>
          <cell r="D500" t="str">
            <v>-  800 mm. CABLE LADDER</v>
          </cell>
          <cell r="E500">
            <v>877</v>
          </cell>
          <cell r="F500">
            <v>50</v>
          </cell>
          <cell r="G500" t="str">
            <v>M.</v>
          </cell>
        </row>
        <row r="501">
          <cell r="C501">
            <v>659</v>
          </cell>
          <cell r="D501" t="str">
            <v>-  900 mm. CABLE LADDER</v>
          </cell>
          <cell r="E501">
            <v>920</v>
          </cell>
          <cell r="F501">
            <v>53</v>
          </cell>
          <cell r="G501" t="str">
            <v>M.</v>
          </cell>
        </row>
        <row r="502">
          <cell r="C502">
            <v>660</v>
          </cell>
          <cell r="D502" t="str">
            <v>-  1,000 mm. CABLE LADDER</v>
          </cell>
          <cell r="E502">
            <v>963</v>
          </cell>
          <cell r="F502">
            <v>56</v>
          </cell>
          <cell r="G502" t="str">
            <v>M.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>
        <row r="1">
          <cell r="C1">
            <v>0</v>
          </cell>
        </row>
      </sheetData>
      <sheetData sheetId="255">
        <row r="1">
          <cell r="C1">
            <v>0</v>
          </cell>
        </row>
      </sheetData>
      <sheetData sheetId="256">
        <row r="1">
          <cell r="C1">
            <v>0</v>
          </cell>
        </row>
      </sheetData>
      <sheetData sheetId="257">
        <row r="1">
          <cell r="C1">
            <v>0</v>
          </cell>
        </row>
      </sheetData>
      <sheetData sheetId="258">
        <row r="1">
          <cell r="C1">
            <v>0</v>
          </cell>
        </row>
      </sheetData>
      <sheetData sheetId="259">
        <row r="1">
          <cell r="C1">
            <v>0</v>
          </cell>
        </row>
      </sheetData>
      <sheetData sheetId="260">
        <row r="1">
          <cell r="C1">
            <v>0</v>
          </cell>
        </row>
      </sheetData>
      <sheetData sheetId="261">
        <row r="1">
          <cell r="C1">
            <v>0</v>
          </cell>
        </row>
      </sheetData>
      <sheetData sheetId="262">
        <row r="1">
          <cell r="C1">
            <v>0</v>
          </cell>
        </row>
      </sheetData>
      <sheetData sheetId="263">
        <row r="1">
          <cell r="C1">
            <v>0</v>
          </cell>
        </row>
      </sheetData>
      <sheetData sheetId="264">
        <row r="1">
          <cell r="C1">
            <v>0</v>
          </cell>
        </row>
      </sheetData>
      <sheetData sheetId="265">
        <row r="1">
          <cell r="C1">
            <v>0</v>
          </cell>
        </row>
      </sheetData>
      <sheetData sheetId="266">
        <row r="1">
          <cell r="C1">
            <v>0</v>
          </cell>
        </row>
      </sheetData>
      <sheetData sheetId="267">
        <row r="1">
          <cell r="C1">
            <v>0</v>
          </cell>
        </row>
      </sheetData>
      <sheetData sheetId="268">
        <row r="1">
          <cell r="C1">
            <v>0</v>
          </cell>
        </row>
      </sheetData>
      <sheetData sheetId="269">
        <row r="1">
          <cell r="C1">
            <v>0</v>
          </cell>
        </row>
      </sheetData>
      <sheetData sheetId="270">
        <row r="1">
          <cell r="C1">
            <v>0</v>
          </cell>
        </row>
      </sheetData>
      <sheetData sheetId="271">
        <row r="1">
          <cell r="C1">
            <v>0</v>
          </cell>
        </row>
      </sheetData>
      <sheetData sheetId="272">
        <row r="1">
          <cell r="C1">
            <v>0</v>
          </cell>
        </row>
      </sheetData>
      <sheetData sheetId="273">
        <row r="1">
          <cell r="C1">
            <v>0</v>
          </cell>
        </row>
      </sheetData>
      <sheetData sheetId="274">
        <row r="1">
          <cell r="C1">
            <v>0</v>
          </cell>
        </row>
      </sheetData>
      <sheetData sheetId="275">
        <row r="1">
          <cell r="C1">
            <v>0</v>
          </cell>
        </row>
      </sheetData>
      <sheetData sheetId="276">
        <row r="1">
          <cell r="C1">
            <v>0</v>
          </cell>
        </row>
      </sheetData>
      <sheetData sheetId="277">
        <row r="1">
          <cell r="C1">
            <v>0</v>
          </cell>
        </row>
      </sheetData>
      <sheetData sheetId="278">
        <row r="1">
          <cell r="C1">
            <v>0</v>
          </cell>
        </row>
      </sheetData>
      <sheetData sheetId="279">
        <row r="1">
          <cell r="C1">
            <v>0</v>
          </cell>
        </row>
      </sheetData>
      <sheetData sheetId="280">
        <row r="1">
          <cell r="C1">
            <v>0</v>
          </cell>
        </row>
      </sheetData>
      <sheetData sheetId="281">
        <row r="1">
          <cell r="C1">
            <v>0</v>
          </cell>
        </row>
      </sheetData>
      <sheetData sheetId="282">
        <row r="1">
          <cell r="C1">
            <v>0</v>
          </cell>
        </row>
      </sheetData>
      <sheetData sheetId="283">
        <row r="1">
          <cell r="C1">
            <v>0</v>
          </cell>
        </row>
      </sheetData>
      <sheetData sheetId="284">
        <row r="1">
          <cell r="C1">
            <v>0</v>
          </cell>
        </row>
      </sheetData>
      <sheetData sheetId="285">
        <row r="1">
          <cell r="C1">
            <v>0</v>
          </cell>
        </row>
      </sheetData>
      <sheetData sheetId="286">
        <row r="1">
          <cell r="C1">
            <v>0</v>
          </cell>
        </row>
      </sheetData>
      <sheetData sheetId="287">
        <row r="1">
          <cell r="C1">
            <v>0</v>
          </cell>
        </row>
      </sheetData>
      <sheetData sheetId="288">
        <row r="1">
          <cell r="C1">
            <v>0</v>
          </cell>
        </row>
      </sheetData>
      <sheetData sheetId="289">
        <row r="1">
          <cell r="C1">
            <v>0</v>
          </cell>
        </row>
      </sheetData>
      <sheetData sheetId="290">
        <row r="1">
          <cell r="C1">
            <v>0</v>
          </cell>
        </row>
      </sheetData>
      <sheetData sheetId="291">
        <row r="1">
          <cell r="C1">
            <v>0</v>
          </cell>
        </row>
      </sheetData>
      <sheetData sheetId="292">
        <row r="1">
          <cell r="C1">
            <v>0</v>
          </cell>
        </row>
      </sheetData>
      <sheetData sheetId="293">
        <row r="1">
          <cell r="C1">
            <v>0</v>
          </cell>
        </row>
      </sheetData>
      <sheetData sheetId="294">
        <row r="1">
          <cell r="C1">
            <v>0</v>
          </cell>
        </row>
      </sheetData>
      <sheetData sheetId="295"/>
      <sheetData sheetId="296"/>
      <sheetData sheetId="297"/>
      <sheetData sheetId="298">
        <row r="1">
          <cell r="C1">
            <v>0</v>
          </cell>
        </row>
      </sheetData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>
        <row r="1">
          <cell r="C1">
            <v>0</v>
          </cell>
        </row>
      </sheetData>
      <sheetData sheetId="319">
        <row r="1">
          <cell r="C1">
            <v>0</v>
          </cell>
        </row>
      </sheetData>
      <sheetData sheetId="320">
        <row r="1">
          <cell r="C1">
            <v>0</v>
          </cell>
        </row>
      </sheetData>
      <sheetData sheetId="321">
        <row r="1">
          <cell r="C1">
            <v>0</v>
          </cell>
        </row>
      </sheetData>
      <sheetData sheetId="322">
        <row r="1">
          <cell r="C1">
            <v>0</v>
          </cell>
        </row>
      </sheetData>
      <sheetData sheetId="323">
        <row r="1">
          <cell r="C1">
            <v>0</v>
          </cell>
        </row>
      </sheetData>
      <sheetData sheetId="324">
        <row r="1">
          <cell r="C1">
            <v>0</v>
          </cell>
        </row>
      </sheetData>
      <sheetData sheetId="325">
        <row r="1">
          <cell r="C1">
            <v>0</v>
          </cell>
        </row>
      </sheetData>
      <sheetData sheetId="326">
        <row r="1">
          <cell r="C1">
            <v>0</v>
          </cell>
        </row>
      </sheetData>
      <sheetData sheetId="327">
        <row r="1">
          <cell r="C1">
            <v>0</v>
          </cell>
        </row>
      </sheetData>
      <sheetData sheetId="328">
        <row r="1">
          <cell r="C1">
            <v>0</v>
          </cell>
        </row>
      </sheetData>
      <sheetData sheetId="329">
        <row r="1">
          <cell r="C1">
            <v>0</v>
          </cell>
        </row>
      </sheetData>
      <sheetData sheetId="330">
        <row r="1">
          <cell r="C1">
            <v>0</v>
          </cell>
        </row>
      </sheetData>
      <sheetData sheetId="331">
        <row r="1">
          <cell r="C1">
            <v>0</v>
          </cell>
        </row>
      </sheetData>
      <sheetData sheetId="332">
        <row r="1">
          <cell r="C1">
            <v>0</v>
          </cell>
        </row>
      </sheetData>
      <sheetData sheetId="333">
        <row r="1">
          <cell r="C1">
            <v>0</v>
          </cell>
        </row>
      </sheetData>
      <sheetData sheetId="334">
        <row r="1">
          <cell r="C1">
            <v>0</v>
          </cell>
        </row>
      </sheetData>
      <sheetData sheetId="335">
        <row r="1">
          <cell r="C1">
            <v>0</v>
          </cell>
        </row>
      </sheetData>
      <sheetData sheetId="336">
        <row r="1">
          <cell r="C1">
            <v>0</v>
          </cell>
        </row>
      </sheetData>
      <sheetData sheetId="337">
        <row r="1">
          <cell r="C1">
            <v>0</v>
          </cell>
        </row>
      </sheetData>
      <sheetData sheetId="338">
        <row r="1">
          <cell r="C1">
            <v>0</v>
          </cell>
        </row>
      </sheetData>
      <sheetData sheetId="339">
        <row r="1">
          <cell r="C1">
            <v>0</v>
          </cell>
        </row>
      </sheetData>
      <sheetData sheetId="340">
        <row r="1">
          <cell r="C1">
            <v>0</v>
          </cell>
        </row>
      </sheetData>
      <sheetData sheetId="341">
        <row r="1">
          <cell r="C1">
            <v>0</v>
          </cell>
        </row>
      </sheetData>
      <sheetData sheetId="342">
        <row r="1">
          <cell r="C1">
            <v>0</v>
          </cell>
        </row>
      </sheetData>
      <sheetData sheetId="343">
        <row r="1">
          <cell r="C1">
            <v>0</v>
          </cell>
        </row>
      </sheetData>
      <sheetData sheetId="344">
        <row r="1">
          <cell r="C1">
            <v>0</v>
          </cell>
        </row>
      </sheetData>
      <sheetData sheetId="345">
        <row r="1">
          <cell r="C1">
            <v>0</v>
          </cell>
        </row>
      </sheetData>
      <sheetData sheetId="346">
        <row r="1">
          <cell r="C1">
            <v>0</v>
          </cell>
        </row>
      </sheetData>
      <sheetData sheetId="347">
        <row r="1">
          <cell r="C1">
            <v>0</v>
          </cell>
        </row>
      </sheetData>
      <sheetData sheetId="348">
        <row r="1">
          <cell r="C1">
            <v>0</v>
          </cell>
        </row>
      </sheetData>
      <sheetData sheetId="349">
        <row r="1">
          <cell r="C1">
            <v>0</v>
          </cell>
        </row>
      </sheetData>
      <sheetData sheetId="350">
        <row r="1">
          <cell r="C1">
            <v>0</v>
          </cell>
        </row>
      </sheetData>
      <sheetData sheetId="351">
        <row r="1">
          <cell r="C1">
            <v>0</v>
          </cell>
        </row>
      </sheetData>
      <sheetData sheetId="352">
        <row r="1">
          <cell r="C1">
            <v>0</v>
          </cell>
        </row>
      </sheetData>
      <sheetData sheetId="353">
        <row r="1">
          <cell r="C1">
            <v>0</v>
          </cell>
        </row>
      </sheetData>
      <sheetData sheetId="354">
        <row r="1">
          <cell r="C1">
            <v>0</v>
          </cell>
        </row>
      </sheetData>
      <sheetData sheetId="355">
        <row r="1">
          <cell r="C1">
            <v>0</v>
          </cell>
        </row>
      </sheetData>
      <sheetData sheetId="356">
        <row r="1">
          <cell r="C1">
            <v>0</v>
          </cell>
        </row>
      </sheetData>
      <sheetData sheetId="357">
        <row r="1">
          <cell r="C1">
            <v>0</v>
          </cell>
        </row>
      </sheetData>
      <sheetData sheetId="358">
        <row r="1">
          <cell r="C1">
            <v>0</v>
          </cell>
        </row>
      </sheetData>
      <sheetData sheetId="359">
        <row r="1">
          <cell r="C1">
            <v>0</v>
          </cell>
        </row>
      </sheetData>
      <sheetData sheetId="360">
        <row r="1">
          <cell r="C1">
            <v>0</v>
          </cell>
        </row>
      </sheetData>
      <sheetData sheetId="361">
        <row r="1">
          <cell r="C1">
            <v>0</v>
          </cell>
        </row>
      </sheetData>
      <sheetData sheetId="362">
        <row r="1">
          <cell r="C1">
            <v>0</v>
          </cell>
        </row>
      </sheetData>
      <sheetData sheetId="363">
        <row r="1">
          <cell r="C1">
            <v>0</v>
          </cell>
        </row>
      </sheetData>
      <sheetData sheetId="364">
        <row r="1">
          <cell r="C1">
            <v>0</v>
          </cell>
        </row>
      </sheetData>
      <sheetData sheetId="365">
        <row r="1">
          <cell r="C1">
            <v>0</v>
          </cell>
        </row>
      </sheetData>
      <sheetData sheetId="366">
        <row r="1">
          <cell r="C1">
            <v>0</v>
          </cell>
        </row>
      </sheetData>
      <sheetData sheetId="367">
        <row r="1">
          <cell r="C1">
            <v>0</v>
          </cell>
        </row>
      </sheetData>
      <sheetData sheetId="368">
        <row r="1">
          <cell r="C1">
            <v>0</v>
          </cell>
        </row>
      </sheetData>
      <sheetData sheetId="369">
        <row r="1">
          <cell r="C1">
            <v>0</v>
          </cell>
        </row>
      </sheetData>
      <sheetData sheetId="370">
        <row r="1">
          <cell r="C1">
            <v>0</v>
          </cell>
        </row>
      </sheetData>
      <sheetData sheetId="371">
        <row r="1">
          <cell r="C1">
            <v>0</v>
          </cell>
        </row>
      </sheetData>
      <sheetData sheetId="372">
        <row r="1">
          <cell r="C1">
            <v>0</v>
          </cell>
        </row>
      </sheetData>
      <sheetData sheetId="373">
        <row r="1">
          <cell r="C1">
            <v>0</v>
          </cell>
        </row>
      </sheetData>
      <sheetData sheetId="374">
        <row r="1">
          <cell r="C1">
            <v>0</v>
          </cell>
        </row>
      </sheetData>
      <sheetData sheetId="375">
        <row r="1">
          <cell r="C1">
            <v>0</v>
          </cell>
        </row>
      </sheetData>
      <sheetData sheetId="376">
        <row r="1">
          <cell r="C1">
            <v>0</v>
          </cell>
        </row>
      </sheetData>
      <sheetData sheetId="377">
        <row r="1">
          <cell r="C1">
            <v>0</v>
          </cell>
        </row>
      </sheetData>
      <sheetData sheetId="378">
        <row r="1">
          <cell r="C1">
            <v>0</v>
          </cell>
        </row>
      </sheetData>
      <sheetData sheetId="379">
        <row r="1">
          <cell r="C1">
            <v>0</v>
          </cell>
        </row>
      </sheetData>
      <sheetData sheetId="380">
        <row r="1">
          <cell r="C1">
            <v>0</v>
          </cell>
        </row>
      </sheetData>
      <sheetData sheetId="381">
        <row r="1">
          <cell r="C1">
            <v>0</v>
          </cell>
        </row>
      </sheetData>
      <sheetData sheetId="382">
        <row r="1">
          <cell r="C1">
            <v>0</v>
          </cell>
        </row>
      </sheetData>
      <sheetData sheetId="383">
        <row r="1">
          <cell r="C1">
            <v>0</v>
          </cell>
        </row>
      </sheetData>
      <sheetData sheetId="384">
        <row r="1">
          <cell r="C1">
            <v>0</v>
          </cell>
        </row>
      </sheetData>
      <sheetData sheetId="385">
        <row r="1">
          <cell r="C1">
            <v>0</v>
          </cell>
        </row>
      </sheetData>
      <sheetData sheetId="386">
        <row r="1">
          <cell r="C1">
            <v>0</v>
          </cell>
        </row>
      </sheetData>
      <sheetData sheetId="387">
        <row r="1">
          <cell r="C1">
            <v>0</v>
          </cell>
        </row>
      </sheetData>
      <sheetData sheetId="388">
        <row r="1">
          <cell r="C1">
            <v>0</v>
          </cell>
        </row>
      </sheetData>
      <sheetData sheetId="389">
        <row r="1">
          <cell r="C1">
            <v>0</v>
          </cell>
        </row>
      </sheetData>
      <sheetData sheetId="390">
        <row r="1">
          <cell r="C1">
            <v>0</v>
          </cell>
        </row>
      </sheetData>
      <sheetData sheetId="391">
        <row r="1">
          <cell r="C1">
            <v>0</v>
          </cell>
        </row>
      </sheetData>
      <sheetData sheetId="392">
        <row r="1">
          <cell r="C1">
            <v>0</v>
          </cell>
        </row>
      </sheetData>
      <sheetData sheetId="393">
        <row r="1">
          <cell r="C1">
            <v>0</v>
          </cell>
        </row>
      </sheetData>
      <sheetData sheetId="394">
        <row r="1">
          <cell r="C1">
            <v>0</v>
          </cell>
        </row>
      </sheetData>
      <sheetData sheetId="395">
        <row r="1">
          <cell r="C1">
            <v>0</v>
          </cell>
        </row>
      </sheetData>
      <sheetData sheetId="396">
        <row r="1">
          <cell r="C1">
            <v>0</v>
          </cell>
        </row>
      </sheetData>
      <sheetData sheetId="397">
        <row r="1">
          <cell r="C1">
            <v>0</v>
          </cell>
        </row>
      </sheetData>
      <sheetData sheetId="398">
        <row r="1">
          <cell r="C1">
            <v>0</v>
          </cell>
        </row>
      </sheetData>
      <sheetData sheetId="399">
        <row r="1">
          <cell r="C1">
            <v>0</v>
          </cell>
        </row>
      </sheetData>
      <sheetData sheetId="400">
        <row r="1">
          <cell r="C1">
            <v>0</v>
          </cell>
        </row>
      </sheetData>
      <sheetData sheetId="401">
        <row r="1">
          <cell r="C1">
            <v>0</v>
          </cell>
        </row>
      </sheetData>
      <sheetData sheetId="402">
        <row r="1">
          <cell r="C1">
            <v>0</v>
          </cell>
        </row>
      </sheetData>
      <sheetData sheetId="403">
        <row r="1">
          <cell r="C1">
            <v>0</v>
          </cell>
        </row>
      </sheetData>
      <sheetData sheetId="404">
        <row r="1">
          <cell r="C1">
            <v>0</v>
          </cell>
        </row>
      </sheetData>
      <sheetData sheetId="405">
        <row r="1">
          <cell r="C1">
            <v>0</v>
          </cell>
        </row>
      </sheetData>
      <sheetData sheetId="406">
        <row r="1">
          <cell r="C1">
            <v>0</v>
          </cell>
        </row>
      </sheetData>
      <sheetData sheetId="407">
        <row r="1">
          <cell r="C1">
            <v>0</v>
          </cell>
        </row>
      </sheetData>
      <sheetData sheetId="408">
        <row r="1">
          <cell r="C1">
            <v>0</v>
          </cell>
        </row>
      </sheetData>
      <sheetData sheetId="409">
        <row r="1">
          <cell r="C1">
            <v>0</v>
          </cell>
        </row>
      </sheetData>
      <sheetData sheetId="410">
        <row r="1">
          <cell r="C1">
            <v>0</v>
          </cell>
        </row>
      </sheetData>
      <sheetData sheetId="411">
        <row r="1">
          <cell r="C1">
            <v>0</v>
          </cell>
        </row>
      </sheetData>
      <sheetData sheetId="412">
        <row r="1">
          <cell r="C1">
            <v>0</v>
          </cell>
        </row>
      </sheetData>
      <sheetData sheetId="413">
        <row r="1">
          <cell r="C1">
            <v>0</v>
          </cell>
        </row>
      </sheetData>
      <sheetData sheetId="414">
        <row r="1">
          <cell r="C1">
            <v>0</v>
          </cell>
        </row>
      </sheetData>
      <sheetData sheetId="415">
        <row r="1">
          <cell r="C1">
            <v>0</v>
          </cell>
        </row>
      </sheetData>
      <sheetData sheetId="416">
        <row r="1">
          <cell r="C1">
            <v>0</v>
          </cell>
        </row>
      </sheetData>
      <sheetData sheetId="417">
        <row r="1">
          <cell r="C1">
            <v>0</v>
          </cell>
        </row>
      </sheetData>
      <sheetData sheetId="418">
        <row r="1">
          <cell r="C1">
            <v>0</v>
          </cell>
        </row>
      </sheetData>
      <sheetData sheetId="419">
        <row r="1">
          <cell r="C1">
            <v>0</v>
          </cell>
        </row>
      </sheetData>
      <sheetData sheetId="420">
        <row r="1">
          <cell r="C1">
            <v>0</v>
          </cell>
        </row>
      </sheetData>
      <sheetData sheetId="421">
        <row r="1">
          <cell r="C1">
            <v>0</v>
          </cell>
        </row>
      </sheetData>
      <sheetData sheetId="422">
        <row r="1">
          <cell r="C1">
            <v>0</v>
          </cell>
        </row>
      </sheetData>
      <sheetData sheetId="423">
        <row r="1">
          <cell r="C1">
            <v>0</v>
          </cell>
        </row>
      </sheetData>
      <sheetData sheetId="424">
        <row r="1">
          <cell r="C1">
            <v>0</v>
          </cell>
        </row>
      </sheetData>
      <sheetData sheetId="425">
        <row r="1">
          <cell r="C1">
            <v>0</v>
          </cell>
        </row>
      </sheetData>
      <sheetData sheetId="426">
        <row r="1">
          <cell r="C1">
            <v>0</v>
          </cell>
        </row>
      </sheetData>
      <sheetData sheetId="427">
        <row r="1">
          <cell r="C1">
            <v>0</v>
          </cell>
        </row>
      </sheetData>
      <sheetData sheetId="428">
        <row r="1">
          <cell r="C1">
            <v>0</v>
          </cell>
        </row>
      </sheetData>
      <sheetData sheetId="429">
        <row r="1">
          <cell r="C1">
            <v>0</v>
          </cell>
        </row>
      </sheetData>
      <sheetData sheetId="430">
        <row r="1">
          <cell r="C1">
            <v>0</v>
          </cell>
        </row>
      </sheetData>
      <sheetData sheetId="431">
        <row r="1">
          <cell r="C1">
            <v>0</v>
          </cell>
        </row>
      </sheetData>
      <sheetData sheetId="432">
        <row r="1">
          <cell r="C1">
            <v>0</v>
          </cell>
        </row>
      </sheetData>
      <sheetData sheetId="433">
        <row r="1">
          <cell r="C1">
            <v>0</v>
          </cell>
        </row>
      </sheetData>
      <sheetData sheetId="434">
        <row r="1">
          <cell r="C1">
            <v>0</v>
          </cell>
        </row>
      </sheetData>
      <sheetData sheetId="435">
        <row r="1">
          <cell r="C1">
            <v>0</v>
          </cell>
        </row>
      </sheetData>
      <sheetData sheetId="436">
        <row r="1">
          <cell r="C1">
            <v>0</v>
          </cell>
        </row>
      </sheetData>
      <sheetData sheetId="437">
        <row r="1">
          <cell r="C1">
            <v>0</v>
          </cell>
        </row>
      </sheetData>
      <sheetData sheetId="438">
        <row r="1">
          <cell r="C1">
            <v>0</v>
          </cell>
        </row>
      </sheetData>
      <sheetData sheetId="439">
        <row r="1">
          <cell r="C1">
            <v>0</v>
          </cell>
        </row>
      </sheetData>
      <sheetData sheetId="440">
        <row r="1">
          <cell r="C1">
            <v>0</v>
          </cell>
        </row>
      </sheetData>
      <sheetData sheetId="441">
        <row r="1">
          <cell r="C1">
            <v>0</v>
          </cell>
        </row>
      </sheetData>
      <sheetData sheetId="442">
        <row r="1">
          <cell r="C1">
            <v>0</v>
          </cell>
        </row>
      </sheetData>
      <sheetData sheetId="443">
        <row r="1">
          <cell r="C1">
            <v>0</v>
          </cell>
        </row>
      </sheetData>
      <sheetData sheetId="444">
        <row r="1">
          <cell r="C1">
            <v>0</v>
          </cell>
        </row>
      </sheetData>
      <sheetData sheetId="445">
        <row r="1">
          <cell r="C1">
            <v>0</v>
          </cell>
        </row>
      </sheetData>
      <sheetData sheetId="446">
        <row r="1">
          <cell r="C1">
            <v>0</v>
          </cell>
        </row>
      </sheetData>
      <sheetData sheetId="447">
        <row r="1">
          <cell r="C1">
            <v>0</v>
          </cell>
        </row>
      </sheetData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>
        <row r="1">
          <cell r="C1">
            <v>0</v>
          </cell>
        </row>
      </sheetData>
      <sheetData sheetId="454">
        <row r="1">
          <cell r="C1">
            <v>0</v>
          </cell>
        </row>
      </sheetData>
      <sheetData sheetId="455">
        <row r="1">
          <cell r="C1">
            <v>0</v>
          </cell>
        </row>
      </sheetData>
      <sheetData sheetId="456">
        <row r="1">
          <cell r="C1">
            <v>0</v>
          </cell>
        </row>
      </sheetData>
      <sheetData sheetId="457">
        <row r="1">
          <cell r="C1">
            <v>0</v>
          </cell>
        </row>
      </sheetData>
      <sheetData sheetId="458">
        <row r="1">
          <cell r="C1">
            <v>0</v>
          </cell>
        </row>
      </sheetData>
      <sheetData sheetId="459" refreshError="1"/>
      <sheetData sheetId="460" refreshError="1"/>
      <sheetData sheetId="461" refreshError="1"/>
      <sheetData sheetId="462" refreshError="1"/>
      <sheetData sheetId="463">
        <row r="1">
          <cell r="C1">
            <v>0</v>
          </cell>
        </row>
      </sheetData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>
        <row r="1">
          <cell r="C1">
            <v>0</v>
          </cell>
        </row>
      </sheetData>
      <sheetData sheetId="482">
        <row r="1">
          <cell r="C1">
            <v>0</v>
          </cell>
        </row>
      </sheetData>
      <sheetData sheetId="483">
        <row r="1">
          <cell r="C1">
            <v>0</v>
          </cell>
        </row>
      </sheetData>
      <sheetData sheetId="484">
        <row r="1">
          <cell r="C1">
            <v>0</v>
          </cell>
        </row>
      </sheetData>
      <sheetData sheetId="485">
        <row r="1">
          <cell r="C1">
            <v>0</v>
          </cell>
        </row>
      </sheetData>
      <sheetData sheetId="486">
        <row r="1">
          <cell r="C1">
            <v>0</v>
          </cell>
        </row>
      </sheetData>
      <sheetData sheetId="487">
        <row r="1">
          <cell r="C1">
            <v>0</v>
          </cell>
        </row>
      </sheetData>
      <sheetData sheetId="488">
        <row r="1">
          <cell r="C1">
            <v>0</v>
          </cell>
        </row>
      </sheetData>
      <sheetData sheetId="489">
        <row r="1">
          <cell r="C1">
            <v>0</v>
          </cell>
        </row>
      </sheetData>
      <sheetData sheetId="490">
        <row r="1">
          <cell r="C1">
            <v>0</v>
          </cell>
        </row>
      </sheetData>
      <sheetData sheetId="491">
        <row r="1">
          <cell r="C1">
            <v>0</v>
          </cell>
        </row>
      </sheetData>
      <sheetData sheetId="492">
        <row r="1">
          <cell r="C1">
            <v>0</v>
          </cell>
        </row>
      </sheetData>
      <sheetData sheetId="493">
        <row r="1">
          <cell r="C1">
            <v>0</v>
          </cell>
        </row>
      </sheetData>
      <sheetData sheetId="494">
        <row r="1">
          <cell r="C1">
            <v>0</v>
          </cell>
        </row>
      </sheetData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>
        <row r="1">
          <cell r="C1">
            <v>0</v>
          </cell>
        </row>
      </sheetData>
      <sheetData sheetId="506">
        <row r="1">
          <cell r="C1">
            <v>0</v>
          </cell>
        </row>
      </sheetData>
      <sheetData sheetId="507">
        <row r="1">
          <cell r="C1">
            <v>0</v>
          </cell>
        </row>
      </sheetData>
      <sheetData sheetId="508">
        <row r="1">
          <cell r="C1">
            <v>0</v>
          </cell>
        </row>
      </sheetData>
      <sheetData sheetId="509">
        <row r="1">
          <cell r="C1">
            <v>0</v>
          </cell>
        </row>
      </sheetData>
      <sheetData sheetId="510">
        <row r="1">
          <cell r="C1">
            <v>0</v>
          </cell>
        </row>
      </sheetData>
      <sheetData sheetId="511">
        <row r="1">
          <cell r="C1">
            <v>0</v>
          </cell>
        </row>
      </sheetData>
      <sheetData sheetId="512">
        <row r="1">
          <cell r="C1">
            <v>0</v>
          </cell>
        </row>
      </sheetData>
      <sheetData sheetId="513">
        <row r="1">
          <cell r="C1">
            <v>0</v>
          </cell>
        </row>
      </sheetData>
      <sheetData sheetId="514">
        <row r="1">
          <cell r="C1">
            <v>0</v>
          </cell>
        </row>
      </sheetData>
      <sheetData sheetId="515">
        <row r="1">
          <cell r="C1">
            <v>0</v>
          </cell>
        </row>
      </sheetData>
      <sheetData sheetId="516">
        <row r="1">
          <cell r="C1">
            <v>0</v>
          </cell>
        </row>
      </sheetData>
      <sheetData sheetId="517">
        <row r="1">
          <cell r="C1">
            <v>0</v>
          </cell>
        </row>
      </sheetData>
      <sheetData sheetId="518">
        <row r="1">
          <cell r="C1">
            <v>0</v>
          </cell>
        </row>
      </sheetData>
      <sheetData sheetId="519">
        <row r="1">
          <cell r="C1">
            <v>0</v>
          </cell>
        </row>
      </sheetData>
      <sheetData sheetId="520">
        <row r="1">
          <cell r="C1">
            <v>0</v>
          </cell>
        </row>
      </sheetData>
      <sheetData sheetId="521">
        <row r="1">
          <cell r="C1">
            <v>0</v>
          </cell>
        </row>
      </sheetData>
      <sheetData sheetId="522">
        <row r="1">
          <cell r="C1">
            <v>0</v>
          </cell>
        </row>
      </sheetData>
      <sheetData sheetId="523">
        <row r="1">
          <cell r="C1">
            <v>0</v>
          </cell>
        </row>
      </sheetData>
      <sheetData sheetId="524">
        <row r="1">
          <cell r="C1">
            <v>0</v>
          </cell>
        </row>
      </sheetData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/>
      <sheetData sheetId="54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>
        <row r="1">
          <cell r="C1">
            <v>0</v>
          </cell>
        </row>
      </sheetData>
      <sheetData sheetId="569">
        <row r="1">
          <cell r="C1">
            <v>0</v>
          </cell>
        </row>
      </sheetData>
      <sheetData sheetId="570">
        <row r="1">
          <cell r="C1">
            <v>0</v>
          </cell>
        </row>
      </sheetData>
      <sheetData sheetId="571">
        <row r="1">
          <cell r="C1">
            <v>0</v>
          </cell>
        </row>
      </sheetData>
      <sheetData sheetId="572" refreshError="1"/>
      <sheetData sheetId="573">
        <row r="1">
          <cell r="C1">
            <v>0</v>
          </cell>
        </row>
      </sheetData>
      <sheetData sheetId="574">
        <row r="1">
          <cell r="C1">
            <v>0</v>
          </cell>
        </row>
      </sheetData>
      <sheetData sheetId="575">
        <row r="1">
          <cell r="C1">
            <v>0</v>
          </cell>
        </row>
      </sheetData>
      <sheetData sheetId="576">
        <row r="1">
          <cell r="C1">
            <v>0</v>
          </cell>
        </row>
      </sheetData>
      <sheetData sheetId="577">
        <row r="1">
          <cell r="C1">
            <v>0</v>
          </cell>
        </row>
      </sheetData>
      <sheetData sheetId="578">
        <row r="1">
          <cell r="C1">
            <v>0</v>
          </cell>
        </row>
      </sheetData>
      <sheetData sheetId="579">
        <row r="1">
          <cell r="C1">
            <v>0</v>
          </cell>
        </row>
      </sheetData>
      <sheetData sheetId="580">
        <row r="1">
          <cell r="C1">
            <v>0</v>
          </cell>
        </row>
      </sheetData>
      <sheetData sheetId="581">
        <row r="1">
          <cell r="C1">
            <v>0</v>
          </cell>
        </row>
      </sheetData>
      <sheetData sheetId="582">
        <row r="1">
          <cell r="C1">
            <v>0</v>
          </cell>
        </row>
      </sheetData>
      <sheetData sheetId="583">
        <row r="1">
          <cell r="C1">
            <v>0</v>
          </cell>
        </row>
      </sheetData>
      <sheetData sheetId="584">
        <row r="1">
          <cell r="C1">
            <v>0</v>
          </cell>
        </row>
      </sheetData>
      <sheetData sheetId="585">
        <row r="1">
          <cell r="C1">
            <v>0</v>
          </cell>
        </row>
      </sheetData>
      <sheetData sheetId="586">
        <row r="1">
          <cell r="C1">
            <v>0</v>
          </cell>
        </row>
      </sheetData>
      <sheetData sheetId="587">
        <row r="1">
          <cell r="C1">
            <v>0</v>
          </cell>
        </row>
      </sheetData>
      <sheetData sheetId="588">
        <row r="1">
          <cell r="C1">
            <v>0</v>
          </cell>
        </row>
      </sheetData>
      <sheetData sheetId="589">
        <row r="1">
          <cell r="C1">
            <v>0</v>
          </cell>
        </row>
      </sheetData>
      <sheetData sheetId="590">
        <row r="1">
          <cell r="C1">
            <v>0</v>
          </cell>
        </row>
      </sheetData>
      <sheetData sheetId="591">
        <row r="1">
          <cell r="C1">
            <v>0</v>
          </cell>
        </row>
      </sheetData>
      <sheetData sheetId="592">
        <row r="1">
          <cell r="C1">
            <v>0</v>
          </cell>
        </row>
      </sheetData>
      <sheetData sheetId="593">
        <row r="1">
          <cell r="C1">
            <v>0</v>
          </cell>
        </row>
      </sheetData>
      <sheetData sheetId="594">
        <row r="1">
          <cell r="C1">
            <v>0</v>
          </cell>
        </row>
      </sheetData>
      <sheetData sheetId="595">
        <row r="1">
          <cell r="C1">
            <v>0</v>
          </cell>
        </row>
      </sheetData>
      <sheetData sheetId="596">
        <row r="1">
          <cell r="C1">
            <v>0</v>
          </cell>
        </row>
      </sheetData>
      <sheetData sheetId="597">
        <row r="1">
          <cell r="C1">
            <v>0</v>
          </cell>
        </row>
      </sheetData>
      <sheetData sheetId="598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>
        <row r="1">
          <cell r="C1">
            <v>0</v>
          </cell>
        </row>
      </sheetData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ดัชนีราคา"/>
      <sheetName val="ไม้แบบ"/>
      <sheetName val="ขนาดบ่อ"/>
      <sheetName val="Sum"/>
      <sheetName val="NDV"/>
      <sheetName val="Unit Sub"/>
      <sheetName val="RMU"/>
      <sheetName val="OUT"/>
      <sheetName val="PDC"/>
      <sheetName val="MH"/>
      <sheetName val="สรุป HDD -ราคารวม"/>
      <sheetName val="สรุป HDD ราคาต่อเมตร"/>
      <sheetName val="HDD 1-6"/>
      <sheetName val="HDD 8-12"/>
      <sheetName val="ค่าแรง HDD"/>
      <sheetName val="Equi_HDD"/>
      <sheetName val="DB (กรอกจำนวนท่อ )"/>
      <sheetName val="DB BOQ"/>
      <sheetName val="สรุป DB"/>
      <sheetName val="สรุปราคา DB"/>
      <sheetName val="Chart DB"/>
      <sheetName val="PJ"/>
      <sheetName val="DB_CORR"/>
      <sheetName val="สรุปฐานข้อมูลราคาแผนก  กท"/>
    </sheetNames>
    <sheetDataSet>
      <sheetData sheetId="0" refreshError="1">
        <row r="10">
          <cell r="F10">
            <v>0</v>
          </cell>
          <cell r="G10">
            <v>95</v>
          </cell>
        </row>
        <row r="11">
          <cell r="F11">
            <v>256.25</v>
          </cell>
          <cell r="G11">
            <v>79</v>
          </cell>
        </row>
        <row r="12">
          <cell r="F12">
            <v>332.5</v>
          </cell>
          <cell r="G12">
            <v>79</v>
          </cell>
        </row>
        <row r="23">
          <cell r="F23">
            <v>30.2</v>
          </cell>
          <cell r="G23">
            <v>2.64</v>
          </cell>
        </row>
        <row r="37">
          <cell r="F37">
            <v>36.49</v>
          </cell>
          <cell r="G37">
            <v>0</v>
          </cell>
        </row>
        <row r="40">
          <cell r="F40">
            <v>2510</v>
          </cell>
          <cell r="G40">
            <v>330</v>
          </cell>
        </row>
        <row r="45">
          <cell r="F45">
            <v>384</v>
          </cell>
          <cell r="G45">
            <v>132</v>
          </cell>
        </row>
        <row r="46">
          <cell r="F46">
            <v>30.32</v>
          </cell>
          <cell r="G46">
            <v>132</v>
          </cell>
        </row>
        <row r="84">
          <cell r="F84">
            <v>214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tmst"/>
      <sheetName val="สรุป"/>
      <sheetName val="List"/>
      <sheetName val="Revise MR"/>
      <sheetName val="โรงงาน"/>
      <sheetName val="สรุป (Temp)"/>
    </sheetNames>
    <sheetDataSet>
      <sheetData sheetId="0">
        <row r="10">
          <cell r="R10">
            <v>0</v>
          </cell>
        </row>
        <row r="11">
          <cell r="R11">
            <v>0</v>
          </cell>
        </row>
        <row r="12">
          <cell r="R12">
            <v>453328</v>
          </cell>
        </row>
        <row r="13">
          <cell r="R13">
            <v>226672</v>
          </cell>
        </row>
        <row r="14">
          <cell r="R14">
            <v>80000</v>
          </cell>
        </row>
        <row r="15">
          <cell r="R15">
            <v>4000</v>
          </cell>
        </row>
        <row r="16">
          <cell r="R16">
            <v>155000</v>
          </cell>
        </row>
        <row r="17">
          <cell r="R17">
            <v>28000</v>
          </cell>
        </row>
        <row r="18">
          <cell r="R18">
            <v>50000</v>
          </cell>
        </row>
        <row r="19">
          <cell r="R19">
            <v>0</v>
          </cell>
        </row>
        <row r="20">
          <cell r="R20">
            <v>0</v>
          </cell>
        </row>
        <row r="21">
          <cell r="R21">
            <v>257350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185000</v>
          </cell>
        </row>
        <row r="25">
          <cell r="R25">
            <v>144000</v>
          </cell>
        </row>
        <row r="26">
          <cell r="R26">
            <v>320000</v>
          </cell>
        </row>
        <row r="27">
          <cell r="R27">
            <v>90800</v>
          </cell>
        </row>
        <row r="28">
          <cell r="R28">
            <v>169950</v>
          </cell>
        </row>
        <row r="29">
          <cell r="R29">
            <v>276500</v>
          </cell>
        </row>
        <row r="30">
          <cell r="R30">
            <v>400000</v>
          </cell>
        </row>
        <row r="31">
          <cell r="R31">
            <v>35000</v>
          </cell>
        </row>
        <row r="32">
          <cell r="R32">
            <v>0</v>
          </cell>
        </row>
        <row r="33">
          <cell r="R33">
            <v>260000</v>
          </cell>
        </row>
        <row r="34">
          <cell r="R34">
            <v>27420</v>
          </cell>
        </row>
        <row r="35">
          <cell r="R35">
            <v>475000</v>
          </cell>
        </row>
        <row r="36">
          <cell r="R36">
            <v>312000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45186.85</v>
          </cell>
        </row>
        <row r="40">
          <cell r="R40">
            <v>230785</v>
          </cell>
        </row>
        <row r="41">
          <cell r="R41">
            <v>277376.81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135184.24</v>
          </cell>
        </row>
        <row r="48">
          <cell r="R48">
            <v>51871.25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1500000</v>
          </cell>
        </row>
        <row r="52">
          <cell r="R52">
            <v>900000</v>
          </cell>
        </row>
        <row r="53">
          <cell r="R53">
            <v>375000</v>
          </cell>
        </row>
        <row r="54">
          <cell r="R54">
            <v>30000</v>
          </cell>
        </row>
        <row r="55">
          <cell r="R55">
            <v>0</v>
          </cell>
        </row>
        <row r="56">
          <cell r="R56">
            <v>72000</v>
          </cell>
        </row>
        <row r="57">
          <cell r="R57">
            <v>360000</v>
          </cell>
        </row>
        <row r="58">
          <cell r="R58">
            <v>116000</v>
          </cell>
        </row>
        <row r="59">
          <cell r="R59">
            <v>34000</v>
          </cell>
        </row>
        <row r="60">
          <cell r="R60">
            <v>0</v>
          </cell>
        </row>
        <row r="61">
          <cell r="R61">
            <v>166331.18</v>
          </cell>
        </row>
        <row r="62">
          <cell r="R62">
            <v>135000</v>
          </cell>
        </row>
        <row r="63">
          <cell r="R63">
            <v>50000</v>
          </cell>
        </row>
        <row r="64">
          <cell r="R64">
            <v>65000</v>
          </cell>
        </row>
        <row r="65">
          <cell r="R65">
            <v>5000</v>
          </cell>
        </row>
        <row r="66">
          <cell r="R66">
            <v>96000</v>
          </cell>
        </row>
        <row r="67">
          <cell r="R67">
            <v>98653.06</v>
          </cell>
        </row>
        <row r="68">
          <cell r="R68">
            <v>331200.03999999998</v>
          </cell>
        </row>
        <row r="69">
          <cell r="R69">
            <v>203880</v>
          </cell>
        </row>
        <row r="70">
          <cell r="R70">
            <v>407255</v>
          </cell>
        </row>
        <row r="71">
          <cell r="R71">
            <v>24000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24000</v>
          </cell>
        </row>
        <row r="76">
          <cell r="R76">
            <v>0</v>
          </cell>
        </row>
        <row r="77">
          <cell r="R77">
            <v>115000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77200</v>
          </cell>
        </row>
        <row r="81">
          <cell r="R81">
            <v>30000</v>
          </cell>
        </row>
        <row r="82">
          <cell r="R82">
            <v>40000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1500000</v>
          </cell>
        </row>
        <row r="86">
          <cell r="R86">
            <v>0</v>
          </cell>
        </row>
        <row r="87">
          <cell r="R87">
            <v>45000</v>
          </cell>
        </row>
        <row r="88">
          <cell r="R88">
            <v>149000</v>
          </cell>
        </row>
        <row r="89">
          <cell r="R89">
            <v>0</v>
          </cell>
        </row>
        <row r="90">
          <cell r="R90">
            <v>225994</v>
          </cell>
        </row>
        <row r="91">
          <cell r="R91">
            <v>78828.5</v>
          </cell>
        </row>
        <row r="92">
          <cell r="R92">
            <v>377317.5</v>
          </cell>
        </row>
        <row r="93">
          <cell r="R93">
            <v>66800</v>
          </cell>
        </row>
        <row r="94">
          <cell r="R94">
            <v>316600</v>
          </cell>
        </row>
        <row r="95">
          <cell r="R95">
            <v>0</v>
          </cell>
        </row>
        <row r="96">
          <cell r="R96">
            <v>70000</v>
          </cell>
        </row>
        <row r="97">
          <cell r="R97">
            <v>0</v>
          </cell>
        </row>
        <row r="98">
          <cell r="R98">
            <v>100000</v>
          </cell>
        </row>
        <row r="99">
          <cell r="R99">
            <v>10000</v>
          </cell>
        </row>
        <row r="100">
          <cell r="R100">
            <v>254220.56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100000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2337000</v>
          </cell>
        </row>
        <row r="109">
          <cell r="R109">
            <v>0</v>
          </cell>
        </row>
        <row r="110">
          <cell r="R110">
            <v>60000</v>
          </cell>
        </row>
        <row r="111">
          <cell r="R111">
            <v>0</v>
          </cell>
        </row>
        <row r="112">
          <cell r="R112">
            <v>19360</v>
          </cell>
        </row>
        <row r="113">
          <cell r="R113">
            <v>1698663.86</v>
          </cell>
        </row>
        <row r="114">
          <cell r="R114">
            <v>1233526.1399999999</v>
          </cell>
        </row>
        <row r="115">
          <cell r="R115">
            <v>0</v>
          </cell>
        </row>
        <row r="116">
          <cell r="R116">
            <v>1756442.28</v>
          </cell>
        </row>
        <row r="117">
          <cell r="R117">
            <v>382745.7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219827</v>
          </cell>
        </row>
        <row r="122">
          <cell r="R122">
            <v>351000</v>
          </cell>
        </row>
        <row r="123">
          <cell r="R123">
            <v>540000</v>
          </cell>
        </row>
        <row r="124">
          <cell r="R124">
            <v>52500</v>
          </cell>
        </row>
        <row r="125">
          <cell r="R125">
            <v>0</v>
          </cell>
        </row>
        <row r="126">
          <cell r="R126">
            <v>129683.97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112000</v>
          </cell>
        </row>
        <row r="131">
          <cell r="R131">
            <v>0</v>
          </cell>
        </row>
        <row r="132">
          <cell r="R132">
            <v>42704.4</v>
          </cell>
        </row>
        <row r="133">
          <cell r="R133">
            <v>123601.44</v>
          </cell>
        </row>
        <row r="134">
          <cell r="R134">
            <v>131668.26</v>
          </cell>
        </row>
        <row r="135">
          <cell r="R135">
            <v>0</v>
          </cell>
        </row>
        <row r="136">
          <cell r="R136">
            <v>115943.45999999999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503339.4</v>
          </cell>
        </row>
        <row r="140">
          <cell r="R140">
            <v>408560.84</v>
          </cell>
        </row>
        <row r="141">
          <cell r="R141">
            <v>454249.28</v>
          </cell>
        </row>
        <row r="142">
          <cell r="R142">
            <v>20026.759999999998</v>
          </cell>
        </row>
        <row r="143">
          <cell r="R143">
            <v>0</v>
          </cell>
        </row>
        <row r="144">
          <cell r="R144">
            <v>113399.57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313475</v>
          </cell>
        </row>
        <row r="150">
          <cell r="R150">
            <v>19415</v>
          </cell>
        </row>
        <row r="151">
          <cell r="R151">
            <v>1898.4</v>
          </cell>
        </row>
        <row r="152">
          <cell r="R152">
            <v>197000</v>
          </cell>
        </row>
        <row r="153">
          <cell r="R153">
            <v>11476.36</v>
          </cell>
        </row>
        <row r="154">
          <cell r="R154">
            <v>0</v>
          </cell>
        </row>
        <row r="155">
          <cell r="R155">
            <v>10954.44</v>
          </cell>
        </row>
        <row r="156">
          <cell r="R156">
            <v>275000</v>
          </cell>
        </row>
        <row r="157">
          <cell r="R157">
            <v>9253.44</v>
          </cell>
        </row>
        <row r="158">
          <cell r="R158">
            <v>43560</v>
          </cell>
        </row>
        <row r="159">
          <cell r="R159">
            <v>0</v>
          </cell>
        </row>
        <row r="160">
          <cell r="R160">
            <v>216320</v>
          </cell>
        </row>
        <row r="161">
          <cell r="R161">
            <v>52800</v>
          </cell>
        </row>
        <row r="162">
          <cell r="R162">
            <v>16800</v>
          </cell>
        </row>
        <row r="163">
          <cell r="R163">
            <v>16800</v>
          </cell>
        </row>
        <row r="164">
          <cell r="R164">
            <v>1800</v>
          </cell>
        </row>
        <row r="165">
          <cell r="R165">
            <v>1800</v>
          </cell>
        </row>
        <row r="166">
          <cell r="R166">
            <v>4994.72</v>
          </cell>
        </row>
        <row r="167">
          <cell r="R167">
            <v>5165.84</v>
          </cell>
        </row>
        <row r="168">
          <cell r="R168">
            <v>1272.5999999999999</v>
          </cell>
        </row>
        <row r="169">
          <cell r="R169">
            <v>0</v>
          </cell>
        </row>
        <row r="170">
          <cell r="R170">
            <v>1516602.5</v>
          </cell>
        </row>
        <row r="171">
          <cell r="R171">
            <v>173326</v>
          </cell>
        </row>
        <row r="172">
          <cell r="R172">
            <v>0</v>
          </cell>
        </row>
        <row r="173">
          <cell r="R173">
            <v>3193794.2</v>
          </cell>
        </row>
        <row r="174">
          <cell r="R174">
            <v>10200</v>
          </cell>
        </row>
        <row r="175">
          <cell r="R175">
            <v>262525.8</v>
          </cell>
        </row>
        <row r="176">
          <cell r="R176">
            <v>0</v>
          </cell>
        </row>
        <row r="177">
          <cell r="R177">
            <v>1736000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603000</v>
          </cell>
        </row>
        <row r="181">
          <cell r="R181">
            <v>63000</v>
          </cell>
        </row>
        <row r="182">
          <cell r="R182">
            <v>65700</v>
          </cell>
        </row>
        <row r="183">
          <cell r="R183">
            <v>9000</v>
          </cell>
        </row>
        <row r="184">
          <cell r="R184">
            <v>0</v>
          </cell>
        </row>
        <row r="185">
          <cell r="R185">
            <v>435000</v>
          </cell>
        </row>
        <row r="186">
          <cell r="R186">
            <v>375000</v>
          </cell>
        </row>
        <row r="187">
          <cell r="R187">
            <v>240000</v>
          </cell>
        </row>
        <row r="188">
          <cell r="R188">
            <v>0</v>
          </cell>
        </row>
        <row r="189">
          <cell r="R189">
            <v>1097250</v>
          </cell>
        </row>
        <row r="190">
          <cell r="R190">
            <v>37100</v>
          </cell>
        </row>
        <row r="191">
          <cell r="R191">
            <v>612250</v>
          </cell>
        </row>
        <row r="192">
          <cell r="R192">
            <v>51360</v>
          </cell>
        </row>
        <row r="193">
          <cell r="R193">
            <v>18000</v>
          </cell>
        </row>
        <row r="194">
          <cell r="R194">
            <v>48000</v>
          </cell>
        </row>
        <row r="195">
          <cell r="R195">
            <v>0</v>
          </cell>
        </row>
        <row r="196">
          <cell r="R196">
            <v>1700000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979072.5</v>
          </cell>
        </row>
        <row r="206">
          <cell r="R206">
            <v>0</v>
          </cell>
        </row>
        <row r="207">
          <cell r="R207">
            <v>150000</v>
          </cell>
        </row>
        <row r="208">
          <cell r="R208">
            <v>104500</v>
          </cell>
        </row>
        <row r="209">
          <cell r="R209">
            <v>50000</v>
          </cell>
        </row>
        <row r="210">
          <cell r="R210">
            <v>200000</v>
          </cell>
        </row>
        <row r="211">
          <cell r="R211">
            <v>0</v>
          </cell>
        </row>
        <row r="212">
          <cell r="R212">
            <v>883050</v>
          </cell>
        </row>
        <row r="213">
          <cell r="R213">
            <v>436800</v>
          </cell>
        </row>
        <row r="214">
          <cell r="R214">
            <v>438700</v>
          </cell>
        </row>
        <row r="215">
          <cell r="R215">
            <v>126000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693500</v>
          </cell>
        </row>
        <row r="219">
          <cell r="R219">
            <v>0</v>
          </cell>
        </row>
        <row r="220">
          <cell r="R220">
            <v>595314.9</v>
          </cell>
        </row>
        <row r="221">
          <cell r="R221">
            <v>480000</v>
          </cell>
        </row>
        <row r="222">
          <cell r="R222">
            <v>90000</v>
          </cell>
        </row>
        <row r="223">
          <cell r="R223">
            <v>682360</v>
          </cell>
        </row>
        <row r="224">
          <cell r="R224">
            <v>333216</v>
          </cell>
        </row>
        <row r="225">
          <cell r="R225">
            <v>0</v>
          </cell>
        </row>
        <row r="226">
          <cell r="R226">
            <v>1076280</v>
          </cell>
        </row>
        <row r="227">
          <cell r="R227">
            <v>828600</v>
          </cell>
        </row>
        <row r="228">
          <cell r="R228">
            <v>55440</v>
          </cell>
        </row>
        <row r="229">
          <cell r="R229">
            <v>183468.75</v>
          </cell>
        </row>
        <row r="230">
          <cell r="R230">
            <v>4637.5</v>
          </cell>
        </row>
        <row r="231">
          <cell r="R231">
            <v>120125</v>
          </cell>
        </row>
        <row r="232">
          <cell r="R232">
            <v>3600</v>
          </cell>
        </row>
        <row r="233">
          <cell r="R233">
            <v>9309</v>
          </cell>
        </row>
        <row r="234">
          <cell r="R234">
            <v>164550</v>
          </cell>
        </row>
        <row r="235">
          <cell r="R235">
            <v>332365</v>
          </cell>
        </row>
        <row r="236">
          <cell r="R236">
            <v>167505</v>
          </cell>
        </row>
        <row r="237">
          <cell r="R237">
            <v>80000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595314.9</v>
          </cell>
        </row>
        <row r="242">
          <cell r="R242">
            <v>480000</v>
          </cell>
        </row>
        <row r="243">
          <cell r="R243">
            <v>90000</v>
          </cell>
        </row>
        <row r="244">
          <cell r="R244">
            <v>682360</v>
          </cell>
        </row>
        <row r="245">
          <cell r="R245">
            <v>323343</v>
          </cell>
        </row>
        <row r="246">
          <cell r="R246">
            <v>0</v>
          </cell>
        </row>
        <row r="247">
          <cell r="R247">
            <v>55440</v>
          </cell>
        </row>
        <row r="248">
          <cell r="R248">
            <v>183468.75</v>
          </cell>
        </row>
        <row r="249">
          <cell r="R249">
            <v>4637.5</v>
          </cell>
        </row>
        <row r="250">
          <cell r="R250">
            <v>120125</v>
          </cell>
        </row>
        <row r="251">
          <cell r="R251">
            <v>3600</v>
          </cell>
        </row>
        <row r="252">
          <cell r="R252">
            <v>9052</v>
          </cell>
        </row>
        <row r="253">
          <cell r="R253">
            <v>0</v>
          </cell>
        </row>
        <row r="254">
          <cell r="R254">
            <v>294000</v>
          </cell>
        </row>
        <row r="255">
          <cell r="R255">
            <v>0</v>
          </cell>
        </row>
        <row r="256">
          <cell r="R256">
            <v>296000</v>
          </cell>
        </row>
        <row r="257">
          <cell r="R257">
            <v>88000</v>
          </cell>
        </row>
        <row r="258">
          <cell r="R258">
            <v>0</v>
          </cell>
        </row>
        <row r="259">
          <cell r="R259">
            <v>200000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100000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6905493.7300000004</v>
          </cell>
        </row>
        <row r="267">
          <cell r="R267">
            <v>469214.63</v>
          </cell>
        </row>
        <row r="268">
          <cell r="R268">
            <v>62851</v>
          </cell>
        </row>
        <row r="269">
          <cell r="R269">
            <v>57944.9</v>
          </cell>
        </row>
        <row r="270">
          <cell r="R270">
            <v>9000</v>
          </cell>
        </row>
        <row r="271">
          <cell r="R271">
            <v>0</v>
          </cell>
        </row>
        <row r="272">
          <cell r="R272">
            <v>293898.84999999998</v>
          </cell>
        </row>
        <row r="273">
          <cell r="R273">
            <v>2605000</v>
          </cell>
        </row>
        <row r="274">
          <cell r="R274">
            <v>0</v>
          </cell>
        </row>
        <row r="275">
          <cell r="R275">
            <v>562073</v>
          </cell>
        </row>
        <row r="276">
          <cell r="R276">
            <v>1124146</v>
          </cell>
        </row>
        <row r="277">
          <cell r="R277">
            <v>0</v>
          </cell>
        </row>
        <row r="278">
          <cell r="R278">
            <v>2923342.89</v>
          </cell>
        </row>
        <row r="279">
          <cell r="R279">
            <v>236451.09000000003</v>
          </cell>
        </row>
        <row r="280">
          <cell r="R280">
            <v>46076.993999999992</v>
          </cell>
        </row>
        <row r="281">
          <cell r="R281">
            <v>0</v>
          </cell>
        </row>
        <row r="282">
          <cell r="R282">
            <v>142800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250000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1383200</v>
          </cell>
        </row>
        <row r="290">
          <cell r="R290">
            <v>0</v>
          </cell>
        </row>
        <row r="291">
          <cell r="R291">
            <v>60000</v>
          </cell>
        </row>
        <row r="292">
          <cell r="R292">
            <v>0</v>
          </cell>
        </row>
        <row r="293">
          <cell r="R293">
            <v>14520</v>
          </cell>
        </row>
        <row r="294">
          <cell r="R294">
            <v>220755.30000000005</v>
          </cell>
        </row>
        <row r="295">
          <cell r="R295">
            <v>1190736.96</v>
          </cell>
        </row>
        <row r="296">
          <cell r="R296">
            <v>619790.85999999987</v>
          </cell>
        </row>
        <row r="297">
          <cell r="R297">
            <v>507718.06</v>
          </cell>
        </row>
        <row r="298">
          <cell r="R298">
            <v>0</v>
          </cell>
        </row>
        <row r="299">
          <cell r="R299">
            <v>1463701.9</v>
          </cell>
        </row>
        <row r="300">
          <cell r="R300">
            <v>382745.7</v>
          </cell>
        </row>
        <row r="301">
          <cell r="R301">
            <v>0</v>
          </cell>
        </row>
        <row r="302">
          <cell r="R302">
            <v>0</v>
          </cell>
        </row>
        <row r="303">
          <cell r="R303">
            <v>0</v>
          </cell>
        </row>
        <row r="304">
          <cell r="R304">
            <v>317184</v>
          </cell>
        </row>
        <row r="305">
          <cell r="R305">
            <v>0</v>
          </cell>
        </row>
        <row r="306">
          <cell r="R306">
            <v>0</v>
          </cell>
        </row>
        <row r="307">
          <cell r="R307">
            <v>98749.95</v>
          </cell>
        </row>
        <row r="308">
          <cell r="R308">
            <v>0</v>
          </cell>
        </row>
        <row r="309">
          <cell r="R309">
            <v>0</v>
          </cell>
        </row>
        <row r="310">
          <cell r="R310">
            <v>0</v>
          </cell>
        </row>
        <row r="311">
          <cell r="R311">
            <v>72000</v>
          </cell>
        </row>
        <row r="312">
          <cell r="R312">
            <v>0</v>
          </cell>
        </row>
        <row r="313">
          <cell r="R313">
            <v>52713.63</v>
          </cell>
        </row>
        <row r="314">
          <cell r="R314">
            <v>52619.4</v>
          </cell>
        </row>
        <row r="315">
          <cell r="R315">
            <v>328798.74</v>
          </cell>
        </row>
        <row r="316">
          <cell r="R316">
            <v>198529.02</v>
          </cell>
        </row>
        <row r="317">
          <cell r="R317">
            <v>0</v>
          </cell>
        </row>
        <row r="318">
          <cell r="R318">
            <v>402700.14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304057.59999999998</v>
          </cell>
        </row>
        <row r="322">
          <cell r="R322">
            <v>361320.16</v>
          </cell>
        </row>
        <row r="323">
          <cell r="R323">
            <v>14868.54</v>
          </cell>
        </row>
        <row r="324">
          <cell r="R324">
            <v>349640</v>
          </cell>
        </row>
        <row r="325">
          <cell r="R325">
            <v>0</v>
          </cell>
        </row>
        <row r="326">
          <cell r="R326">
            <v>93438.33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27640</v>
          </cell>
        </row>
        <row r="332">
          <cell r="R332">
            <v>16607.5</v>
          </cell>
        </row>
        <row r="333">
          <cell r="R333">
            <v>4442.66</v>
          </cell>
        </row>
        <row r="334">
          <cell r="R334">
            <v>0</v>
          </cell>
        </row>
        <row r="335">
          <cell r="R335">
            <v>9389.52</v>
          </cell>
        </row>
        <row r="336">
          <cell r="R336">
            <v>240000</v>
          </cell>
        </row>
        <row r="337">
          <cell r="R337">
            <v>6283.2</v>
          </cell>
        </row>
        <row r="338">
          <cell r="R338">
            <v>39600</v>
          </cell>
        </row>
        <row r="339">
          <cell r="R339">
            <v>0</v>
          </cell>
        </row>
        <row r="340">
          <cell r="R340">
            <v>188000</v>
          </cell>
        </row>
        <row r="341">
          <cell r="R341">
            <v>30000</v>
          </cell>
        </row>
        <row r="342">
          <cell r="R342">
            <v>14400</v>
          </cell>
        </row>
        <row r="343">
          <cell r="R343">
            <v>14400</v>
          </cell>
        </row>
        <row r="344">
          <cell r="R344">
            <v>1500</v>
          </cell>
        </row>
        <row r="345">
          <cell r="R345">
            <v>1500</v>
          </cell>
        </row>
        <row r="346">
          <cell r="R346">
            <v>4269.68</v>
          </cell>
        </row>
        <row r="347">
          <cell r="R347">
            <v>4415.96</v>
          </cell>
        </row>
        <row r="348">
          <cell r="R348">
            <v>848.4</v>
          </cell>
        </row>
        <row r="349">
          <cell r="R349">
            <v>0</v>
          </cell>
        </row>
        <row r="350">
          <cell r="R350">
            <v>980490</v>
          </cell>
        </row>
        <row r="351">
          <cell r="R351">
            <v>112056</v>
          </cell>
        </row>
        <row r="352">
          <cell r="R352">
            <v>0</v>
          </cell>
        </row>
        <row r="353">
          <cell r="R353">
            <v>2241120</v>
          </cell>
        </row>
        <row r="354">
          <cell r="R354">
            <v>0</v>
          </cell>
        </row>
        <row r="355">
          <cell r="R355">
            <v>1120000</v>
          </cell>
        </row>
        <row r="356">
          <cell r="R356">
            <v>0</v>
          </cell>
        </row>
        <row r="357">
          <cell r="R357">
            <v>0</v>
          </cell>
        </row>
        <row r="358">
          <cell r="R358">
            <v>377468</v>
          </cell>
        </row>
        <row r="359">
          <cell r="R359">
            <v>158932</v>
          </cell>
        </row>
        <row r="360">
          <cell r="R360">
            <v>12600</v>
          </cell>
        </row>
        <row r="361">
          <cell r="R361">
            <v>36000</v>
          </cell>
        </row>
        <row r="362">
          <cell r="R362">
            <v>35100</v>
          </cell>
        </row>
        <row r="363">
          <cell r="R363">
            <v>992000</v>
          </cell>
        </row>
        <row r="364">
          <cell r="R364">
            <v>0</v>
          </cell>
        </row>
        <row r="365">
          <cell r="R365">
            <v>958312.5</v>
          </cell>
        </row>
        <row r="366">
          <cell r="R366">
            <v>32462.5</v>
          </cell>
        </row>
        <row r="367">
          <cell r="R367">
            <v>534750</v>
          </cell>
        </row>
        <row r="368">
          <cell r="R368">
            <v>44940</v>
          </cell>
        </row>
        <row r="369">
          <cell r="R369">
            <v>16200</v>
          </cell>
        </row>
        <row r="370">
          <cell r="R370">
            <v>42000</v>
          </cell>
        </row>
        <row r="371">
          <cell r="R371">
            <v>0</v>
          </cell>
        </row>
        <row r="372">
          <cell r="R372">
            <v>1360000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420210</v>
          </cell>
        </row>
        <row r="382">
          <cell r="R382">
            <v>0</v>
          </cell>
        </row>
        <row r="383">
          <cell r="R383">
            <v>150000</v>
          </cell>
        </row>
        <row r="384">
          <cell r="R384">
            <v>95000</v>
          </cell>
        </row>
        <row r="385">
          <cell r="R385">
            <v>50000</v>
          </cell>
        </row>
        <row r="386">
          <cell r="R386">
            <v>200000</v>
          </cell>
        </row>
        <row r="387">
          <cell r="R387">
            <v>0</v>
          </cell>
        </row>
        <row r="388">
          <cell r="R388">
            <v>725550</v>
          </cell>
        </row>
        <row r="389">
          <cell r="R389">
            <v>387600</v>
          </cell>
        </row>
        <row r="390">
          <cell r="R390">
            <v>266700</v>
          </cell>
        </row>
        <row r="391">
          <cell r="R391">
            <v>126000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283100</v>
          </cell>
        </row>
        <row r="395">
          <cell r="R395">
            <v>0</v>
          </cell>
        </row>
        <row r="396">
          <cell r="R396">
            <v>449416.79</v>
          </cell>
        </row>
        <row r="397">
          <cell r="R397">
            <v>320000</v>
          </cell>
        </row>
        <row r="398">
          <cell r="R398">
            <v>90000</v>
          </cell>
        </row>
        <row r="399">
          <cell r="R399">
            <v>376541</v>
          </cell>
        </row>
        <row r="400">
          <cell r="R400">
            <v>146160</v>
          </cell>
        </row>
        <row r="401">
          <cell r="R401">
            <v>0</v>
          </cell>
        </row>
        <row r="402">
          <cell r="R402">
            <v>556000</v>
          </cell>
        </row>
        <row r="403">
          <cell r="R403">
            <v>26880</v>
          </cell>
        </row>
        <row r="404">
          <cell r="R404">
            <v>106875</v>
          </cell>
        </row>
        <row r="405">
          <cell r="R405">
            <v>4637.5</v>
          </cell>
        </row>
        <row r="406">
          <cell r="R406">
            <v>77500</v>
          </cell>
        </row>
        <row r="407">
          <cell r="R407">
            <v>1800</v>
          </cell>
        </row>
        <row r="408">
          <cell r="R408">
            <v>5136</v>
          </cell>
        </row>
        <row r="409">
          <cell r="R409">
            <v>121800</v>
          </cell>
        </row>
        <row r="410">
          <cell r="R410">
            <v>149940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194743.33</v>
          </cell>
        </row>
        <row r="416">
          <cell r="R416">
            <v>80000</v>
          </cell>
        </row>
        <row r="417">
          <cell r="R417">
            <v>90000</v>
          </cell>
        </row>
        <row r="418">
          <cell r="R418">
            <v>176804</v>
          </cell>
        </row>
        <row r="419">
          <cell r="R419">
            <v>36540</v>
          </cell>
        </row>
        <row r="420">
          <cell r="R420">
            <v>0</v>
          </cell>
        </row>
        <row r="421">
          <cell r="R421">
            <v>6720</v>
          </cell>
        </row>
        <row r="422">
          <cell r="R422">
            <v>28500</v>
          </cell>
        </row>
        <row r="423">
          <cell r="R423">
            <v>0</v>
          </cell>
        </row>
        <row r="424">
          <cell r="R424">
            <v>15500</v>
          </cell>
        </row>
        <row r="425">
          <cell r="R425">
            <v>900</v>
          </cell>
        </row>
        <row r="426">
          <cell r="R426">
            <v>1284</v>
          </cell>
        </row>
        <row r="427">
          <cell r="R427">
            <v>0</v>
          </cell>
        </row>
        <row r="428">
          <cell r="R428">
            <v>117600</v>
          </cell>
        </row>
        <row r="429">
          <cell r="R429">
            <v>0</v>
          </cell>
        </row>
        <row r="430">
          <cell r="R430">
            <v>1311907</v>
          </cell>
        </row>
        <row r="431">
          <cell r="R431">
            <v>203093</v>
          </cell>
        </row>
        <row r="432">
          <cell r="R432">
            <v>0</v>
          </cell>
        </row>
        <row r="433">
          <cell r="R433">
            <v>200000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0</v>
          </cell>
        </row>
        <row r="437">
          <cell r="R437">
            <v>100000</v>
          </cell>
        </row>
        <row r="438">
          <cell r="R438">
            <v>0</v>
          </cell>
        </row>
        <row r="439">
          <cell r="R439">
            <v>7134982.6600000001</v>
          </cell>
        </row>
        <row r="440">
          <cell r="R440">
            <v>539437.5</v>
          </cell>
        </row>
        <row r="441">
          <cell r="R441">
            <v>1000.01</v>
          </cell>
        </row>
        <row r="442">
          <cell r="R442">
            <v>30000</v>
          </cell>
        </row>
        <row r="443">
          <cell r="R443">
            <v>30635.4</v>
          </cell>
        </row>
        <row r="444">
          <cell r="R444">
            <v>19450</v>
          </cell>
        </row>
        <row r="445">
          <cell r="R445">
            <v>165693.57</v>
          </cell>
        </row>
        <row r="446">
          <cell r="R446">
            <v>0</v>
          </cell>
        </row>
        <row r="447">
          <cell r="R447">
            <v>354833.4</v>
          </cell>
        </row>
        <row r="448">
          <cell r="R448">
            <v>1947384.6</v>
          </cell>
        </row>
        <row r="449">
          <cell r="R449">
            <v>221982</v>
          </cell>
        </row>
        <row r="450">
          <cell r="R450">
            <v>0</v>
          </cell>
        </row>
        <row r="451">
          <cell r="R451">
            <v>430030</v>
          </cell>
        </row>
        <row r="452">
          <cell r="R452">
            <v>860060</v>
          </cell>
        </row>
        <row r="453">
          <cell r="R453">
            <v>0</v>
          </cell>
        </row>
        <row r="454">
          <cell r="R454">
            <v>2021664.96</v>
          </cell>
        </row>
        <row r="455">
          <cell r="R455">
            <v>167906.77000000002</v>
          </cell>
        </row>
        <row r="456">
          <cell r="R456">
            <v>26838.240000000002</v>
          </cell>
        </row>
        <row r="457">
          <cell r="R457">
            <v>92060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150000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1482000</v>
          </cell>
        </row>
        <row r="465">
          <cell r="R465">
            <v>0</v>
          </cell>
        </row>
        <row r="466">
          <cell r="R466">
            <v>60000</v>
          </cell>
        </row>
        <row r="467">
          <cell r="R467">
            <v>0</v>
          </cell>
        </row>
        <row r="468">
          <cell r="R468">
            <v>15840</v>
          </cell>
        </row>
        <row r="469">
          <cell r="R469">
            <v>1411492.26</v>
          </cell>
        </row>
        <row r="470">
          <cell r="R470">
            <v>1127508.92</v>
          </cell>
        </row>
        <row r="471">
          <cell r="R471">
            <v>0</v>
          </cell>
        </row>
        <row r="472">
          <cell r="R472">
            <v>1463701.9</v>
          </cell>
        </row>
        <row r="473">
          <cell r="R473">
            <v>382745.7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166056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98749.95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72000</v>
          </cell>
        </row>
        <row r="485">
          <cell r="R485">
            <v>0</v>
          </cell>
        </row>
        <row r="486">
          <cell r="R486">
            <v>53443.86</v>
          </cell>
        </row>
        <row r="487">
          <cell r="R487">
            <v>53349.54</v>
          </cell>
        </row>
        <row r="488">
          <cell r="R488">
            <v>341441.4</v>
          </cell>
        </row>
        <row r="489">
          <cell r="R489">
            <v>92969.46</v>
          </cell>
        </row>
        <row r="490">
          <cell r="R490">
            <v>0</v>
          </cell>
        </row>
        <row r="491">
          <cell r="R491">
            <v>390916.02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378014.97</v>
          </cell>
        </row>
        <row r="496">
          <cell r="R496">
            <v>360900.88</v>
          </cell>
        </row>
        <row r="497">
          <cell r="R497">
            <v>14662.5</v>
          </cell>
        </row>
        <row r="498">
          <cell r="R498">
            <v>0</v>
          </cell>
        </row>
        <row r="499">
          <cell r="R499">
            <v>92023.93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347865</v>
          </cell>
        </row>
        <row r="505">
          <cell r="R505">
            <v>13314.5</v>
          </cell>
        </row>
        <row r="506">
          <cell r="R506">
            <v>7735.66</v>
          </cell>
        </row>
        <row r="507">
          <cell r="R507">
            <v>0</v>
          </cell>
        </row>
        <row r="508">
          <cell r="R508">
            <v>9389.52</v>
          </cell>
        </row>
        <row r="509">
          <cell r="R509">
            <v>240000</v>
          </cell>
        </row>
        <row r="510">
          <cell r="R510">
            <v>5997.6</v>
          </cell>
        </row>
        <row r="511">
          <cell r="R511">
            <v>39600</v>
          </cell>
        </row>
        <row r="512">
          <cell r="R512">
            <v>0</v>
          </cell>
        </row>
        <row r="513">
          <cell r="R513">
            <v>188000</v>
          </cell>
        </row>
        <row r="514">
          <cell r="R514">
            <v>30000</v>
          </cell>
        </row>
        <row r="515">
          <cell r="R515">
            <v>14400</v>
          </cell>
        </row>
        <row r="516">
          <cell r="R516">
            <v>14400</v>
          </cell>
        </row>
        <row r="517">
          <cell r="R517">
            <v>1500</v>
          </cell>
        </row>
        <row r="518">
          <cell r="R518">
            <v>1500</v>
          </cell>
        </row>
        <row r="519">
          <cell r="R519">
            <v>4269.68</v>
          </cell>
        </row>
        <row r="520">
          <cell r="R520">
            <v>4415.96</v>
          </cell>
        </row>
        <row r="521">
          <cell r="R521">
            <v>848.4</v>
          </cell>
        </row>
        <row r="522">
          <cell r="R522">
            <v>0</v>
          </cell>
        </row>
        <row r="523">
          <cell r="R523">
            <v>980490</v>
          </cell>
        </row>
        <row r="524">
          <cell r="R524">
            <v>112056</v>
          </cell>
        </row>
        <row r="525">
          <cell r="R525">
            <v>0</v>
          </cell>
        </row>
        <row r="526">
          <cell r="R526">
            <v>2241120</v>
          </cell>
        </row>
        <row r="527">
          <cell r="R527">
            <v>0</v>
          </cell>
        </row>
        <row r="528">
          <cell r="R528">
            <v>1120000</v>
          </cell>
        </row>
        <row r="529">
          <cell r="R529">
            <v>0</v>
          </cell>
        </row>
        <row r="530">
          <cell r="R530">
            <v>0</v>
          </cell>
        </row>
        <row r="531">
          <cell r="R531">
            <v>536400</v>
          </cell>
        </row>
        <row r="532">
          <cell r="R532">
            <v>12600</v>
          </cell>
        </row>
        <row r="533">
          <cell r="R533">
            <v>36000</v>
          </cell>
        </row>
        <row r="534">
          <cell r="R534">
            <v>21600</v>
          </cell>
        </row>
        <row r="535">
          <cell r="R535">
            <v>992000</v>
          </cell>
        </row>
        <row r="536">
          <cell r="R536">
            <v>0</v>
          </cell>
        </row>
        <row r="537">
          <cell r="R537">
            <v>933375</v>
          </cell>
        </row>
        <row r="538">
          <cell r="R538">
            <v>32462.5</v>
          </cell>
        </row>
        <row r="539">
          <cell r="R539">
            <v>534750</v>
          </cell>
        </row>
        <row r="540">
          <cell r="R540">
            <v>44940</v>
          </cell>
        </row>
        <row r="541">
          <cell r="R541">
            <v>16200</v>
          </cell>
        </row>
        <row r="542">
          <cell r="R542">
            <v>42000</v>
          </cell>
        </row>
        <row r="543">
          <cell r="R543">
            <v>0</v>
          </cell>
        </row>
        <row r="544">
          <cell r="R544">
            <v>1530000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542010</v>
          </cell>
        </row>
        <row r="553">
          <cell r="R553">
            <v>0</v>
          </cell>
        </row>
        <row r="554">
          <cell r="R554">
            <v>150000</v>
          </cell>
        </row>
        <row r="555">
          <cell r="R555">
            <v>95000</v>
          </cell>
        </row>
        <row r="556">
          <cell r="R556">
            <v>50000</v>
          </cell>
        </row>
        <row r="557">
          <cell r="R557">
            <v>200000</v>
          </cell>
        </row>
        <row r="558">
          <cell r="R558">
            <v>0</v>
          </cell>
        </row>
        <row r="559">
          <cell r="R559">
            <v>498050</v>
          </cell>
        </row>
        <row r="560">
          <cell r="R560">
            <v>385200</v>
          </cell>
        </row>
        <row r="561">
          <cell r="R561">
            <v>266700</v>
          </cell>
        </row>
        <row r="562">
          <cell r="R562">
            <v>168000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444600</v>
          </cell>
        </row>
        <row r="566">
          <cell r="R566">
            <v>0</v>
          </cell>
        </row>
        <row r="567">
          <cell r="R567">
            <v>449416.8</v>
          </cell>
        </row>
        <row r="568">
          <cell r="R568">
            <v>320000</v>
          </cell>
        </row>
        <row r="569">
          <cell r="R569">
            <v>90000</v>
          </cell>
        </row>
        <row r="570">
          <cell r="R570">
            <v>376541</v>
          </cell>
        </row>
        <row r="571">
          <cell r="R571">
            <v>182700</v>
          </cell>
        </row>
        <row r="572">
          <cell r="R572">
            <v>0</v>
          </cell>
        </row>
        <row r="573">
          <cell r="R573">
            <v>1235840</v>
          </cell>
        </row>
        <row r="574">
          <cell r="R574">
            <v>26880</v>
          </cell>
        </row>
        <row r="575">
          <cell r="R575">
            <v>138937.5</v>
          </cell>
        </row>
        <row r="576">
          <cell r="R576">
            <v>4637.5</v>
          </cell>
        </row>
        <row r="577">
          <cell r="R577">
            <v>77500</v>
          </cell>
        </row>
        <row r="578">
          <cell r="R578">
            <v>2700</v>
          </cell>
        </row>
        <row r="579">
          <cell r="R579">
            <v>6420</v>
          </cell>
        </row>
        <row r="580">
          <cell r="R580">
            <v>121800</v>
          </cell>
        </row>
        <row r="581">
          <cell r="R581">
            <v>326130</v>
          </cell>
        </row>
        <row r="582">
          <cell r="R582">
            <v>100000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449416.8</v>
          </cell>
        </row>
        <row r="587">
          <cell r="R587">
            <v>320000</v>
          </cell>
        </row>
        <row r="588">
          <cell r="R588">
            <v>90000</v>
          </cell>
        </row>
        <row r="589">
          <cell r="R589">
            <v>376541</v>
          </cell>
        </row>
        <row r="590">
          <cell r="R590">
            <v>182700</v>
          </cell>
        </row>
        <row r="591">
          <cell r="R591">
            <v>0</v>
          </cell>
        </row>
        <row r="592">
          <cell r="R592">
            <v>26880</v>
          </cell>
        </row>
        <row r="593">
          <cell r="R593">
            <v>138937.5</v>
          </cell>
        </row>
        <row r="594">
          <cell r="R594">
            <v>4637.5</v>
          </cell>
        </row>
        <row r="595">
          <cell r="R595">
            <v>77500</v>
          </cell>
        </row>
        <row r="596">
          <cell r="R596">
            <v>2700</v>
          </cell>
        </row>
        <row r="597">
          <cell r="R597">
            <v>6420</v>
          </cell>
        </row>
        <row r="598">
          <cell r="R598">
            <v>121800</v>
          </cell>
        </row>
        <row r="599">
          <cell r="R599">
            <v>326130</v>
          </cell>
        </row>
        <row r="600">
          <cell r="R600">
            <v>100000</v>
          </cell>
        </row>
        <row r="601">
          <cell r="R601">
            <v>0</v>
          </cell>
        </row>
        <row r="602">
          <cell r="R602">
            <v>150000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100000</v>
          </cell>
        </row>
        <row r="607">
          <cell r="R607">
            <v>0</v>
          </cell>
        </row>
        <row r="608">
          <cell r="R608">
            <v>7215544.6100000003</v>
          </cell>
        </row>
        <row r="609">
          <cell r="R609">
            <v>2003175</v>
          </cell>
        </row>
        <row r="610">
          <cell r="R610">
            <v>0</v>
          </cell>
        </row>
        <row r="611">
          <cell r="R611">
            <v>593143.4</v>
          </cell>
        </row>
        <row r="612">
          <cell r="R612">
            <v>1683406.6</v>
          </cell>
        </row>
        <row r="613">
          <cell r="R613">
            <v>297000</v>
          </cell>
        </row>
        <row r="614">
          <cell r="R614">
            <v>0</v>
          </cell>
        </row>
        <row r="615">
          <cell r="R615">
            <v>422775.5</v>
          </cell>
        </row>
        <row r="616">
          <cell r="R616">
            <v>845551</v>
          </cell>
        </row>
        <row r="617">
          <cell r="R617">
            <v>0</v>
          </cell>
        </row>
        <row r="618">
          <cell r="R618">
            <v>1979857.38</v>
          </cell>
        </row>
        <row r="619">
          <cell r="R619">
            <v>172797.19999999998</v>
          </cell>
        </row>
        <row r="620">
          <cell r="R620">
            <v>17276.849999999999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10918620.939999999</v>
          </cell>
        </row>
        <row r="624">
          <cell r="R624">
            <v>3069167.18</v>
          </cell>
        </row>
        <row r="625">
          <cell r="R625">
            <v>17177728.510000002</v>
          </cell>
        </row>
        <row r="626">
          <cell r="R626">
            <v>9903650.5399999991</v>
          </cell>
        </row>
        <row r="627">
          <cell r="R627">
            <v>630832.81999999995</v>
          </cell>
        </row>
        <row r="628">
          <cell r="R628">
            <v>567200</v>
          </cell>
        </row>
        <row r="630">
          <cell r="R630">
            <v>268248</v>
          </cell>
        </row>
        <row r="631">
          <cell r="R631">
            <v>256432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238840</v>
          </cell>
        </row>
        <row r="635">
          <cell r="R635">
            <v>0</v>
          </cell>
        </row>
        <row r="636">
          <cell r="R636">
            <v>50000</v>
          </cell>
        </row>
        <row r="637">
          <cell r="R637">
            <v>544500</v>
          </cell>
        </row>
        <row r="638">
          <cell r="R638">
            <v>223500</v>
          </cell>
        </row>
        <row r="639">
          <cell r="R639">
            <v>35000</v>
          </cell>
        </row>
        <row r="640">
          <cell r="R640">
            <v>163500</v>
          </cell>
        </row>
        <row r="641">
          <cell r="R641">
            <v>930000</v>
          </cell>
        </row>
        <row r="642">
          <cell r="R642">
            <v>65000</v>
          </cell>
        </row>
        <row r="643">
          <cell r="R643">
            <v>2524700</v>
          </cell>
        </row>
        <row r="644">
          <cell r="R644">
            <v>455000</v>
          </cell>
        </row>
        <row r="645">
          <cell r="R645">
            <v>60000</v>
          </cell>
        </row>
        <row r="646">
          <cell r="R646">
            <v>80000</v>
          </cell>
        </row>
        <row r="647">
          <cell r="R647">
            <v>0</v>
          </cell>
        </row>
        <row r="648">
          <cell r="R648">
            <v>2270000</v>
          </cell>
        </row>
        <row r="649">
          <cell r="R649">
            <v>580000</v>
          </cell>
        </row>
        <row r="650">
          <cell r="R650">
            <v>0</v>
          </cell>
        </row>
        <row r="651">
          <cell r="R651">
            <v>3282492</v>
          </cell>
        </row>
        <row r="652">
          <cell r="R652">
            <v>1336663.17</v>
          </cell>
        </row>
        <row r="653">
          <cell r="R653">
            <v>0</v>
          </cell>
        </row>
        <row r="654">
          <cell r="R654">
            <v>270111.65999999997</v>
          </cell>
        </row>
        <row r="655">
          <cell r="R655">
            <v>8320.4700000000012</v>
          </cell>
        </row>
        <row r="656">
          <cell r="R656">
            <v>149716.64000000001</v>
          </cell>
        </row>
        <row r="657">
          <cell r="R657">
            <v>2297.66</v>
          </cell>
        </row>
        <row r="658">
          <cell r="R658">
            <v>137524</v>
          </cell>
        </row>
        <row r="659">
          <cell r="R659">
            <v>48309.98</v>
          </cell>
        </row>
        <row r="660">
          <cell r="R660">
            <v>50175</v>
          </cell>
        </row>
        <row r="661">
          <cell r="R661">
            <v>27565.11</v>
          </cell>
        </row>
        <row r="662">
          <cell r="R662">
            <v>3517.4</v>
          </cell>
        </row>
        <row r="663">
          <cell r="R663">
            <v>0</v>
          </cell>
        </row>
        <row r="664">
          <cell r="R664">
            <v>1384980</v>
          </cell>
        </row>
        <row r="665">
          <cell r="R665">
            <v>0</v>
          </cell>
        </row>
        <row r="666">
          <cell r="R666">
            <v>231100</v>
          </cell>
        </row>
        <row r="667">
          <cell r="R667">
            <v>400000</v>
          </cell>
        </row>
        <row r="668">
          <cell r="R668">
            <v>0</v>
          </cell>
        </row>
        <row r="669">
          <cell r="R669">
            <v>48000</v>
          </cell>
        </row>
        <row r="670">
          <cell r="R670">
            <v>40000</v>
          </cell>
        </row>
        <row r="671">
          <cell r="R671">
            <v>37080</v>
          </cell>
        </row>
        <row r="672">
          <cell r="R672">
            <v>416000</v>
          </cell>
        </row>
        <row r="673">
          <cell r="R673">
            <v>47441.86</v>
          </cell>
        </row>
        <row r="674">
          <cell r="R674">
            <v>94050</v>
          </cell>
        </row>
        <row r="675">
          <cell r="R675">
            <v>12600</v>
          </cell>
        </row>
        <row r="676">
          <cell r="R676">
            <v>28800</v>
          </cell>
        </row>
        <row r="677">
          <cell r="R677">
            <v>9000</v>
          </cell>
        </row>
        <row r="678">
          <cell r="R678">
            <v>26600</v>
          </cell>
        </row>
        <row r="679">
          <cell r="R679">
            <v>453500</v>
          </cell>
        </row>
        <row r="680">
          <cell r="R680">
            <v>153300</v>
          </cell>
        </row>
        <row r="681">
          <cell r="R681">
            <v>525000</v>
          </cell>
        </row>
        <row r="682">
          <cell r="R682">
            <v>98000</v>
          </cell>
        </row>
        <row r="683">
          <cell r="R683">
            <v>525000</v>
          </cell>
        </row>
        <row r="684">
          <cell r="R684">
            <v>30000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50150</v>
          </cell>
        </row>
        <row r="688">
          <cell r="R688">
            <v>1000000</v>
          </cell>
        </row>
        <row r="689">
          <cell r="R689">
            <v>0</v>
          </cell>
        </row>
        <row r="690">
          <cell r="R690">
            <v>4388304</v>
          </cell>
        </row>
        <row r="691">
          <cell r="R691">
            <v>4123680.77</v>
          </cell>
        </row>
        <row r="692">
          <cell r="R692">
            <v>0</v>
          </cell>
        </row>
        <row r="693">
          <cell r="R693">
            <v>2400000</v>
          </cell>
        </row>
        <row r="694">
          <cell r="R694">
            <v>0</v>
          </cell>
        </row>
        <row r="695">
          <cell r="R695">
            <v>840000</v>
          </cell>
        </row>
        <row r="696">
          <cell r="R696">
            <v>349000</v>
          </cell>
        </row>
        <row r="697">
          <cell r="R697">
            <v>30000</v>
          </cell>
        </row>
        <row r="698">
          <cell r="R698">
            <v>24000</v>
          </cell>
        </row>
        <row r="699">
          <cell r="R699">
            <v>360000</v>
          </cell>
        </row>
        <row r="700">
          <cell r="R700">
            <v>48000</v>
          </cell>
        </row>
        <row r="701">
          <cell r="R701">
            <v>24000</v>
          </cell>
        </row>
        <row r="702">
          <cell r="R702">
            <v>25000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1408500</v>
          </cell>
        </row>
        <row r="706">
          <cell r="R706">
            <v>98000</v>
          </cell>
        </row>
        <row r="707">
          <cell r="R707">
            <v>5000</v>
          </cell>
        </row>
        <row r="708">
          <cell r="R708">
            <v>380000</v>
          </cell>
        </row>
        <row r="709">
          <cell r="R709">
            <v>0</v>
          </cell>
        </row>
        <row r="710">
          <cell r="R710">
            <v>84000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3700000</v>
          </cell>
        </row>
        <row r="715">
          <cell r="R715">
            <v>1000000</v>
          </cell>
        </row>
        <row r="716">
          <cell r="R716">
            <v>0</v>
          </cell>
        </row>
        <row r="717">
          <cell r="R717">
            <v>106400</v>
          </cell>
        </row>
        <row r="718">
          <cell r="R718">
            <v>428000</v>
          </cell>
        </row>
        <row r="719">
          <cell r="R719">
            <v>316668.02</v>
          </cell>
        </row>
        <row r="720">
          <cell r="R720">
            <v>100000</v>
          </cell>
        </row>
        <row r="721">
          <cell r="R721">
            <v>0</v>
          </cell>
        </row>
        <row r="722">
          <cell r="R722">
            <v>500000</v>
          </cell>
        </row>
        <row r="723">
          <cell r="R723">
            <v>0</v>
          </cell>
        </row>
        <row r="724">
          <cell r="R724">
            <v>300000</v>
          </cell>
        </row>
        <row r="725">
          <cell r="R725">
            <v>1200000</v>
          </cell>
        </row>
        <row r="726">
          <cell r="R726">
            <v>2375000</v>
          </cell>
        </row>
        <row r="727">
          <cell r="R727">
            <v>660000</v>
          </cell>
        </row>
        <row r="728">
          <cell r="R728">
            <v>335000</v>
          </cell>
        </row>
        <row r="729">
          <cell r="R729">
            <v>2140000</v>
          </cell>
        </row>
        <row r="730">
          <cell r="R730">
            <v>440000</v>
          </cell>
        </row>
        <row r="731">
          <cell r="R731">
            <v>500</v>
          </cell>
        </row>
        <row r="732">
          <cell r="R732">
            <v>1850000</v>
          </cell>
        </row>
        <row r="733">
          <cell r="R733">
            <v>10000</v>
          </cell>
        </row>
        <row r="734">
          <cell r="R734">
            <v>10000</v>
          </cell>
        </row>
        <row r="735">
          <cell r="R735">
            <v>5000</v>
          </cell>
        </row>
        <row r="736">
          <cell r="R736">
            <v>0</v>
          </cell>
        </row>
        <row r="737">
          <cell r="R737">
            <v>300000</v>
          </cell>
        </row>
        <row r="738">
          <cell r="R738">
            <v>50000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3385247.23</v>
          </cell>
        </row>
        <row r="745">
          <cell r="R745">
            <v>11359120.16</v>
          </cell>
        </row>
        <row r="746">
          <cell r="R746">
            <v>2290683.96</v>
          </cell>
        </row>
        <row r="747">
          <cell r="R747">
            <v>16844492.16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</sheetNames>
    <sheetDataSet>
      <sheetData sheetId="0"/>
      <sheetData sheetId="1"/>
      <sheetData sheetId="2"/>
      <sheetData sheetId="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undation Take-Off"/>
      <sheetName val="Sheet Pile F-1"/>
      <sheetName val="Sheet Pile F-2"/>
      <sheetName val="Footing"/>
      <sheetName val="Slab-Main Bridge"/>
      <sheetName val="Formwork Footing"/>
      <sheetName val="Formwork Slab"/>
      <sheetName val="Bored Pile"/>
      <sheetName val="ไฟฟ้า"/>
      <sheetName val="Cover (Shop)"/>
      <sheetName val="PC Plank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tmst"/>
      <sheetName val="สรุป"/>
      <sheetName val="List"/>
      <sheetName val="Revise MR"/>
      <sheetName val="โรงงาน"/>
      <sheetName val="สรุป (Temp)"/>
    </sheetNames>
    <sheetDataSet>
      <sheetData sheetId="0">
        <row r="10">
          <cell r="H10">
            <v>0</v>
          </cell>
          <cell r="R10">
            <v>0</v>
          </cell>
        </row>
        <row r="11">
          <cell r="H11">
            <v>0</v>
          </cell>
          <cell r="R11">
            <v>0</v>
          </cell>
        </row>
        <row r="12">
          <cell r="H12">
            <v>339996</v>
          </cell>
          <cell r="R12">
            <v>453328</v>
          </cell>
        </row>
        <row r="13">
          <cell r="H13">
            <v>170004</v>
          </cell>
          <cell r="R13">
            <v>226672</v>
          </cell>
        </row>
        <row r="14">
          <cell r="H14">
            <v>80000</v>
          </cell>
          <cell r="R14">
            <v>80000</v>
          </cell>
        </row>
        <row r="15">
          <cell r="H15">
            <v>0</v>
          </cell>
          <cell r="R15">
            <v>4000</v>
          </cell>
        </row>
        <row r="16">
          <cell r="H16">
            <v>155000</v>
          </cell>
          <cell r="R16">
            <v>155000</v>
          </cell>
        </row>
        <row r="17">
          <cell r="H17">
            <v>24906.54</v>
          </cell>
          <cell r="R17">
            <v>28000</v>
          </cell>
        </row>
        <row r="18">
          <cell r="H18">
            <v>46728.97</v>
          </cell>
          <cell r="R18">
            <v>50000</v>
          </cell>
        </row>
        <row r="19">
          <cell r="H19">
            <v>0</v>
          </cell>
          <cell r="R19">
            <v>0</v>
          </cell>
        </row>
        <row r="20">
          <cell r="H20">
            <v>0</v>
          </cell>
          <cell r="R20">
            <v>0</v>
          </cell>
        </row>
        <row r="21">
          <cell r="H21">
            <v>213671.66</v>
          </cell>
          <cell r="R21">
            <v>257350</v>
          </cell>
        </row>
        <row r="22">
          <cell r="H22">
            <v>0</v>
          </cell>
          <cell r="R22">
            <v>0</v>
          </cell>
        </row>
        <row r="23">
          <cell r="H23">
            <v>0</v>
          </cell>
          <cell r="R23">
            <v>0</v>
          </cell>
        </row>
        <row r="24">
          <cell r="H24">
            <v>180879</v>
          </cell>
          <cell r="R24">
            <v>185000</v>
          </cell>
        </row>
        <row r="25">
          <cell r="H25">
            <v>0</v>
          </cell>
          <cell r="R25">
            <v>144000</v>
          </cell>
        </row>
        <row r="26">
          <cell r="H26">
            <v>236281.78</v>
          </cell>
          <cell r="R26">
            <v>320000</v>
          </cell>
        </row>
        <row r="27">
          <cell r="H27">
            <v>90800</v>
          </cell>
          <cell r="R27">
            <v>90800</v>
          </cell>
        </row>
        <row r="28">
          <cell r="H28">
            <v>1043</v>
          </cell>
          <cell r="R28">
            <v>169950</v>
          </cell>
        </row>
        <row r="29">
          <cell r="H29">
            <v>85982.78</v>
          </cell>
          <cell r="R29">
            <v>276500</v>
          </cell>
        </row>
        <row r="30">
          <cell r="H30">
            <v>344241.12</v>
          </cell>
          <cell r="R30">
            <v>400000</v>
          </cell>
        </row>
        <row r="31">
          <cell r="H31">
            <v>14186</v>
          </cell>
          <cell r="R31">
            <v>35000</v>
          </cell>
        </row>
        <row r="32">
          <cell r="H32">
            <v>0</v>
          </cell>
          <cell r="R32">
            <v>0</v>
          </cell>
        </row>
        <row r="33">
          <cell r="H33">
            <v>25000</v>
          </cell>
          <cell r="R33">
            <v>260000</v>
          </cell>
        </row>
        <row r="34">
          <cell r="H34">
            <v>7413.36</v>
          </cell>
          <cell r="R34">
            <v>27420</v>
          </cell>
        </row>
        <row r="35">
          <cell r="H35">
            <v>137040.85</v>
          </cell>
          <cell r="R35">
            <v>475000</v>
          </cell>
        </row>
        <row r="36">
          <cell r="H36">
            <v>0</v>
          </cell>
          <cell r="R36">
            <v>312000</v>
          </cell>
        </row>
        <row r="37">
          <cell r="H37">
            <v>0</v>
          </cell>
          <cell r="R37">
            <v>0</v>
          </cell>
        </row>
        <row r="38">
          <cell r="H38">
            <v>0</v>
          </cell>
          <cell r="R38">
            <v>0</v>
          </cell>
        </row>
        <row r="39">
          <cell r="H39">
            <v>0</v>
          </cell>
          <cell r="R39">
            <v>45186.85</v>
          </cell>
        </row>
        <row r="40">
          <cell r="H40">
            <v>0</v>
          </cell>
          <cell r="R40">
            <v>230785</v>
          </cell>
        </row>
        <row r="41">
          <cell r="H41">
            <v>0</v>
          </cell>
          <cell r="R41">
            <v>277376.81</v>
          </cell>
        </row>
        <row r="42">
          <cell r="H42">
            <v>0</v>
          </cell>
          <cell r="R42">
            <v>0</v>
          </cell>
        </row>
        <row r="43">
          <cell r="H43">
            <v>0</v>
          </cell>
          <cell r="R43">
            <v>0</v>
          </cell>
        </row>
        <row r="44">
          <cell r="H44">
            <v>0</v>
          </cell>
          <cell r="R44">
            <v>0</v>
          </cell>
        </row>
        <row r="45">
          <cell r="H45">
            <v>0</v>
          </cell>
          <cell r="R45">
            <v>0</v>
          </cell>
        </row>
        <row r="46">
          <cell r="H46">
            <v>0</v>
          </cell>
          <cell r="R46">
            <v>0</v>
          </cell>
        </row>
        <row r="47">
          <cell r="H47">
            <v>0</v>
          </cell>
          <cell r="R47">
            <v>135184.24</v>
          </cell>
        </row>
        <row r="48">
          <cell r="H48">
            <v>0</v>
          </cell>
          <cell r="R48">
            <v>51871.25</v>
          </cell>
        </row>
        <row r="49">
          <cell r="H49">
            <v>0</v>
          </cell>
          <cell r="R49">
            <v>0</v>
          </cell>
        </row>
        <row r="50">
          <cell r="H50">
            <v>0</v>
          </cell>
          <cell r="R50">
            <v>0</v>
          </cell>
        </row>
        <row r="51">
          <cell r="H51">
            <v>1420048.5</v>
          </cell>
          <cell r="R51">
            <v>1500000</v>
          </cell>
        </row>
        <row r="52">
          <cell r="H52">
            <v>0</v>
          </cell>
          <cell r="R52">
            <v>900000</v>
          </cell>
        </row>
        <row r="53">
          <cell r="H53">
            <v>0</v>
          </cell>
          <cell r="R53">
            <v>375000</v>
          </cell>
        </row>
        <row r="54">
          <cell r="H54">
            <v>24197</v>
          </cell>
          <cell r="R54">
            <v>30000</v>
          </cell>
        </row>
        <row r="55">
          <cell r="H55">
            <v>0</v>
          </cell>
          <cell r="R55">
            <v>0</v>
          </cell>
        </row>
        <row r="56">
          <cell r="H56">
            <v>0</v>
          </cell>
          <cell r="R56">
            <v>72000</v>
          </cell>
        </row>
        <row r="57">
          <cell r="H57">
            <v>33000</v>
          </cell>
          <cell r="R57">
            <v>360000</v>
          </cell>
        </row>
        <row r="58">
          <cell r="H58">
            <v>0</v>
          </cell>
          <cell r="R58">
            <v>116000</v>
          </cell>
        </row>
        <row r="59">
          <cell r="H59">
            <v>33918.400000000001</v>
          </cell>
          <cell r="R59">
            <v>34000</v>
          </cell>
        </row>
        <row r="60">
          <cell r="H60">
            <v>0</v>
          </cell>
          <cell r="R60">
            <v>0</v>
          </cell>
        </row>
        <row r="61">
          <cell r="H61">
            <v>77214</v>
          </cell>
          <cell r="R61">
            <v>166331.18</v>
          </cell>
        </row>
        <row r="62">
          <cell r="H62">
            <v>0</v>
          </cell>
          <cell r="R62">
            <v>135000</v>
          </cell>
        </row>
        <row r="63">
          <cell r="H63">
            <v>0</v>
          </cell>
          <cell r="R63">
            <v>50000</v>
          </cell>
        </row>
        <row r="64">
          <cell r="H64">
            <v>0</v>
          </cell>
          <cell r="R64">
            <v>65000</v>
          </cell>
        </row>
        <row r="65">
          <cell r="H65">
            <v>0</v>
          </cell>
          <cell r="R65">
            <v>5000</v>
          </cell>
        </row>
        <row r="66">
          <cell r="H66">
            <v>0</v>
          </cell>
          <cell r="R66">
            <v>96000</v>
          </cell>
        </row>
        <row r="67">
          <cell r="H67">
            <v>0</v>
          </cell>
          <cell r="R67">
            <v>98653.06</v>
          </cell>
        </row>
        <row r="68">
          <cell r="H68">
            <v>0</v>
          </cell>
          <cell r="R68">
            <v>331200.03999999998</v>
          </cell>
        </row>
        <row r="69">
          <cell r="H69">
            <v>19380</v>
          </cell>
          <cell r="R69">
            <v>203880</v>
          </cell>
        </row>
        <row r="70">
          <cell r="H70">
            <v>407255</v>
          </cell>
          <cell r="R70">
            <v>407255</v>
          </cell>
        </row>
        <row r="71">
          <cell r="H71">
            <v>0</v>
          </cell>
          <cell r="R71">
            <v>24000</v>
          </cell>
        </row>
        <row r="72">
          <cell r="H72">
            <v>0</v>
          </cell>
          <cell r="R72">
            <v>0</v>
          </cell>
        </row>
        <row r="73">
          <cell r="H73">
            <v>0</v>
          </cell>
          <cell r="R73">
            <v>0</v>
          </cell>
        </row>
        <row r="74">
          <cell r="H74">
            <v>0</v>
          </cell>
          <cell r="R74">
            <v>0</v>
          </cell>
        </row>
        <row r="75">
          <cell r="H75">
            <v>708</v>
          </cell>
          <cell r="R75">
            <v>24000</v>
          </cell>
        </row>
        <row r="76">
          <cell r="H76">
            <v>0</v>
          </cell>
          <cell r="R76">
            <v>0</v>
          </cell>
        </row>
        <row r="77">
          <cell r="H77">
            <v>76116.83</v>
          </cell>
          <cell r="R77">
            <v>115000</v>
          </cell>
        </row>
        <row r="78">
          <cell r="H78">
            <v>0</v>
          </cell>
          <cell r="R78">
            <v>0</v>
          </cell>
        </row>
        <row r="79">
          <cell r="H79">
            <v>0</v>
          </cell>
          <cell r="R79">
            <v>0</v>
          </cell>
        </row>
        <row r="80">
          <cell r="H80">
            <v>77200</v>
          </cell>
          <cell r="R80">
            <v>77200</v>
          </cell>
        </row>
        <row r="81">
          <cell r="H81">
            <v>0</v>
          </cell>
          <cell r="R81">
            <v>30000</v>
          </cell>
        </row>
        <row r="82">
          <cell r="H82">
            <v>40000</v>
          </cell>
          <cell r="R82">
            <v>40000</v>
          </cell>
        </row>
        <row r="83">
          <cell r="H83">
            <v>0</v>
          </cell>
          <cell r="R83">
            <v>0</v>
          </cell>
        </row>
        <row r="84">
          <cell r="H84">
            <v>0</v>
          </cell>
          <cell r="R84">
            <v>0</v>
          </cell>
        </row>
        <row r="85">
          <cell r="H85">
            <v>1500000</v>
          </cell>
          <cell r="R85">
            <v>1500000</v>
          </cell>
        </row>
        <row r="86">
          <cell r="H86">
            <v>0</v>
          </cell>
          <cell r="R86">
            <v>0</v>
          </cell>
        </row>
        <row r="87">
          <cell r="H87">
            <v>45000</v>
          </cell>
          <cell r="R87">
            <v>45000</v>
          </cell>
        </row>
        <row r="88">
          <cell r="H88">
            <v>149000</v>
          </cell>
          <cell r="R88">
            <v>149000</v>
          </cell>
        </row>
        <row r="89">
          <cell r="H89">
            <v>0</v>
          </cell>
          <cell r="R89">
            <v>0</v>
          </cell>
        </row>
        <row r="90">
          <cell r="H90">
            <v>59928.4</v>
          </cell>
          <cell r="R90">
            <v>225994</v>
          </cell>
        </row>
        <row r="91">
          <cell r="H91">
            <v>18900</v>
          </cell>
          <cell r="R91">
            <v>78828.5</v>
          </cell>
        </row>
        <row r="92">
          <cell r="H92">
            <v>377317.5</v>
          </cell>
          <cell r="R92">
            <v>377317.5</v>
          </cell>
        </row>
        <row r="93">
          <cell r="H93">
            <v>0</v>
          </cell>
          <cell r="R93">
            <v>66800</v>
          </cell>
        </row>
        <row r="94">
          <cell r="H94">
            <v>316600</v>
          </cell>
          <cell r="R94">
            <v>316600</v>
          </cell>
        </row>
        <row r="95">
          <cell r="H95">
            <v>0</v>
          </cell>
          <cell r="R95">
            <v>0</v>
          </cell>
        </row>
        <row r="96">
          <cell r="H96">
            <v>0</v>
          </cell>
          <cell r="R96">
            <v>70000</v>
          </cell>
        </row>
        <row r="97">
          <cell r="H97">
            <v>0</v>
          </cell>
          <cell r="R97">
            <v>0</v>
          </cell>
        </row>
        <row r="98">
          <cell r="H98">
            <v>0</v>
          </cell>
          <cell r="R98">
            <v>100000</v>
          </cell>
        </row>
        <row r="99">
          <cell r="H99">
            <v>9577.48</v>
          </cell>
          <cell r="R99">
            <v>10000</v>
          </cell>
        </row>
        <row r="100">
          <cell r="H100">
            <v>254220.56</v>
          </cell>
          <cell r="R100">
            <v>254220.56</v>
          </cell>
        </row>
        <row r="101">
          <cell r="H101">
            <v>0</v>
          </cell>
          <cell r="R101">
            <v>0</v>
          </cell>
        </row>
        <row r="102">
          <cell r="H102">
            <v>0</v>
          </cell>
          <cell r="R102">
            <v>0</v>
          </cell>
        </row>
        <row r="103">
          <cell r="H103">
            <v>0</v>
          </cell>
          <cell r="R103">
            <v>0</v>
          </cell>
        </row>
        <row r="104">
          <cell r="H104">
            <v>0</v>
          </cell>
          <cell r="R104">
            <v>0</v>
          </cell>
        </row>
        <row r="105">
          <cell r="H105">
            <v>100000</v>
          </cell>
          <cell r="R105">
            <v>100000</v>
          </cell>
        </row>
        <row r="106">
          <cell r="H106">
            <v>0</v>
          </cell>
          <cell r="R106">
            <v>0</v>
          </cell>
        </row>
        <row r="107">
          <cell r="H107">
            <v>0</v>
          </cell>
          <cell r="R107">
            <v>0</v>
          </cell>
        </row>
        <row r="108">
          <cell r="H108">
            <v>2337000</v>
          </cell>
          <cell r="R108">
            <v>2337000</v>
          </cell>
        </row>
        <row r="109">
          <cell r="H109">
            <v>0</v>
          </cell>
          <cell r="R109">
            <v>0</v>
          </cell>
        </row>
        <row r="110">
          <cell r="H110">
            <v>60000</v>
          </cell>
          <cell r="R110">
            <v>60000</v>
          </cell>
        </row>
        <row r="111">
          <cell r="H111">
            <v>0</v>
          </cell>
          <cell r="R111">
            <v>0</v>
          </cell>
        </row>
        <row r="112">
          <cell r="H112">
            <v>19360</v>
          </cell>
          <cell r="R112">
            <v>19360</v>
          </cell>
        </row>
        <row r="113">
          <cell r="H113">
            <v>0</v>
          </cell>
          <cell r="R113">
            <v>1698663.86</v>
          </cell>
        </row>
        <row r="114">
          <cell r="H114">
            <v>0</v>
          </cell>
          <cell r="R114">
            <v>1233526.1399999999</v>
          </cell>
        </row>
        <row r="115">
          <cell r="H115">
            <v>0</v>
          </cell>
          <cell r="R115">
            <v>0</v>
          </cell>
        </row>
        <row r="116">
          <cell r="H116">
            <v>0</v>
          </cell>
          <cell r="R116">
            <v>1756442.28</v>
          </cell>
        </row>
        <row r="117">
          <cell r="H117">
            <v>0</v>
          </cell>
          <cell r="R117">
            <v>382745.7</v>
          </cell>
        </row>
        <row r="118">
          <cell r="H118">
            <v>0</v>
          </cell>
          <cell r="R118">
            <v>0</v>
          </cell>
        </row>
        <row r="119">
          <cell r="H119">
            <v>0</v>
          </cell>
          <cell r="R119">
            <v>0</v>
          </cell>
        </row>
        <row r="120">
          <cell r="H120">
            <v>0</v>
          </cell>
          <cell r="R120">
            <v>0</v>
          </cell>
        </row>
        <row r="121">
          <cell r="H121">
            <v>219827</v>
          </cell>
          <cell r="R121">
            <v>219827</v>
          </cell>
        </row>
        <row r="122">
          <cell r="H122">
            <v>351000</v>
          </cell>
          <cell r="R122">
            <v>351000</v>
          </cell>
        </row>
        <row r="123">
          <cell r="H123">
            <v>540000</v>
          </cell>
          <cell r="R123">
            <v>540000</v>
          </cell>
        </row>
        <row r="124">
          <cell r="H124">
            <v>52500</v>
          </cell>
          <cell r="R124">
            <v>52500</v>
          </cell>
        </row>
        <row r="125">
          <cell r="H125">
            <v>0</v>
          </cell>
          <cell r="R125">
            <v>0</v>
          </cell>
          <cell r="Z125" t="str">
            <v>Anchor Frame</v>
          </cell>
        </row>
        <row r="126">
          <cell r="H126">
            <v>129683.97</v>
          </cell>
          <cell r="R126">
            <v>129683.97</v>
          </cell>
          <cell r="Z126" t="str">
            <v>Anchor Frame</v>
          </cell>
        </row>
        <row r="127">
          <cell r="H127">
            <v>0</v>
          </cell>
          <cell r="R127">
            <v>0</v>
          </cell>
          <cell r="Z127" t="str">
            <v>Anchor Frame</v>
          </cell>
        </row>
        <row r="128">
          <cell r="H128">
            <v>0</v>
          </cell>
          <cell r="R128">
            <v>0</v>
          </cell>
          <cell r="Z128" t="str">
            <v>Anchor Frame</v>
          </cell>
        </row>
        <row r="129">
          <cell r="H129">
            <v>0</v>
          </cell>
          <cell r="R129">
            <v>0</v>
          </cell>
        </row>
        <row r="130">
          <cell r="H130">
            <v>0</v>
          </cell>
          <cell r="R130">
            <v>112000</v>
          </cell>
        </row>
        <row r="131">
          <cell r="H131">
            <v>0</v>
          </cell>
          <cell r="R131">
            <v>0</v>
          </cell>
          <cell r="Z131" t="str">
            <v>Column</v>
          </cell>
        </row>
        <row r="132">
          <cell r="H132">
            <v>42704.39</v>
          </cell>
          <cell r="R132">
            <v>42704.4</v>
          </cell>
          <cell r="Z132" t="str">
            <v>Column Modification 1</v>
          </cell>
        </row>
        <row r="133">
          <cell r="H133">
            <v>123601.44</v>
          </cell>
          <cell r="R133">
            <v>123601.44</v>
          </cell>
          <cell r="Z133" t="str">
            <v>New Column</v>
          </cell>
        </row>
        <row r="134">
          <cell r="H134">
            <v>131668.26</v>
          </cell>
          <cell r="R134">
            <v>131668.26</v>
          </cell>
          <cell r="Z134" t="str">
            <v>New Column</v>
          </cell>
        </row>
        <row r="135">
          <cell r="H135">
            <v>0</v>
          </cell>
          <cell r="R135">
            <v>0</v>
          </cell>
          <cell r="Z135" t="str">
            <v>Cross Girder</v>
          </cell>
        </row>
        <row r="136">
          <cell r="H136">
            <v>115943.46</v>
          </cell>
          <cell r="R136">
            <v>115943.45999999999</v>
          </cell>
          <cell r="Z136" t="str">
            <v>New Cross Girder</v>
          </cell>
        </row>
        <row r="137">
          <cell r="H137">
            <v>0</v>
          </cell>
          <cell r="R137">
            <v>0</v>
          </cell>
          <cell r="Z137" t="str">
            <v>Cross Girder</v>
          </cell>
        </row>
        <row r="138">
          <cell r="H138">
            <v>0</v>
          </cell>
          <cell r="R138">
            <v>0</v>
          </cell>
          <cell r="Z138" t="str">
            <v>Plate Girder</v>
          </cell>
        </row>
        <row r="139">
          <cell r="H139">
            <v>503339.38</v>
          </cell>
          <cell r="R139">
            <v>503339.4</v>
          </cell>
          <cell r="Z139" t="str">
            <v>25 m Girder Modification</v>
          </cell>
        </row>
        <row r="140">
          <cell r="H140">
            <v>408560.84</v>
          </cell>
          <cell r="R140">
            <v>408560.84</v>
          </cell>
          <cell r="Z140" t="str">
            <v>45 m Girder Modification</v>
          </cell>
        </row>
        <row r="141">
          <cell r="H141">
            <v>454249.28</v>
          </cell>
          <cell r="R141">
            <v>454249.28</v>
          </cell>
          <cell r="Z141" t="str">
            <v>45 m Girder Modification</v>
          </cell>
        </row>
        <row r="142">
          <cell r="H142">
            <v>20026.759999999998</v>
          </cell>
          <cell r="R142">
            <v>20026.759999999998</v>
          </cell>
          <cell r="Z142" t="str">
            <v>Plate Girder</v>
          </cell>
        </row>
        <row r="143">
          <cell r="H143">
            <v>0</v>
          </cell>
          <cell r="R143">
            <v>0</v>
          </cell>
          <cell r="Z143" t="str">
            <v>Bracing</v>
          </cell>
        </row>
        <row r="144">
          <cell r="H144">
            <v>113399.56</v>
          </cell>
          <cell r="R144">
            <v>113399.57</v>
          </cell>
          <cell r="Z144" t="str">
            <v>Bracing modification 1</v>
          </cell>
        </row>
        <row r="145">
          <cell r="H145">
            <v>0</v>
          </cell>
          <cell r="R145">
            <v>0</v>
          </cell>
          <cell r="Z145" t="str">
            <v>Bracing</v>
          </cell>
        </row>
        <row r="146">
          <cell r="H146">
            <v>0</v>
          </cell>
          <cell r="R146">
            <v>0</v>
          </cell>
          <cell r="Z146" t="str">
            <v>Shoe</v>
          </cell>
        </row>
        <row r="147">
          <cell r="H147">
            <v>0</v>
          </cell>
          <cell r="R147">
            <v>0</v>
          </cell>
          <cell r="Z147" t="str">
            <v>Shoe</v>
          </cell>
        </row>
        <row r="148">
          <cell r="H148">
            <v>0</v>
          </cell>
          <cell r="R148">
            <v>0</v>
          </cell>
          <cell r="Z148" t="str">
            <v>x</v>
          </cell>
        </row>
        <row r="149">
          <cell r="H149">
            <v>40360</v>
          </cell>
          <cell r="R149">
            <v>313475</v>
          </cell>
          <cell r="Z149" t="str">
            <v>Blasting of stud (old)</v>
          </cell>
        </row>
        <row r="150">
          <cell r="H150">
            <v>19415</v>
          </cell>
          <cell r="R150">
            <v>19415</v>
          </cell>
          <cell r="Z150" t="str">
            <v>Stud Welding</v>
          </cell>
        </row>
        <row r="151">
          <cell r="H151">
            <v>1898.4</v>
          </cell>
          <cell r="R151">
            <v>1898.4</v>
          </cell>
          <cell r="Z151" t="str">
            <v>Stud Welding</v>
          </cell>
        </row>
        <row r="152">
          <cell r="H152">
            <v>197000</v>
          </cell>
          <cell r="R152">
            <v>197000</v>
          </cell>
          <cell r="Z152" t="str">
            <v>Mat</v>
          </cell>
        </row>
        <row r="153">
          <cell r="H153">
            <v>0</v>
          </cell>
          <cell r="R153">
            <v>11476.36</v>
          </cell>
          <cell r="Z153" t="str">
            <v>Install</v>
          </cell>
        </row>
        <row r="154">
          <cell r="H154">
            <v>0</v>
          </cell>
          <cell r="R154">
            <v>0</v>
          </cell>
        </row>
        <row r="155">
          <cell r="H155">
            <v>5824</v>
          </cell>
          <cell r="R155">
            <v>10954.44</v>
          </cell>
        </row>
        <row r="156">
          <cell r="H156">
            <v>274244.88</v>
          </cell>
          <cell r="R156">
            <v>275000</v>
          </cell>
        </row>
        <row r="157">
          <cell r="H157">
            <v>3808</v>
          </cell>
          <cell r="R157">
            <v>9253.44</v>
          </cell>
        </row>
        <row r="158">
          <cell r="H158">
            <v>43560</v>
          </cell>
          <cell r="R158">
            <v>43560</v>
          </cell>
        </row>
        <row r="159">
          <cell r="H159">
            <v>0</v>
          </cell>
          <cell r="R159">
            <v>0</v>
          </cell>
        </row>
        <row r="160">
          <cell r="H160">
            <v>166320</v>
          </cell>
          <cell r="R160">
            <v>216320</v>
          </cell>
        </row>
        <row r="161">
          <cell r="H161">
            <v>22560</v>
          </cell>
          <cell r="R161">
            <v>52800</v>
          </cell>
        </row>
        <row r="162">
          <cell r="H162">
            <v>14000</v>
          </cell>
          <cell r="R162">
            <v>16800</v>
          </cell>
        </row>
        <row r="163">
          <cell r="H163">
            <v>14000</v>
          </cell>
          <cell r="R163">
            <v>16800</v>
          </cell>
        </row>
        <row r="164">
          <cell r="H164">
            <v>1500</v>
          </cell>
          <cell r="R164">
            <v>1800</v>
          </cell>
        </row>
        <row r="165">
          <cell r="H165">
            <v>1500</v>
          </cell>
          <cell r="R165">
            <v>1800</v>
          </cell>
        </row>
        <row r="166">
          <cell r="H166">
            <v>0</v>
          </cell>
          <cell r="R166">
            <v>4994.72</v>
          </cell>
        </row>
        <row r="167">
          <cell r="H167">
            <v>0</v>
          </cell>
          <cell r="R167">
            <v>5165.84</v>
          </cell>
        </row>
        <row r="168">
          <cell r="H168">
            <v>0</v>
          </cell>
          <cell r="R168">
            <v>1272.5999999999999</v>
          </cell>
        </row>
        <row r="169">
          <cell r="H169">
            <v>0</v>
          </cell>
          <cell r="R169">
            <v>0</v>
          </cell>
        </row>
        <row r="170">
          <cell r="H170">
            <v>0</v>
          </cell>
          <cell r="R170">
            <v>1516602.5</v>
          </cell>
        </row>
        <row r="171">
          <cell r="H171">
            <v>0</v>
          </cell>
          <cell r="R171">
            <v>173326</v>
          </cell>
        </row>
        <row r="172">
          <cell r="H172">
            <v>0</v>
          </cell>
          <cell r="R172">
            <v>0</v>
          </cell>
        </row>
        <row r="173">
          <cell r="H173">
            <v>0</v>
          </cell>
          <cell r="R173">
            <v>3193794.2</v>
          </cell>
        </row>
        <row r="174">
          <cell r="H174">
            <v>10200</v>
          </cell>
          <cell r="R174">
            <v>10200</v>
          </cell>
        </row>
        <row r="175">
          <cell r="H175">
            <v>262525.8</v>
          </cell>
          <cell r="R175">
            <v>262525.8</v>
          </cell>
        </row>
        <row r="176">
          <cell r="H176">
            <v>0</v>
          </cell>
          <cell r="R176">
            <v>0</v>
          </cell>
        </row>
        <row r="177">
          <cell r="H177">
            <v>1197840</v>
          </cell>
          <cell r="R177">
            <v>1736000</v>
          </cell>
        </row>
        <row r="178">
          <cell r="H178">
            <v>0</v>
          </cell>
          <cell r="R178">
            <v>0</v>
          </cell>
        </row>
        <row r="179">
          <cell r="H179">
            <v>0</v>
          </cell>
          <cell r="R179">
            <v>0</v>
          </cell>
        </row>
        <row r="180">
          <cell r="H180">
            <v>0</v>
          </cell>
          <cell r="R180">
            <v>603000</v>
          </cell>
        </row>
        <row r="181">
          <cell r="H181">
            <v>63000</v>
          </cell>
          <cell r="R181">
            <v>63000</v>
          </cell>
          <cell r="Z181" t="str">
            <v>Column Modification 4 (Demolition &amp; Install Drainage)</v>
          </cell>
        </row>
        <row r="182">
          <cell r="H182">
            <v>65700</v>
          </cell>
          <cell r="R182">
            <v>65700</v>
          </cell>
          <cell r="Z182" t="str">
            <v>Column Modification 3 (Install Drainage)</v>
          </cell>
        </row>
        <row r="183">
          <cell r="H183">
            <v>9000</v>
          </cell>
          <cell r="R183">
            <v>9000</v>
          </cell>
          <cell r="Z183" t="str">
            <v>Column Modification 3 (Install Drainage)</v>
          </cell>
        </row>
        <row r="184">
          <cell r="H184">
            <v>0</v>
          </cell>
          <cell r="R184">
            <v>0</v>
          </cell>
        </row>
        <row r="185">
          <cell r="H185">
            <v>0</v>
          </cell>
          <cell r="R185">
            <v>435000</v>
          </cell>
        </row>
        <row r="186">
          <cell r="H186">
            <v>0</v>
          </cell>
          <cell r="R186">
            <v>375000</v>
          </cell>
        </row>
        <row r="187">
          <cell r="H187">
            <v>0</v>
          </cell>
          <cell r="R187">
            <v>240000</v>
          </cell>
        </row>
        <row r="188">
          <cell r="H188">
            <v>0</v>
          </cell>
          <cell r="R188">
            <v>0</v>
          </cell>
        </row>
        <row r="189">
          <cell r="H189">
            <v>0</v>
          </cell>
          <cell r="R189">
            <v>1097250</v>
          </cell>
        </row>
        <row r="190">
          <cell r="H190">
            <v>0</v>
          </cell>
          <cell r="R190">
            <v>37100</v>
          </cell>
        </row>
        <row r="191">
          <cell r="H191">
            <v>0</v>
          </cell>
          <cell r="R191">
            <v>612250</v>
          </cell>
        </row>
        <row r="192">
          <cell r="H192">
            <v>0</v>
          </cell>
          <cell r="R192">
            <v>51360</v>
          </cell>
        </row>
        <row r="193">
          <cell r="H193">
            <v>0</v>
          </cell>
          <cell r="R193">
            <v>18000</v>
          </cell>
        </row>
        <row r="194">
          <cell r="H194">
            <v>0</v>
          </cell>
          <cell r="R194">
            <v>48000</v>
          </cell>
        </row>
        <row r="195">
          <cell r="H195">
            <v>0</v>
          </cell>
          <cell r="R195">
            <v>0</v>
          </cell>
        </row>
        <row r="196">
          <cell r="H196">
            <v>0</v>
          </cell>
          <cell r="R196">
            <v>1700000</v>
          </cell>
        </row>
        <row r="197">
          <cell r="H197">
            <v>0</v>
          </cell>
          <cell r="R197">
            <v>0</v>
          </cell>
        </row>
        <row r="198">
          <cell r="H198">
            <v>0</v>
          </cell>
          <cell r="R198">
            <v>0</v>
          </cell>
        </row>
        <row r="199">
          <cell r="H199">
            <v>0</v>
          </cell>
          <cell r="R199">
            <v>0</v>
          </cell>
        </row>
        <row r="200">
          <cell r="H200">
            <v>0</v>
          </cell>
          <cell r="R200">
            <v>0</v>
          </cell>
        </row>
        <row r="201">
          <cell r="H201">
            <v>0</v>
          </cell>
          <cell r="R201">
            <v>0</v>
          </cell>
        </row>
        <row r="202">
          <cell r="H202">
            <v>0</v>
          </cell>
          <cell r="R202">
            <v>0</v>
          </cell>
        </row>
        <row r="203">
          <cell r="H203">
            <v>0</v>
          </cell>
          <cell r="R203">
            <v>0</v>
          </cell>
        </row>
        <row r="204">
          <cell r="H204">
            <v>0</v>
          </cell>
          <cell r="R204">
            <v>0</v>
          </cell>
        </row>
        <row r="205">
          <cell r="H205">
            <v>0</v>
          </cell>
          <cell r="R205">
            <v>979072.5</v>
          </cell>
        </row>
        <row r="206">
          <cell r="H206">
            <v>0</v>
          </cell>
          <cell r="R206">
            <v>0</v>
          </cell>
        </row>
        <row r="207">
          <cell r="H207">
            <v>0</v>
          </cell>
          <cell r="R207">
            <v>150000</v>
          </cell>
        </row>
        <row r="208">
          <cell r="H208">
            <v>0</v>
          </cell>
          <cell r="R208">
            <v>104500</v>
          </cell>
        </row>
        <row r="209">
          <cell r="H209">
            <v>0</v>
          </cell>
          <cell r="R209">
            <v>50000</v>
          </cell>
        </row>
        <row r="210">
          <cell r="H210">
            <v>0</v>
          </cell>
          <cell r="R210">
            <v>200000</v>
          </cell>
        </row>
        <row r="211">
          <cell r="H211">
            <v>0</v>
          </cell>
          <cell r="R211">
            <v>0</v>
          </cell>
        </row>
        <row r="212">
          <cell r="H212">
            <v>0</v>
          </cell>
          <cell r="R212">
            <v>883050</v>
          </cell>
        </row>
        <row r="213">
          <cell r="H213">
            <v>0</v>
          </cell>
          <cell r="R213">
            <v>436800</v>
          </cell>
        </row>
        <row r="214">
          <cell r="H214">
            <v>0</v>
          </cell>
          <cell r="R214">
            <v>438700</v>
          </cell>
        </row>
        <row r="215">
          <cell r="H215">
            <v>0</v>
          </cell>
          <cell r="R215">
            <v>126000</v>
          </cell>
          <cell r="Z215" t="str">
            <v>At Grade</v>
          </cell>
        </row>
        <row r="216">
          <cell r="H216">
            <v>0</v>
          </cell>
          <cell r="R216">
            <v>0</v>
          </cell>
          <cell r="Z216" t="str">
            <v>Approach</v>
          </cell>
        </row>
        <row r="217">
          <cell r="H217">
            <v>0</v>
          </cell>
          <cell r="R217">
            <v>0</v>
          </cell>
          <cell r="Z217" t="str">
            <v>Approach</v>
          </cell>
        </row>
        <row r="218">
          <cell r="H218">
            <v>693500</v>
          </cell>
          <cell r="R218">
            <v>693500</v>
          </cell>
          <cell r="Z218" t="str">
            <v>Approach</v>
          </cell>
        </row>
        <row r="219">
          <cell r="H219">
            <v>0</v>
          </cell>
          <cell r="R219">
            <v>0</v>
          </cell>
          <cell r="Z219" t="str">
            <v>Approach</v>
          </cell>
        </row>
        <row r="220">
          <cell r="H220">
            <v>0</v>
          </cell>
          <cell r="R220">
            <v>595314.9</v>
          </cell>
          <cell r="Z220" t="str">
            <v>Approach</v>
          </cell>
        </row>
        <row r="221">
          <cell r="H221">
            <v>0</v>
          </cell>
          <cell r="R221">
            <v>480000</v>
          </cell>
          <cell r="Z221" t="str">
            <v>Approach</v>
          </cell>
        </row>
        <row r="222">
          <cell r="H222">
            <v>0</v>
          </cell>
          <cell r="R222">
            <v>90000</v>
          </cell>
          <cell r="Z222" t="str">
            <v>Approach</v>
          </cell>
        </row>
        <row r="223">
          <cell r="H223">
            <v>0</v>
          </cell>
          <cell r="R223">
            <v>682360</v>
          </cell>
          <cell r="Z223" t="str">
            <v>Approach</v>
          </cell>
        </row>
        <row r="224">
          <cell r="H224">
            <v>0</v>
          </cell>
          <cell r="R224">
            <v>333216</v>
          </cell>
          <cell r="Z224" t="str">
            <v>Approach</v>
          </cell>
        </row>
        <row r="225">
          <cell r="H225">
            <v>0</v>
          </cell>
          <cell r="R225">
            <v>0</v>
          </cell>
          <cell r="Z225" t="str">
            <v>Approach</v>
          </cell>
        </row>
        <row r="226">
          <cell r="H226">
            <v>1076280</v>
          </cell>
          <cell r="R226">
            <v>1076280</v>
          </cell>
          <cell r="Z226" t="str">
            <v>Approach</v>
          </cell>
        </row>
        <row r="227">
          <cell r="H227">
            <v>828600</v>
          </cell>
          <cell r="R227">
            <v>828600</v>
          </cell>
          <cell r="Z227" t="str">
            <v>Approach</v>
          </cell>
        </row>
        <row r="228">
          <cell r="H228">
            <v>54120</v>
          </cell>
          <cell r="R228">
            <v>55440</v>
          </cell>
          <cell r="Z228" t="str">
            <v>Approach</v>
          </cell>
        </row>
        <row r="229">
          <cell r="H229">
            <v>0</v>
          </cell>
          <cell r="R229">
            <v>183468.75</v>
          </cell>
          <cell r="Z229" t="str">
            <v>Approach</v>
          </cell>
        </row>
        <row r="230">
          <cell r="H230">
            <v>0</v>
          </cell>
          <cell r="R230">
            <v>4637.5</v>
          </cell>
          <cell r="Z230" t="str">
            <v>Approach</v>
          </cell>
        </row>
        <row r="231">
          <cell r="H231">
            <v>0</v>
          </cell>
          <cell r="R231">
            <v>120125</v>
          </cell>
          <cell r="Z231" t="str">
            <v>Approach</v>
          </cell>
        </row>
        <row r="232">
          <cell r="H232">
            <v>0</v>
          </cell>
          <cell r="R232">
            <v>3600</v>
          </cell>
          <cell r="Z232" t="str">
            <v>Approach</v>
          </cell>
        </row>
        <row r="233">
          <cell r="H233">
            <v>0</v>
          </cell>
          <cell r="R233">
            <v>9309</v>
          </cell>
          <cell r="Z233" t="str">
            <v>Approach</v>
          </cell>
        </row>
        <row r="234">
          <cell r="H234">
            <v>0</v>
          </cell>
          <cell r="R234">
            <v>164550</v>
          </cell>
          <cell r="Z234" t="str">
            <v>Approach</v>
          </cell>
        </row>
        <row r="235">
          <cell r="H235">
            <v>0</v>
          </cell>
          <cell r="R235">
            <v>332365</v>
          </cell>
          <cell r="Z235" t="str">
            <v>Transition</v>
          </cell>
        </row>
        <row r="236">
          <cell r="H236">
            <v>167505</v>
          </cell>
          <cell r="R236">
            <v>167505</v>
          </cell>
        </row>
        <row r="237">
          <cell r="H237">
            <v>0</v>
          </cell>
          <cell r="R237">
            <v>80000</v>
          </cell>
        </row>
        <row r="238">
          <cell r="H238">
            <v>0</v>
          </cell>
          <cell r="R238">
            <v>0</v>
          </cell>
          <cell r="Z238" t="str">
            <v>Approach</v>
          </cell>
        </row>
        <row r="239">
          <cell r="H239">
            <v>0</v>
          </cell>
          <cell r="R239">
            <v>0</v>
          </cell>
          <cell r="Z239" t="str">
            <v>Approach</v>
          </cell>
        </row>
        <row r="240">
          <cell r="H240">
            <v>0</v>
          </cell>
          <cell r="R240">
            <v>0</v>
          </cell>
          <cell r="Z240" t="str">
            <v>Approach</v>
          </cell>
        </row>
        <row r="241">
          <cell r="H241">
            <v>0</v>
          </cell>
          <cell r="R241">
            <v>595314.9</v>
          </cell>
          <cell r="Z241" t="str">
            <v>Approach</v>
          </cell>
        </row>
        <row r="242">
          <cell r="H242">
            <v>0</v>
          </cell>
          <cell r="R242">
            <v>480000</v>
          </cell>
          <cell r="Z242" t="str">
            <v>Approach</v>
          </cell>
        </row>
        <row r="243">
          <cell r="H243">
            <v>0</v>
          </cell>
          <cell r="R243">
            <v>90000</v>
          </cell>
          <cell r="Z243" t="str">
            <v>Approach</v>
          </cell>
        </row>
        <row r="244">
          <cell r="H244">
            <v>0</v>
          </cell>
          <cell r="R244">
            <v>682360</v>
          </cell>
          <cell r="Z244" t="str">
            <v>Approach</v>
          </cell>
        </row>
        <row r="245">
          <cell r="H245">
            <v>0</v>
          </cell>
          <cell r="R245">
            <v>323343</v>
          </cell>
          <cell r="Z245" t="str">
            <v>Approach</v>
          </cell>
        </row>
        <row r="246">
          <cell r="H246">
            <v>0</v>
          </cell>
          <cell r="R246">
            <v>0</v>
          </cell>
          <cell r="Z246" t="str">
            <v>Approach</v>
          </cell>
        </row>
        <row r="247">
          <cell r="H247">
            <v>54120</v>
          </cell>
          <cell r="R247">
            <v>55440</v>
          </cell>
          <cell r="Z247" t="str">
            <v>Approach</v>
          </cell>
        </row>
        <row r="248">
          <cell r="H248">
            <v>0</v>
          </cell>
          <cell r="R248">
            <v>183468.75</v>
          </cell>
          <cell r="Z248" t="str">
            <v>Approach</v>
          </cell>
        </row>
        <row r="249">
          <cell r="H249">
            <v>0</v>
          </cell>
          <cell r="R249">
            <v>4637.5</v>
          </cell>
          <cell r="Z249" t="str">
            <v>Approach</v>
          </cell>
        </row>
        <row r="250">
          <cell r="H250">
            <v>0</v>
          </cell>
          <cell r="R250">
            <v>120125</v>
          </cell>
          <cell r="Z250" t="str">
            <v>Approach</v>
          </cell>
        </row>
        <row r="251">
          <cell r="H251">
            <v>0</v>
          </cell>
          <cell r="R251">
            <v>3600</v>
          </cell>
          <cell r="Z251" t="str">
            <v>Approach</v>
          </cell>
        </row>
        <row r="252">
          <cell r="H252">
            <v>0</v>
          </cell>
          <cell r="R252">
            <v>9052</v>
          </cell>
          <cell r="Z252" t="str">
            <v>Approach</v>
          </cell>
        </row>
        <row r="253">
          <cell r="H253">
            <v>0</v>
          </cell>
          <cell r="R253">
            <v>0</v>
          </cell>
          <cell r="Z253" t="str">
            <v>Approach</v>
          </cell>
        </row>
        <row r="254">
          <cell r="H254">
            <v>0</v>
          </cell>
          <cell r="R254">
            <v>294000</v>
          </cell>
          <cell r="Z254" t="str">
            <v>Approach</v>
          </cell>
        </row>
        <row r="255">
          <cell r="H255">
            <v>0</v>
          </cell>
          <cell r="R255">
            <v>0</v>
          </cell>
          <cell r="Z255" t="str">
            <v>Approach</v>
          </cell>
        </row>
        <row r="256">
          <cell r="H256">
            <v>0</v>
          </cell>
          <cell r="R256">
            <v>296000</v>
          </cell>
        </row>
        <row r="257">
          <cell r="R257">
            <v>88000</v>
          </cell>
        </row>
        <row r="258">
          <cell r="H258">
            <v>0</v>
          </cell>
          <cell r="R258">
            <v>0</v>
          </cell>
        </row>
        <row r="259">
          <cell r="H259">
            <v>0</v>
          </cell>
          <cell r="R259">
            <v>200000</v>
          </cell>
        </row>
        <row r="260">
          <cell r="H260">
            <v>0</v>
          </cell>
          <cell r="R260">
            <v>0</v>
          </cell>
        </row>
        <row r="261">
          <cell r="H261">
            <v>0</v>
          </cell>
          <cell r="R261">
            <v>0</v>
          </cell>
        </row>
        <row r="262">
          <cell r="H262">
            <v>0</v>
          </cell>
          <cell r="R262">
            <v>0</v>
          </cell>
        </row>
        <row r="263">
          <cell r="H263">
            <v>0</v>
          </cell>
          <cell r="R263">
            <v>100000</v>
          </cell>
        </row>
        <row r="264">
          <cell r="H264">
            <v>0</v>
          </cell>
          <cell r="R264">
            <v>0</v>
          </cell>
        </row>
        <row r="265">
          <cell r="H265">
            <v>0</v>
          </cell>
          <cell r="R265">
            <v>0</v>
          </cell>
        </row>
        <row r="266">
          <cell r="H266">
            <v>0</v>
          </cell>
          <cell r="R266">
            <v>6905493.7300000004</v>
          </cell>
        </row>
        <row r="267">
          <cell r="H267">
            <v>414932.5</v>
          </cell>
          <cell r="R267">
            <v>469214.63</v>
          </cell>
        </row>
        <row r="268">
          <cell r="H268">
            <v>2320</v>
          </cell>
          <cell r="R268">
            <v>62851</v>
          </cell>
        </row>
        <row r="269">
          <cell r="H269">
            <v>0</v>
          </cell>
          <cell r="R269">
            <v>57944.9</v>
          </cell>
        </row>
        <row r="270">
          <cell r="H270">
            <v>0</v>
          </cell>
          <cell r="R270">
            <v>9000</v>
          </cell>
        </row>
        <row r="271">
          <cell r="H271">
            <v>0</v>
          </cell>
          <cell r="R271">
            <v>0</v>
          </cell>
        </row>
        <row r="272">
          <cell r="H272">
            <v>0</v>
          </cell>
          <cell r="R272">
            <v>293898.84999999998</v>
          </cell>
        </row>
        <row r="273">
          <cell r="H273">
            <v>2603551.15</v>
          </cell>
          <cell r="R273">
            <v>2605000</v>
          </cell>
        </row>
        <row r="274">
          <cell r="H274">
            <v>0</v>
          </cell>
          <cell r="R274">
            <v>0</v>
          </cell>
          <cell r="Z274" t="str">
            <v>Painting</v>
          </cell>
        </row>
        <row r="275">
          <cell r="H275">
            <v>562073</v>
          </cell>
          <cell r="R275">
            <v>562073</v>
          </cell>
          <cell r="Z275" t="str">
            <v>Blasting</v>
          </cell>
        </row>
        <row r="276">
          <cell r="H276">
            <v>1124146</v>
          </cell>
          <cell r="R276">
            <v>1124146</v>
          </cell>
          <cell r="Z276" t="str">
            <v>Painting</v>
          </cell>
        </row>
        <row r="277">
          <cell r="H277">
            <v>0</v>
          </cell>
          <cell r="R277">
            <v>0</v>
          </cell>
          <cell r="Z277" t="str">
            <v>Erection</v>
          </cell>
        </row>
        <row r="278">
          <cell r="H278">
            <v>2923342.89</v>
          </cell>
          <cell r="R278">
            <v>2923342.89</v>
          </cell>
          <cell r="Z278" t="str">
            <v>Erection</v>
          </cell>
        </row>
        <row r="279">
          <cell r="H279">
            <v>282528.08</v>
          </cell>
          <cell r="R279">
            <v>236451.09000000003</v>
          </cell>
          <cell r="Z279" t="str">
            <v>Trial Assembly</v>
          </cell>
        </row>
        <row r="280">
          <cell r="H280">
            <v>46076.99</v>
          </cell>
          <cell r="R280">
            <v>46076.993999999992</v>
          </cell>
          <cell r="Z280" t="str">
            <v>Trial Assembly</v>
          </cell>
        </row>
        <row r="281">
          <cell r="H281">
            <v>0</v>
          </cell>
          <cell r="R281">
            <v>0</v>
          </cell>
        </row>
        <row r="282">
          <cell r="H282">
            <v>142800</v>
          </cell>
          <cell r="R282">
            <v>142800</v>
          </cell>
          <cell r="Z282" t="str">
            <v>Cross Girder modification</v>
          </cell>
        </row>
        <row r="283">
          <cell r="H283">
            <v>0</v>
          </cell>
          <cell r="R283">
            <v>0</v>
          </cell>
        </row>
        <row r="284">
          <cell r="H284">
            <v>0</v>
          </cell>
          <cell r="R284">
            <v>0</v>
          </cell>
        </row>
        <row r="285">
          <cell r="H285">
            <v>0</v>
          </cell>
          <cell r="R285">
            <v>0</v>
          </cell>
        </row>
        <row r="286">
          <cell r="H286">
            <v>250000</v>
          </cell>
          <cell r="R286">
            <v>250000</v>
          </cell>
        </row>
        <row r="287">
          <cell r="H287">
            <v>0</v>
          </cell>
          <cell r="R287">
            <v>0</v>
          </cell>
        </row>
        <row r="288">
          <cell r="H288">
            <v>0</v>
          </cell>
          <cell r="R288">
            <v>0</v>
          </cell>
        </row>
        <row r="289">
          <cell r="H289">
            <v>1383200</v>
          </cell>
          <cell r="R289">
            <v>1383200</v>
          </cell>
        </row>
        <row r="290">
          <cell r="H290">
            <v>0</v>
          </cell>
          <cell r="R290">
            <v>0</v>
          </cell>
        </row>
        <row r="291">
          <cell r="H291">
            <v>60000</v>
          </cell>
          <cell r="R291">
            <v>60000</v>
          </cell>
        </row>
        <row r="292">
          <cell r="H292">
            <v>0</v>
          </cell>
          <cell r="R292">
            <v>0</v>
          </cell>
        </row>
        <row r="293">
          <cell r="H293">
            <v>14520</v>
          </cell>
          <cell r="R293">
            <v>14520</v>
          </cell>
        </row>
        <row r="294">
          <cell r="H294">
            <v>0</v>
          </cell>
          <cell r="R294">
            <v>220755.30000000005</v>
          </cell>
        </row>
        <row r="295">
          <cell r="H295">
            <v>592384.80000000005</v>
          </cell>
          <cell r="R295">
            <v>1190736.96</v>
          </cell>
        </row>
        <row r="296">
          <cell r="H296">
            <v>0</v>
          </cell>
          <cell r="R296">
            <v>619790.85999999987</v>
          </cell>
        </row>
        <row r="297">
          <cell r="H297">
            <v>507718.06</v>
          </cell>
          <cell r="R297">
            <v>507718.06</v>
          </cell>
        </row>
        <row r="298">
          <cell r="H298">
            <v>0</v>
          </cell>
          <cell r="R298">
            <v>0</v>
          </cell>
        </row>
        <row r="299">
          <cell r="H299">
            <v>0</v>
          </cell>
          <cell r="R299">
            <v>1463701.9</v>
          </cell>
        </row>
        <row r="300">
          <cell r="H300">
            <v>0</v>
          </cell>
          <cell r="R300">
            <v>382745.7</v>
          </cell>
        </row>
        <row r="301">
          <cell r="H301">
            <v>0</v>
          </cell>
          <cell r="R301">
            <v>0</v>
          </cell>
        </row>
        <row r="302">
          <cell r="H302">
            <v>0</v>
          </cell>
          <cell r="R302">
            <v>0</v>
          </cell>
        </row>
        <row r="303">
          <cell r="H303">
            <v>0</v>
          </cell>
          <cell r="R303">
            <v>0</v>
          </cell>
        </row>
        <row r="304">
          <cell r="H304">
            <v>162282</v>
          </cell>
          <cell r="R304">
            <v>317184</v>
          </cell>
        </row>
        <row r="305">
          <cell r="H305">
            <v>0</v>
          </cell>
          <cell r="R305">
            <v>0</v>
          </cell>
        </row>
        <row r="306">
          <cell r="H306">
            <v>0</v>
          </cell>
          <cell r="R306">
            <v>0</v>
          </cell>
          <cell r="Z306" t="str">
            <v>Anchor Frame</v>
          </cell>
        </row>
        <row r="307">
          <cell r="H307">
            <v>98749.95</v>
          </cell>
          <cell r="R307">
            <v>98749.95</v>
          </cell>
          <cell r="Z307" t="str">
            <v>Anchor Frame</v>
          </cell>
        </row>
        <row r="308">
          <cell r="H308">
            <v>0</v>
          </cell>
          <cell r="R308">
            <v>0</v>
          </cell>
          <cell r="Z308" t="str">
            <v>Anchor Frame</v>
          </cell>
        </row>
        <row r="309">
          <cell r="H309">
            <v>0</v>
          </cell>
          <cell r="R309">
            <v>0</v>
          </cell>
          <cell r="Z309" t="str">
            <v>Anchor Frame</v>
          </cell>
        </row>
        <row r="310">
          <cell r="H310">
            <v>0</v>
          </cell>
          <cell r="R310">
            <v>0</v>
          </cell>
        </row>
        <row r="311">
          <cell r="H311">
            <v>0</v>
          </cell>
          <cell r="R311">
            <v>72000</v>
          </cell>
        </row>
        <row r="312">
          <cell r="H312">
            <v>0</v>
          </cell>
          <cell r="R312">
            <v>0</v>
          </cell>
          <cell r="Z312" t="str">
            <v>Column</v>
          </cell>
        </row>
        <row r="313">
          <cell r="H313">
            <v>52713.63</v>
          </cell>
          <cell r="R313">
            <v>52713.63</v>
          </cell>
          <cell r="Z313" t="str">
            <v>Column Modification 2</v>
          </cell>
        </row>
        <row r="314">
          <cell r="H314">
            <v>52619.4</v>
          </cell>
          <cell r="R314">
            <v>52619.4</v>
          </cell>
          <cell r="Z314" t="str">
            <v>Column Modification 2</v>
          </cell>
        </row>
        <row r="315">
          <cell r="H315">
            <v>328798.74</v>
          </cell>
          <cell r="R315">
            <v>328798.74</v>
          </cell>
          <cell r="Z315" t="str">
            <v>New Column</v>
          </cell>
        </row>
        <row r="316">
          <cell r="H316">
            <v>198529.02</v>
          </cell>
          <cell r="R316">
            <v>198529.02</v>
          </cell>
          <cell r="Z316" t="str">
            <v>New Column</v>
          </cell>
        </row>
        <row r="317">
          <cell r="H317">
            <v>0</v>
          </cell>
          <cell r="R317">
            <v>0</v>
          </cell>
          <cell r="Z317" t="str">
            <v>Cross Girder</v>
          </cell>
        </row>
        <row r="318">
          <cell r="H318">
            <v>402700.14</v>
          </cell>
          <cell r="R318">
            <v>402700.14</v>
          </cell>
          <cell r="Z318" t="str">
            <v>New Cross Girder</v>
          </cell>
        </row>
        <row r="319">
          <cell r="H319">
            <v>0</v>
          </cell>
          <cell r="R319">
            <v>0</v>
          </cell>
          <cell r="Z319" t="str">
            <v>Cross Girder</v>
          </cell>
        </row>
        <row r="320">
          <cell r="H320">
            <v>0</v>
          </cell>
          <cell r="R320">
            <v>0</v>
          </cell>
          <cell r="Z320" t="str">
            <v>Plate Girder</v>
          </cell>
        </row>
        <row r="321">
          <cell r="H321">
            <v>300000</v>
          </cell>
          <cell r="R321">
            <v>304057.59999999998</v>
          </cell>
          <cell r="Z321" t="str">
            <v>25 m Girder Modification</v>
          </cell>
        </row>
        <row r="322">
          <cell r="H322">
            <v>361320.16</v>
          </cell>
          <cell r="R322">
            <v>361320.16</v>
          </cell>
          <cell r="Z322" t="str">
            <v>45 m Girder Modification</v>
          </cell>
        </row>
        <row r="323">
          <cell r="H323">
            <v>14868.54</v>
          </cell>
          <cell r="R323">
            <v>14868.54</v>
          </cell>
          <cell r="Z323" t="str">
            <v>Plate Girder</v>
          </cell>
        </row>
        <row r="324">
          <cell r="H324">
            <v>349640</v>
          </cell>
          <cell r="R324">
            <v>349640</v>
          </cell>
          <cell r="Z324" t="str">
            <v>25 m New fabrication</v>
          </cell>
        </row>
        <row r="325">
          <cell r="H325">
            <v>0</v>
          </cell>
          <cell r="R325">
            <v>0</v>
          </cell>
          <cell r="Z325" t="str">
            <v>Bracing</v>
          </cell>
        </row>
        <row r="326">
          <cell r="H326">
            <v>93438.33</v>
          </cell>
          <cell r="R326">
            <v>93438.33</v>
          </cell>
          <cell r="Z326" t="str">
            <v>Bracing modification 1</v>
          </cell>
        </row>
        <row r="327">
          <cell r="H327">
            <v>0</v>
          </cell>
          <cell r="R327">
            <v>0</v>
          </cell>
          <cell r="Z327" t="str">
            <v>Bracing</v>
          </cell>
        </row>
        <row r="328">
          <cell r="H328">
            <v>0</v>
          </cell>
          <cell r="R328">
            <v>0</v>
          </cell>
          <cell r="Z328" t="str">
            <v>Shoe</v>
          </cell>
        </row>
        <row r="329">
          <cell r="H329">
            <v>0</v>
          </cell>
          <cell r="R329">
            <v>0</v>
          </cell>
          <cell r="Z329" t="str">
            <v>Shoe</v>
          </cell>
        </row>
        <row r="330">
          <cell r="H330">
            <v>0</v>
          </cell>
          <cell r="R330">
            <v>0</v>
          </cell>
          <cell r="Z330" t="str">
            <v>Shoe</v>
          </cell>
        </row>
        <row r="331">
          <cell r="H331">
            <v>27640</v>
          </cell>
          <cell r="R331">
            <v>27640</v>
          </cell>
          <cell r="Z331" t="str">
            <v>Blasting of stud (old)</v>
          </cell>
        </row>
        <row r="332">
          <cell r="H332">
            <v>16607.5</v>
          </cell>
          <cell r="R332">
            <v>16607.5</v>
          </cell>
          <cell r="Z332" t="str">
            <v>Stud Welding</v>
          </cell>
        </row>
        <row r="333">
          <cell r="H333">
            <v>0</v>
          </cell>
          <cell r="R333">
            <v>4442.66</v>
          </cell>
        </row>
        <row r="334">
          <cell r="H334">
            <v>0</v>
          </cell>
          <cell r="R334">
            <v>0</v>
          </cell>
        </row>
        <row r="335">
          <cell r="H335">
            <v>5824</v>
          </cell>
          <cell r="R335">
            <v>9389.52</v>
          </cell>
        </row>
        <row r="336">
          <cell r="H336">
            <v>239601.41</v>
          </cell>
          <cell r="R336">
            <v>240000</v>
          </cell>
        </row>
        <row r="337">
          <cell r="H337">
            <v>3808</v>
          </cell>
          <cell r="R337">
            <v>6283.2</v>
          </cell>
        </row>
        <row r="338">
          <cell r="H338">
            <v>39600</v>
          </cell>
          <cell r="R338">
            <v>39600</v>
          </cell>
        </row>
        <row r="339">
          <cell r="H339">
            <v>0</v>
          </cell>
          <cell r="R339">
            <v>0</v>
          </cell>
        </row>
        <row r="340">
          <cell r="H340">
            <v>142560</v>
          </cell>
          <cell r="R340">
            <v>188000</v>
          </cell>
        </row>
        <row r="341">
          <cell r="H341">
            <v>18800</v>
          </cell>
          <cell r="R341">
            <v>30000</v>
          </cell>
        </row>
        <row r="342">
          <cell r="H342">
            <v>12000</v>
          </cell>
          <cell r="R342">
            <v>14400</v>
          </cell>
        </row>
        <row r="343">
          <cell r="H343">
            <v>12000</v>
          </cell>
          <cell r="R343">
            <v>14400</v>
          </cell>
        </row>
        <row r="344">
          <cell r="H344">
            <v>1250</v>
          </cell>
          <cell r="R344">
            <v>1500</v>
          </cell>
        </row>
        <row r="345">
          <cell r="H345">
            <v>1250</v>
          </cell>
          <cell r="R345">
            <v>1500</v>
          </cell>
        </row>
        <row r="346">
          <cell r="H346">
            <v>0</v>
          </cell>
          <cell r="R346">
            <v>4269.68</v>
          </cell>
        </row>
        <row r="347">
          <cell r="H347">
            <v>0</v>
          </cell>
          <cell r="R347">
            <v>4415.96</v>
          </cell>
        </row>
        <row r="348">
          <cell r="H348">
            <v>0</v>
          </cell>
          <cell r="R348">
            <v>848.4</v>
          </cell>
        </row>
        <row r="349">
          <cell r="H349">
            <v>0</v>
          </cell>
          <cell r="R349">
            <v>0</v>
          </cell>
        </row>
        <row r="350">
          <cell r="H350">
            <v>0</v>
          </cell>
          <cell r="R350">
            <v>980490</v>
          </cell>
        </row>
        <row r="351">
          <cell r="H351">
            <v>0</v>
          </cell>
          <cell r="R351">
            <v>112056</v>
          </cell>
        </row>
        <row r="352">
          <cell r="H352">
            <v>0</v>
          </cell>
          <cell r="R352">
            <v>0</v>
          </cell>
        </row>
        <row r="353">
          <cell r="H353">
            <v>0</v>
          </cell>
          <cell r="R353">
            <v>2241120</v>
          </cell>
        </row>
        <row r="354">
          <cell r="H354">
            <v>0</v>
          </cell>
          <cell r="R354">
            <v>0</v>
          </cell>
        </row>
        <row r="355">
          <cell r="H355">
            <v>772800</v>
          </cell>
          <cell r="R355">
            <v>1120000</v>
          </cell>
        </row>
        <row r="356">
          <cell r="H356">
            <v>0</v>
          </cell>
          <cell r="R356">
            <v>0</v>
          </cell>
        </row>
        <row r="357">
          <cell r="H357">
            <v>0</v>
          </cell>
          <cell r="R357">
            <v>0</v>
          </cell>
        </row>
        <row r="358">
          <cell r="H358">
            <v>0</v>
          </cell>
          <cell r="R358">
            <v>377468</v>
          </cell>
        </row>
        <row r="359">
          <cell r="H359">
            <v>158350</v>
          </cell>
          <cell r="R359">
            <v>158932</v>
          </cell>
        </row>
        <row r="360">
          <cell r="H360">
            <v>12600</v>
          </cell>
          <cell r="R360">
            <v>12600</v>
          </cell>
          <cell r="Z360" t="str">
            <v>Column Modification 4 (Demolition &amp; Install Drainage)</v>
          </cell>
        </row>
        <row r="361">
          <cell r="H361">
            <v>36000</v>
          </cell>
          <cell r="R361">
            <v>36000</v>
          </cell>
          <cell r="Z361" t="str">
            <v>Column Modification 3 (Install Drainage)</v>
          </cell>
        </row>
        <row r="362">
          <cell r="H362">
            <v>35100</v>
          </cell>
          <cell r="R362">
            <v>35100</v>
          </cell>
        </row>
        <row r="363">
          <cell r="H363">
            <v>0</v>
          </cell>
          <cell r="R363">
            <v>992000</v>
          </cell>
        </row>
        <row r="364">
          <cell r="H364">
            <v>0</v>
          </cell>
          <cell r="R364">
            <v>0</v>
          </cell>
        </row>
        <row r="365">
          <cell r="H365">
            <v>0</v>
          </cell>
          <cell r="R365">
            <v>958312.5</v>
          </cell>
        </row>
        <row r="366">
          <cell r="H366">
            <v>0</v>
          </cell>
          <cell r="R366">
            <v>32462.5</v>
          </cell>
        </row>
        <row r="367">
          <cell r="H367">
            <v>0</v>
          </cell>
          <cell r="R367">
            <v>534750</v>
          </cell>
        </row>
        <row r="368">
          <cell r="H368">
            <v>0</v>
          </cell>
          <cell r="R368">
            <v>44940</v>
          </cell>
        </row>
        <row r="369">
          <cell r="H369">
            <v>0</v>
          </cell>
          <cell r="R369">
            <v>16200</v>
          </cell>
        </row>
        <row r="370">
          <cell r="H370">
            <v>0</v>
          </cell>
          <cell r="R370">
            <v>42000</v>
          </cell>
        </row>
        <row r="371">
          <cell r="H371">
            <v>0</v>
          </cell>
          <cell r="R371">
            <v>0</v>
          </cell>
        </row>
        <row r="372">
          <cell r="H372">
            <v>0</v>
          </cell>
          <cell r="R372">
            <v>1360000</v>
          </cell>
        </row>
        <row r="373">
          <cell r="H373">
            <v>0</v>
          </cell>
          <cell r="R373">
            <v>0</v>
          </cell>
        </row>
        <row r="374">
          <cell r="H374">
            <v>0</v>
          </cell>
          <cell r="R374">
            <v>0</v>
          </cell>
        </row>
        <row r="375">
          <cell r="H375">
            <v>0</v>
          </cell>
          <cell r="R375">
            <v>0</v>
          </cell>
        </row>
        <row r="376">
          <cell r="H376">
            <v>0</v>
          </cell>
          <cell r="R376">
            <v>0</v>
          </cell>
        </row>
        <row r="377">
          <cell r="H377">
            <v>0</v>
          </cell>
          <cell r="R377">
            <v>0</v>
          </cell>
        </row>
        <row r="378">
          <cell r="H378">
            <v>0</v>
          </cell>
          <cell r="R378">
            <v>0</v>
          </cell>
        </row>
        <row r="379">
          <cell r="H379">
            <v>0</v>
          </cell>
          <cell r="R379">
            <v>0</v>
          </cell>
        </row>
        <row r="380">
          <cell r="H380">
            <v>0</v>
          </cell>
          <cell r="R380">
            <v>0</v>
          </cell>
        </row>
        <row r="381">
          <cell r="H381">
            <v>0</v>
          </cell>
          <cell r="R381">
            <v>420210</v>
          </cell>
        </row>
        <row r="382">
          <cell r="H382">
            <v>0</v>
          </cell>
          <cell r="R382">
            <v>0</v>
          </cell>
        </row>
        <row r="383">
          <cell r="H383">
            <v>0</v>
          </cell>
          <cell r="R383">
            <v>150000</v>
          </cell>
        </row>
        <row r="384">
          <cell r="H384">
            <v>0</v>
          </cell>
          <cell r="R384">
            <v>95000</v>
          </cell>
        </row>
        <row r="385">
          <cell r="H385">
            <v>0</v>
          </cell>
          <cell r="R385">
            <v>50000</v>
          </cell>
        </row>
        <row r="386">
          <cell r="H386">
            <v>0</v>
          </cell>
          <cell r="R386">
            <v>200000</v>
          </cell>
        </row>
        <row r="387">
          <cell r="H387">
            <v>0</v>
          </cell>
          <cell r="R387">
            <v>0</v>
          </cell>
        </row>
        <row r="388">
          <cell r="H388">
            <v>0</v>
          </cell>
          <cell r="R388">
            <v>725550</v>
          </cell>
        </row>
        <row r="389">
          <cell r="H389">
            <v>0</v>
          </cell>
          <cell r="R389">
            <v>387600</v>
          </cell>
        </row>
        <row r="390">
          <cell r="H390">
            <v>0</v>
          </cell>
          <cell r="R390">
            <v>266700</v>
          </cell>
        </row>
        <row r="391">
          <cell r="H391">
            <v>0</v>
          </cell>
          <cell r="R391">
            <v>126000</v>
          </cell>
        </row>
        <row r="392">
          <cell r="H392">
            <v>0</v>
          </cell>
          <cell r="R392">
            <v>0</v>
          </cell>
          <cell r="Z392" t="str">
            <v>Approach</v>
          </cell>
        </row>
        <row r="393">
          <cell r="H393">
            <v>0</v>
          </cell>
          <cell r="R393">
            <v>0</v>
          </cell>
          <cell r="Z393" t="str">
            <v>Approach</v>
          </cell>
        </row>
        <row r="394">
          <cell r="H394">
            <v>283100</v>
          </cell>
          <cell r="R394">
            <v>283100</v>
          </cell>
          <cell r="Z394" t="str">
            <v>Approach</v>
          </cell>
        </row>
        <row r="395">
          <cell r="H395">
            <v>0</v>
          </cell>
          <cell r="R395">
            <v>0</v>
          </cell>
          <cell r="Z395" t="str">
            <v>Approach</v>
          </cell>
        </row>
        <row r="396">
          <cell r="H396">
            <v>0</v>
          </cell>
          <cell r="R396">
            <v>449416.79</v>
          </cell>
          <cell r="Z396" t="str">
            <v>Approach</v>
          </cell>
        </row>
        <row r="397">
          <cell r="H397">
            <v>0</v>
          </cell>
          <cell r="R397">
            <v>320000</v>
          </cell>
          <cell r="Z397" t="str">
            <v>Approach</v>
          </cell>
        </row>
        <row r="398">
          <cell r="H398">
            <v>0</v>
          </cell>
          <cell r="R398">
            <v>90000</v>
          </cell>
          <cell r="Z398" t="str">
            <v>Approach</v>
          </cell>
        </row>
        <row r="399">
          <cell r="H399">
            <v>0</v>
          </cell>
          <cell r="R399">
            <v>376541</v>
          </cell>
          <cell r="Z399" t="str">
            <v>Approach</v>
          </cell>
        </row>
        <row r="400">
          <cell r="H400">
            <v>0</v>
          </cell>
          <cell r="R400">
            <v>146160</v>
          </cell>
          <cell r="Z400" t="str">
            <v>Approach</v>
          </cell>
        </row>
        <row r="401">
          <cell r="H401">
            <v>0</v>
          </cell>
          <cell r="R401">
            <v>0</v>
          </cell>
          <cell r="Z401" t="str">
            <v>Approach</v>
          </cell>
        </row>
        <row r="402">
          <cell r="H402">
            <v>556000</v>
          </cell>
          <cell r="R402">
            <v>556000</v>
          </cell>
          <cell r="Z402" t="str">
            <v>Approach</v>
          </cell>
        </row>
        <row r="403">
          <cell r="H403">
            <v>26240</v>
          </cell>
          <cell r="R403">
            <v>26880</v>
          </cell>
          <cell r="Z403" t="str">
            <v>Approach</v>
          </cell>
        </row>
        <row r="404">
          <cell r="H404">
            <v>0</v>
          </cell>
          <cell r="R404">
            <v>106875</v>
          </cell>
          <cell r="Z404" t="str">
            <v>Approach</v>
          </cell>
        </row>
        <row r="405">
          <cell r="H405">
            <v>0</v>
          </cell>
          <cell r="R405">
            <v>4637.5</v>
          </cell>
          <cell r="Z405" t="str">
            <v>Approach</v>
          </cell>
        </row>
        <row r="406">
          <cell r="H406">
            <v>0</v>
          </cell>
          <cell r="R406">
            <v>77500</v>
          </cell>
          <cell r="Z406" t="str">
            <v>Approach</v>
          </cell>
        </row>
        <row r="407">
          <cell r="H407">
            <v>0</v>
          </cell>
          <cell r="R407">
            <v>1800</v>
          </cell>
          <cell r="Z407" t="str">
            <v>Approach</v>
          </cell>
        </row>
        <row r="408">
          <cell r="H408">
            <v>0</v>
          </cell>
          <cell r="R408">
            <v>5136</v>
          </cell>
          <cell r="Z408" t="str">
            <v>Approach</v>
          </cell>
        </row>
        <row r="409">
          <cell r="H409">
            <v>0</v>
          </cell>
          <cell r="R409">
            <v>121800</v>
          </cell>
          <cell r="Z409" t="str">
            <v>Approach</v>
          </cell>
        </row>
        <row r="410">
          <cell r="H410">
            <v>0</v>
          </cell>
          <cell r="R410">
            <v>149940</v>
          </cell>
          <cell r="Z410" t="str">
            <v>Transition</v>
          </cell>
        </row>
        <row r="411">
          <cell r="H411">
            <v>0</v>
          </cell>
          <cell r="R411">
            <v>0</v>
          </cell>
        </row>
        <row r="412">
          <cell r="H412">
            <v>0</v>
          </cell>
          <cell r="R412">
            <v>0</v>
          </cell>
          <cell r="Z412" t="str">
            <v>Approach</v>
          </cell>
        </row>
        <row r="413">
          <cell r="H413">
            <v>0</v>
          </cell>
          <cell r="R413">
            <v>0</v>
          </cell>
          <cell r="Z413" t="str">
            <v>Approach</v>
          </cell>
        </row>
        <row r="414">
          <cell r="H414">
            <v>0</v>
          </cell>
          <cell r="R414">
            <v>0</v>
          </cell>
          <cell r="Z414" t="str">
            <v>Approach</v>
          </cell>
        </row>
        <row r="415">
          <cell r="H415">
            <v>0</v>
          </cell>
          <cell r="R415">
            <v>194743.33</v>
          </cell>
          <cell r="Z415" t="str">
            <v>Approach</v>
          </cell>
        </row>
        <row r="416">
          <cell r="H416">
            <v>0</v>
          </cell>
          <cell r="R416">
            <v>80000</v>
          </cell>
          <cell r="Z416" t="str">
            <v>Approach</v>
          </cell>
        </row>
        <row r="417">
          <cell r="H417">
            <v>0</v>
          </cell>
          <cell r="R417">
            <v>90000</v>
          </cell>
          <cell r="Z417" t="str">
            <v>Approach</v>
          </cell>
        </row>
        <row r="418">
          <cell r="H418">
            <v>0</v>
          </cell>
          <cell r="R418">
            <v>176804</v>
          </cell>
          <cell r="Z418" t="str">
            <v>Approach</v>
          </cell>
        </row>
        <row r="419">
          <cell r="H419">
            <v>0</v>
          </cell>
          <cell r="R419">
            <v>36540</v>
          </cell>
          <cell r="Z419" t="str">
            <v>Approach</v>
          </cell>
        </row>
        <row r="420">
          <cell r="H420">
            <v>0</v>
          </cell>
          <cell r="R420">
            <v>0</v>
          </cell>
          <cell r="Z420" t="str">
            <v>Approach</v>
          </cell>
        </row>
        <row r="421">
          <cell r="H421">
            <v>6560</v>
          </cell>
          <cell r="R421">
            <v>6720</v>
          </cell>
          <cell r="Z421" t="str">
            <v>Approach</v>
          </cell>
        </row>
        <row r="422">
          <cell r="H422">
            <v>0</v>
          </cell>
          <cell r="R422">
            <v>28500</v>
          </cell>
          <cell r="Z422" t="str">
            <v>Approach</v>
          </cell>
        </row>
        <row r="423">
          <cell r="H423">
            <v>0</v>
          </cell>
          <cell r="R423">
            <v>0</v>
          </cell>
          <cell r="Z423" t="str">
            <v>Approach</v>
          </cell>
        </row>
        <row r="424">
          <cell r="H424">
            <v>0</v>
          </cell>
          <cell r="R424">
            <v>15500</v>
          </cell>
          <cell r="Z424" t="str">
            <v>Approach</v>
          </cell>
        </row>
        <row r="425">
          <cell r="H425">
            <v>0</v>
          </cell>
          <cell r="R425">
            <v>900</v>
          </cell>
          <cell r="Z425" t="str">
            <v>Approach</v>
          </cell>
        </row>
        <row r="426">
          <cell r="H426">
            <v>0</v>
          </cell>
          <cell r="R426">
            <v>1284</v>
          </cell>
          <cell r="Z426" t="str">
            <v>Approach</v>
          </cell>
        </row>
        <row r="427">
          <cell r="H427">
            <v>0</v>
          </cell>
          <cell r="R427">
            <v>0</v>
          </cell>
          <cell r="Z427" t="str">
            <v>Approach</v>
          </cell>
        </row>
        <row r="428">
          <cell r="H428">
            <v>0</v>
          </cell>
          <cell r="R428">
            <v>117600</v>
          </cell>
          <cell r="Z428" t="str">
            <v>Approach</v>
          </cell>
        </row>
        <row r="429">
          <cell r="H429">
            <v>0</v>
          </cell>
          <cell r="R429">
            <v>0</v>
          </cell>
          <cell r="Z429" t="str">
            <v>Approach</v>
          </cell>
        </row>
        <row r="430">
          <cell r="H430">
            <v>0</v>
          </cell>
          <cell r="R430">
            <v>1311907</v>
          </cell>
        </row>
        <row r="431">
          <cell r="H431">
            <v>103093</v>
          </cell>
          <cell r="R431">
            <v>203093</v>
          </cell>
        </row>
        <row r="432">
          <cell r="H432">
            <v>0</v>
          </cell>
          <cell r="R432">
            <v>0</v>
          </cell>
        </row>
        <row r="433">
          <cell r="H433">
            <v>0</v>
          </cell>
          <cell r="R433">
            <v>200000</v>
          </cell>
        </row>
        <row r="434">
          <cell r="H434">
            <v>0</v>
          </cell>
          <cell r="R434">
            <v>0</v>
          </cell>
        </row>
        <row r="435">
          <cell r="H435">
            <v>0</v>
          </cell>
          <cell r="R435">
            <v>0</v>
          </cell>
        </row>
        <row r="436">
          <cell r="H436">
            <v>0</v>
          </cell>
          <cell r="R436">
            <v>0</v>
          </cell>
        </row>
        <row r="437">
          <cell r="H437">
            <v>0</v>
          </cell>
          <cell r="R437">
            <v>100000</v>
          </cell>
        </row>
        <row r="438">
          <cell r="H438">
            <v>0</v>
          </cell>
          <cell r="R438">
            <v>0</v>
          </cell>
        </row>
        <row r="439">
          <cell r="H439">
            <v>0</v>
          </cell>
          <cell r="R439">
            <v>7134982.6600000001</v>
          </cell>
        </row>
        <row r="440">
          <cell r="H440">
            <v>539437.5</v>
          </cell>
          <cell r="R440">
            <v>539437.5</v>
          </cell>
        </row>
        <row r="441">
          <cell r="H441">
            <v>0</v>
          </cell>
          <cell r="R441">
            <v>1000.01</v>
          </cell>
        </row>
        <row r="442">
          <cell r="H442">
            <v>30000</v>
          </cell>
          <cell r="R442">
            <v>30000</v>
          </cell>
        </row>
        <row r="443">
          <cell r="H443">
            <v>0</v>
          </cell>
          <cell r="R443">
            <v>30635.4</v>
          </cell>
        </row>
        <row r="444">
          <cell r="H444">
            <v>11100</v>
          </cell>
          <cell r="R444">
            <v>19450</v>
          </cell>
        </row>
        <row r="445">
          <cell r="H445">
            <v>165693.57</v>
          </cell>
          <cell r="R445">
            <v>165693.57</v>
          </cell>
        </row>
        <row r="446">
          <cell r="H446">
            <v>0</v>
          </cell>
          <cell r="R446">
            <v>0</v>
          </cell>
        </row>
        <row r="447">
          <cell r="H447">
            <v>0</v>
          </cell>
          <cell r="R447">
            <v>354833.4</v>
          </cell>
        </row>
        <row r="448">
          <cell r="H448">
            <v>1947384.6</v>
          </cell>
          <cell r="R448">
            <v>1947384.6</v>
          </cell>
        </row>
        <row r="449">
          <cell r="H449">
            <v>147840</v>
          </cell>
          <cell r="R449">
            <v>221982</v>
          </cell>
        </row>
        <row r="450">
          <cell r="H450">
            <v>0</v>
          </cell>
          <cell r="R450">
            <v>0</v>
          </cell>
          <cell r="Z450" t="str">
            <v>Painting</v>
          </cell>
        </row>
        <row r="451">
          <cell r="H451">
            <v>430030</v>
          </cell>
          <cell r="R451">
            <v>430030</v>
          </cell>
          <cell r="Z451" t="str">
            <v>Blasting</v>
          </cell>
        </row>
        <row r="452">
          <cell r="H452">
            <v>860060</v>
          </cell>
          <cell r="R452">
            <v>860060</v>
          </cell>
          <cell r="Z452" t="str">
            <v>Painting</v>
          </cell>
        </row>
        <row r="453">
          <cell r="H453">
            <v>0</v>
          </cell>
          <cell r="R453">
            <v>0</v>
          </cell>
          <cell r="Z453" t="str">
            <v>Erection</v>
          </cell>
        </row>
        <row r="454">
          <cell r="H454">
            <v>2021664.96</v>
          </cell>
          <cell r="R454">
            <v>2021664.96</v>
          </cell>
          <cell r="Z454" t="str">
            <v>Erection</v>
          </cell>
        </row>
        <row r="455">
          <cell r="H455">
            <v>194745.01</v>
          </cell>
          <cell r="R455">
            <v>167906.77000000002</v>
          </cell>
          <cell r="Z455" t="str">
            <v>Trial Assembly</v>
          </cell>
        </row>
        <row r="456">
          <cell r="H456">
            <v>26838.240000000002</v>
          </cell>
          <cell r="R456">
            <v>26838.240000000002</v>
          </cell>
          <cell r="Z456" t="str">
            <v>Trial Assembly</v>
          </cell>
        </row>
        <row r="457">
          <cell r="H457">
            <v>92060</v>
          </cell>
          <cell r="R457">
            <v>92060</v>
          </cell>
        </row>
        <row r="458">
          <cell r="H458">
            <v>0</v>
          </cell>
          <cell r="R458">
            <v>0</v>
          </cell>
        </row>
        <row r="459">
          <cell r="H459">
            <v>0</v>
          </cell>
          <cell r="R459">
            <v>0</v>
          </cell>
        </row>
        <row r="460">
          <cell r="H460">
            <v>0</v>
          </cell>
          <cell r="R460">
            <v>0</v>
          </cell>
        </row>
        <row r="461">
          <cell r="H461">
            <v>150000</v>
          </cell>
          <cell r="R461">
            <v>150000</v>
          </cell>
        </row>
        <row r="462">
          <cell r="H462">
            <v>0</v>
          </cell>
          <cell r="R462">
            <v>0</v>
          </cell>
        </row>
        <row r="463">
          <cell r="H463">
            <v>0</v>
          </cell>
          <cell r="R463">
            <v>0</v>
          </cell>
        </row>
        <row r="464">
          <cell r="H464">
            <v>1482000</v>
          </cell>
          <cell r="R464">
            <v>1482000</v>
          </cell>
        </row>
        <row r="465">
          <cell r="H465">
            <v>0</v>
          </cell>
          <cell r="R465">
            <v>0</v>
          </cell>
        </row>
        <row r="466">
          <cell r="H466">
            <v>60000</v>
          </cell>
          <cell r="R466">
            <v>60000</v>
          </cell>
        </row>
        <row r="467">
          <cell r="H467">
            <v>0</v>
          </cell>
          <cell r="R467">
            <v>0</v>
          </cell>
        </row>
        <row r="468">
          <cell r="H468">
            <v>15840</v>
          </cell>
          <cell r="R468">
            <v>15840</v>
          </cell>
        </row>
        <row r="469">
          <cell r="H469">
            <v>0</v>
          </cell>
          <cell r="R469">
            <v>1411492.26</v>
          </cell>
        </row>
        <row r="470">
          <cell r="H470">
            <v>0</v>
          </cell>
          <cell r="R470">
            <v>1127508.92</v>
          </cell>
        </row>
        <row r="471">
          <cell r="H471">
            <v>0</v>
          </cell>
          <cell r="R471">
            <v>0</v>
          </cell>
        </row>
        <row r="472">
          <cell r="H472">
            <v>0</v>
          </cell>
          <cell r="R472">
            <v>1463701.9</v>
          </cell>
        </row>
        <row r="473">
          <cell r="H473">
            <v>0</v>
          </cell>
          <cell r="R473">
            <v>382745.7</v>
          </cell>
        </row>
        <row r="474">
          <cell r="H474">
            <v>0</v>
          </cell>
          <cell r="R474">
            <v>0</v>
          </cell>
        </row>
        <row r="475">
          <cell r="H475">
            <v>0</v>
          </cell>
          <cell r="R475">
            <v>0</v>
          </cell>
        </row>
        <row r="476">
          <cell r="H476">
            <v>0</v>
          </cell>
          <cell r="R476">
            <v>0</v>
          </cell>
        </row>
        <row r="477">
          <cell r="H477">
            <v>166056</v>
          </cell>
          <cell r="R477">
            <v>166056</v>
          </cell>
        </row>
        <row r="478">
          <cell r="H478">
            <v>0</v>
          </cell>
          <cell r="R478">
            <v>0</v>
          </cell>
        </row>
        <row r="479">
          <cell r="H479">
            <v>0</v>
          </cell>
          <cell r="R479">
            <v>0</v>
          </cell>
          <cell r="Z479" t="str">
            <v>Anchor Frame</v>
          </cell>
        </row>
        <row r="480">
          <cell r="H480">
            <v>98749.95</v>
          </cell>
          <cell r="R480">
            <v>98749.95</v>
          </cell>
          <cell r="Z480" t="str">
            <v>Anchor Frame</v>
          </cell>
        </row>
        <row r="481">
          <cell r="H481">
            <v>0</v>
          </cell>
          <cell r="R481">
            <v>0</v>
          </cell>
          <cell r="Z481" t="str">
            <v>Anchor Frame</v>
          </cell>
        </row>
        <row r="482">
          <cell r="H482">
            <v>0</v>
          </cell>
          <cell r="R482">
            <v>0</v>
          </cell>
          <cell r="Z482" t="str">
            <v>Anchor Frame</v>
          </cell>
        </row>
        <row r="483">
          <cell r="H483">
            <v>0</v>
          </cell>
          <cell r="R483">
            <v>0</v>
          </cell>
        </row>
        <row r="484">
          <cell r="H484">
            <v>0</v>
          </cell>
          <cell r="R484">
            <v>72000</v>
          </cell>
        </row>
        <row r="485">
          <cell r="H485">
            <v>0</v>
          </cell>
          <cell r="R485">
            <v>0</v>
          </cell>
          <cell r="Z485" t="str">
            <v>Column</v>
          </cell>
        </row>
        <row r="486">
          <cell r="H486">
            <v>53443.86</v>
          </cell>
          <cell r="R486">
            <v>53443.86</v>
          </cell>
          <cell r="Z486" t="str">
            <v>Column Modification 2</v>
          </cell>
        </row>
        <row r="487">
          <cell r="H487">
            <v>53349.54</v>
          </cell>
          <cell r="R487">
            <v>53349.54</v>
          </cell>
          <cell r="Z487" t="str">
            <v>Column Modification 2</v>
          </cell>
        </row>
        <row r="488">
          <cell r="H488">
            <v>341441.4</v>
          </cell>
          <cell r="R488">
            <v>341441.4</v>
          </cell>
          <cell r="Z488" t="str">
            <v>New Column</v>
          </cell>
        </row>
        <row r="489">
          <cell r="H489">
            <v>92969.46</v>
          </cell>
          <cell r="R489">
            <v>92969.46</v>
          </cell>
          <cell r="Z489" t="str">
            <v>New Column</v>
          </cell>
        </row>
        <row r="490">
          <cell r="H490">
            <v>0</v>
          </cell>
          <cell r="R490">
            <v>0</v>
          </cell>
          <cell r="Z490" t="str">
            <v>Cross Girder</v>
          </cell>
        </row>
        <row r="491">
          <cell r="H491">
            <v>390916.02</v>
          </cell>
          <cell r="R491">
            <v>390916.02</v>
          </cell>
          <cell r="Z491" t="str">
            <v>New Cross Girder</v>
          </cell>
        </row>
        <row r="492">
          <cell r="H492">
            <v>0</v>
          </cell>
          <cell r="R492">
            <v>0</v>
          </cell>
          <cell r="Z492" t="str">
            <v>Cross Girder</v>
          </cell>
        </row>
        <row r="493">
          <cell r="H493">
            <v>0</v>
          </cell>
          <cell r="R493">
            <v>0</v>
          </cell>
          <cell r="Z493" t="str">
            <v>Plate Girder</v>
          </cell>
        </row>
        <row r="494">
          <cell r="H494">
            <v>0</v>
          </cell>
          <cell r="R494">
            <v>0</v>
          </cell>
          <cell r="Z494" t="str">
            <v>Plate Girder</v>
          </cell>
        </row>
        <row r="495">
          <cell r="H495">
            <v>370824.56</v>
          </cell>
          <cell r="R495">
            <v>378014.97</v>
          </cell>
          <cell r="Z495" t="str">
            <v>25 m Girder Modification</v>
          </cell>
        </row>
        <row r="496">
          <cell r="H496">
            <v>360900.88</v>
          </cell>
          <cell r="R496">
            <v>360900.88</v>
          </cell>
          <cell r="Z496" t="str">
            <v>45 m Girder Modification</v>
          </cell>
        </row>
        <row r="497">
          <cell r="H497">
            <v>14662.46</v>
          </cell>
          <cell r="R497">
            <v>14662.5</v>
          </cell>
          <cell r="Z497" t="str">
            <v>Plate Girder</v>
          </cell>
        </row>
        <row r="498">
          <cell r="H498">
            <v>0</v>
          </cell>
          <cell r="R498">
            <v>0</v>
          </cell>
          <cell r="Z498" t="str">
            <v>Bracing</v>
          </cell>
        </row>
        <row r="499">
          <cell r="H499">
            <v>92023.93</v>
          </cell>
          <cell r="R499">
            <v>92023.93</v>
          </cell>
          <cell r="Z499" t="str">
            <v>Bracing modification 1</v>
          </cell>
        </row>
        <row r="500">
          <cell r="H500">
            <v>0</v>
          </cell>
          <cell r="R500">
            <v>0</v>
          </cell>
          <cell r="Z500" t="str">
            <v>Shoe</v>
          </cell>
        </row>
        <row r="501">
          <cell r="H501">
            <v>0</v>
          </cell>
          <cell r="R501">
            <v>0</v>
          </cell>
          <cell r="Z501" t="str">
            <v>Shoe</v>
          </cell>
        </row>
        <row r="502">
          <cell r="H502">
            <v>0</v>
          </cell>
          <cell r="R502">
            <v>0</v>
          </cell>
          <cell r="Z502" t="str">
            <v>Shoe</v>
          </cell>
        </row>
        <row r="503">
          <cell r="H503">
            <v>0</v>
          </cell>
          <cell r="R503">
            <v>0</v>
          </cell>
        </row>
        <row r="504">
          <cell r="H504">
            <v>27640</v>
          </cell>
          <cell r="R504">
            <v>347865</v>
          </cell>
          <cell r="Z504" t="str">
            <v>Blasting of stud (old)</v>
          </cell>
        </row>
        <row r="505">
          <cell r="H505">
            <v>13314.5</v>
          </cell>
          <cell r="R505">
            <v>13314.5</v>
          </cell>
          <cell r="Z505" t="str">
            <v>Stud Welding</v>
          </cell>
        </row>
        <row r="506">
          <cell r="H506">
            <v>0</v>
          </cell>
          <cell r="R506">
            <v>7735.66</v>
          </cell>
        </row>
        <row r="507">
          <cell r="H507">
            <v>0</v>
          </cell>
          <cell r="R507">
            <v>0</v>
          </cell>
        </row>
        <row r="508">
          <cell r="H508">
            <v>5824</v>
          </cell>
          <cell r="R508">
            <v>9389.52</v>
          </cell>
        </row>
        <row r="509">
          <cell r="H509">
            <v>239415.61</v>
          </cell>
          <cell r="R509">
            <v>240000</v>
          </cell>
        </row>
        <row r="510">
          <cell r="H510">
            <v>3808</v>
          </cell>
          <cell r="R510">
            <v>5997.6</v>
          </cell>
        </row>
        <row r="511">
          <cell r="H511">
            <v>39600</v>
          </cell>
          <cell r="R511">
            <v>39600</v>
          </cell>
        </row>
        <row r="512">
          <cell r="H512">
            <v>0</v>
          </cell>
          <cell r="R512">
            <v>0</v>
          </cell>
        </row>
        <row r="513">
          <cell r="H513">
            <v>142560</v>
          </cell>
          <cell r="R513">
            <v>188000</v>
          </cell>
        </row>
        <row r="514">
          <cell r="H514">
            <v>18800</v>
          </cell>
          <cell r="R514">
            <v>30000</v>
          </cell>
        </row>
        <row r="515">
          <cell r="H515">
            <v>12000</v>
          </cell>
          <cell r="R515">
            <v>14400</v>
          </cell>
        </row>
        <row r="516">
          <cell r="H516">
            <v>12000</v>
          </cell>
          <cell r="R516">
            <v>14400</v>
          </cell>
        </row>
        <row r="517">
          <cell r="H517">
            <v>1250</v>
          </cell>
          <cell r="R517">
            <v>1500</v>
          </cell>
        </row>
        <row r="518">
          <cell r="H518">
            <v>1250</v>
          </cell>
          <cell r="R518">
            <v>1500</v>
          </cell>
        </row>
        <row r="519">
          <cell r="H519">
            <v>0</v>
          </cell>
          <cell r="R519">
            <v>4269.68</v>
          </cell>
        </row>
        <row r="520">
          <cell r="H520">
            <v>0</v>
          </cell>
          <cell r="R520">
            <v>4415.96</v>
          </cell>
        </row>
        <row r="521">
          <cell r="H521">
            <v>0</v>
          </cell>
          <cell r="R521">
            <v>848.4</v>
          </cell>
        </row>
        <row r="522">
          <cell r="H522">
            <v>0</v>
          </cell>
          <cell r="R522">
            <v>0</v>
          </cell>
        </row>
        <row r="523">
          <cell r="H523">
            <v>0</v>
          </cell>
          <cell r="R523">
            <v>980490</v>
          </cell>
        </row>
        <row r="524">
          <cell r="H524">
            <v>0</v>
          </cell>
          <cell r="R524">
            <v>112056</v>
          </cell>
        </row>
        <row r="525">
          <cell r="H525">
            <v>0</v>
          </cell>
          <cell r="R525">
            <v>0</v>
          </cell>
        </row>
        <row r="526">
          <cell r="H526">
            <v>0</v>
          </cell>
          <cell r="R526">
            <v>2241120</v>
          </cell>
        </row>
        <row r="527">
          <cell r="H527">
            <v>0</v>
          </cell>
          <cell r="R527">
            <v>0</v>
          </cell>
        </row>
        <row r="528">
          <cell r="H528">
            <v>772800</v>
          </cell>
          <cell r="R528">
            <v>1120000</v>
          </cell>
        </row>
        <row r="529">
          <cell r="H529">
            <v>0</v>
          </cell>
          <cell r="R529">
            <v>0</v>
          </cell>
        </row>
        <row r="530">
          <cell r="H530">
            <v>0</v>
          </cell>
          <cell r="R530">
            <v>0</v>
          </cell>
        </row>
        <row r="531">
          <cell r="H531">
            <v>0</v>
          </cell>
          <cell r="R531">
            <v>536400</v>
          </cell>
        </row>
        <row r="532">
          <cell r="H532">
            <v>12600</v>
          </cell>
          <cell r="R532">
            <v>12600</v>
          </cell>
          <cell r="Z532" t="str">
            <v>Column Modification 4 (Demolition &amp; Install Drainage)</v>
          </cell>
        </row>
        <row r="533">
          <cell r="H533">
            <v>36000</v>
          </cell>
          <cell r="R533">
            <v>36000</v>
          </cell>
          <cell r="Z533" t="str">
            <v>Column Modification 3 (Install Drainage)</v>
          </cell>
        </row>
        <row r="534">
          <cell r="H534">
            <v>21600</v>
          </cell>
          <cell r="R534">
            <v>21600</v>
          </cell>
        </row>
        <row r="535">
          <cell r="H535">
            <v>0</v>
          </cell>
          <cell r="R535">
            <v>992000</v>
          </cell>
        </row>
        <row r="536">
          <cell r="H536">
            <v>0</v>
          </cell>
          <cell r="R536">
            <v>0</v>
          </cell>
        </row>
        <row r="537">
          <cell r="H537">
            <v>0</v>
          </cell>
          <cell r="R537">
            <v>933375</v>
          </cell>
        </row>
        <row r="538">
          <cell r="H538">
            <v>0</v>
          </cell>
          <cell r="R538">
            <v>32462.5</v>
          </cell>
        </row>
        <row r="539">
          <cell r="H539">
            <v>0</v>
          </cell>
          <cell r="R539">
            <v>534750</v>
          </cell>
        </row>
        <row r="540">
          <cell r="H540">
            <v>0</v>
          </cell>
          <cell r="R540">
            <v>44940</v>
          </cell>
        </row>
        <row r="541">
          <cell r="H541">
            <v>0</v>
          </cell>
          <cell r="R541">
            <v>16200</v>
          </cell>
        </row>
        <row r="542">
          <cell r="H542">
            <v>0</v>
          </cell>
          <cell r="R542">
            <v>42000</v>
          </cell>
        </row>
        <row r="543">
          <cell r="H543">
            <v>0</v>
          </cell>
          <cell r="R543">
            <v>0</v>
          </cell>
        </row>
        <row r="544">
          <cell r="H544">
            <v>0</v>
          </cell>
          <cell r="R544">
            <v>1530000</v>
          </cell>
        </row>
        <row r="545">
          <cell r="H545">
            <v>0</v>
          </cell>
          <cell r="R545">
            <v>0</v>
          </cell>
        </row>
        <row r="546">
          <cell r="H546">
            <v>0</v>
          </cell>
          <cell r="R546">
            <v>0</v>
          </cell>
        </row>
        <row r="547">
          <cell r="H547">
            <v>0</v>
          </cell>
          <cell r="R547">
            <v>0</v>
          </cell>
        </row>
        <row r="548">
          <cell r="H548">
            <v>0</v>
          </cell>
          <cell r="R548">
            <v>0</v>
          </cell>
        </row>
        <row r="549">
          <cell r="H549">
            <v>0</v>
          </cell>
          <cell r="R549">
            <v>0</v>
          </cell>
        </row>
        <row r="550">
          <cell r="H550">
            <v>0</v>
          </cell>
          <cell r="R550">
            <v>0</v>
          </cell>
        </row>
        <row r="551">
          <cell r="H551">
            <v>0</v>
          </cell>
          <cell r="R551">
            <v>0</v>
          </cell>
        </row>
        <row r="552">
          <cell r="H552">
            <v>0</v>
          </cell>
          <cell r="R552">
            <v>542010</v>
          </cell>
        </row>
        <row r="553">
          <cell r="H553">
            <v>0</v>
          </cell>
          <cell r="R553">
            <v>0</v>
          </cell>
        </row>
        <row r="554">
          <cell r="H554">
            <v>0</v>
          </cell>
          <cell r="R554">
            <v>150000</v>
          </cell>
        </row>
        <row r="555">
          <cell r="H555">
            <v>0</v>
          </cell>
          <cell r="R555">
            <v>95000</v>
          </cell>
        </row>
        <row r="556">
          <cell r="H556">
            <v>0</v>
          </cell>
          <cell r="R556">
            <v>50000</v>
          </cell>
        </row>
        <row r="557">
          <cell r="H557">
            <v>0</v>
          </cell>
          <cell r="R557">
            <v>200000</v>
          </cell>
        </row>
        <row r="558">
          <cell r="H558">
            <v>0</v>
          </cell>
          <cell r="R558">
            <v>0</v>
          </cell>
        </row>
        <row r="559">
          <cell r="H559">
            <v>0</v>
          </cell>
          <cell r="R559">
            <v>498050</v>
          </cell>
        </row>
        <row r="560">
          <cell r="H560">
            <v>0</v>
          </cell>
          <cell r="R560">
            <v>385200</v>
          </cell>
        </row>
        <row r="561">
          <cell r="H561">
            <v>0</v>
          </cell>
          <cell r="R561">
            <v>266700</v>
          </cell>
        </row>
        <row r="562">
          <cell r="H562">
            <v>0</v>
          </cell>
          <cell r="R562">
            <v>168000</v>
          </cell>
        </row>
        <row r="563">
          <cell r="H563">
            <v>0</v>
          </cell>
          <cell r="R563">
            <v>0</v>
          </cell>
          <cell r="Z563" t="str">
            <v>Approach</v>
          </cell>
        </row>
        <row r="564">
          <cell r="H564">
            <v>0</v>
          </cell>
          <cell r="R564">
            <v>0</v>
          </cell>
          <cell r="Z564" t="str">
            <v>Approach</v>
          </cell>
        </row>
        <row r="565">
          <cell r="H565">
            <v>444600</v>
          </cell>
          <cell r="R565">
            <v>444600</v>
          </cell>
          <cell r="Z565" t="str">
            <v>Approach</v>
          </cell>
        </row>
        <row r="566">
          <cell r="H566">
            <v>0</v>
          </cell>
          <cell r="R566">
            <v>0</v>
          </cell>
          <cell r="Z566" t="str">
            <v>Approach</v>
          </cell>
        </row>
        <row r="567">
          <cell r="H567">
            <v>0</v>
          </cell>
          <cell r="R567">
            <v>449416.8</v>
          </cell>
          <cell r="Z567" t="str">
            <v>Approach</v>
          </cell>
        </row>
        <row r="568">
          <cell r="H568">
            <v>0</v>
          </cell>
          <cell r="R568">
            <v>320000</v>
          </cell>
          <cell r="Z568" t="str">
            <v>Approach</v>
          </cell>
        </row>
        <row r="569">
          <cell r="H569">
            <v>0</v>
          </cell>
          <cell r="R569">
            <v>90000</v>
          </cell>
          <cell r="Z569" t="str">
            <v>Approach</v>
          </cell>
        </row>
        <row r="570">
          <cell r="H570">
            <v>0</v>
          </cell>
          <cell r="R570">
            <v>376541</v>
          </cell>
          <cell r="Z570" t="str">
            <v>Approach</v>
          </cell>
        </row>
        <row r="571">
          <cell r="H571">
            <v>0</v>
          </cell>
          <cell r="R571">
            <v>182700</v>
          </cell>
          <cell r="Z571" t="str">
            <v>Approach</v>
          </cell>
        </row>
        <row r="572">
          <cell r="H572">
            <v>0</v>
          </cell>
          <cell r="R572">
            <v>0</v>
          </cell>
          <cell r="Z572" t="str">
            <v>Approach</v>
          </cell>
        </row>
        <row r="573">
          <cell r="H573">
            <v>1235840</v>
          </cell>
          <cell r="R573">
            <v>1235840</v>
          </cell>
          <cell r="Z573" t="str">
            <v>Approach</v>
          </cell>
        </row>
        <row r="574">
          <cell r="H574">
            <v>26240</v>
          </cell>
          <cell r="R574">
            <v>26880</v>
          </cell>
          <cell r="Z574" t="str">
            <v>Approach</v>
          </cell>
        </row>
        <row r="575">
          <cell r="H575">
            <v>0</v>
          </cell>
          <cell r="R575">
            <v>138937.5</v>
          </cell>
          <cell r="Z575" t="str">
            <v>Approach</v>
          </cell>
        </row>
        <row r="576">
          <cell r="H576">
            <v>0</v>
          </cell>
          <cell r="R576">
            <v>4637.5</v>
          </cell>
          <cell r="Z576" t="str">
            <v>Approach</v>
          </cell>
        </row>
        <row r="577">
          <cell r="H577">
            <v>0</v>
          </cell>
          <cell r="R577">
            <v>77500</v>
          </cell>
          <cell r="Z577" t="str">
            <v>Approach</v>
          </cell>
        </row>
        <row r="578">
          <cell r="H578">
            <v>0</v>
          </cell>
          <cell r="R578">
            <v>2700</v>
          </cell>
          <cell r="Z578" t="str">
            <v>Approach</v>
          </cell>
        </row>
        <row r="579">
          <cell r="H579">
            <v>0</v>
          </cell>
          <cell r="R579">
            <v>6420</v>
          </cell>
          <cell r="Z579" t="str">
            <v>Approach</v>
          </cell>
        </row>
        <row r="580">
          <cell r="H580">
            <v>0</v>
          </cell>
          <cell r="R580">
            <v>121800</v>
          </cell>
          <cell r="Z580" t="str">
            <v>Approach</v>
          </cell>
        </row>
        <row r="581">
          <cell r="H581">
            <v>0</v>
          </cell>
          <cell r="R581">
            <v>326130</v>
          </cell>
          <cell r="Z581" t="str">
            <v>Transition</v>
          </cell>
        </row>
        <row r="582">
          <cell r="H582">
            <v>0</v>
          </cell>
          <cell r="R582">
            <v>100000</v>
          </cell>
        </row>
        <row r="583">
          <cell r="H583">
            <v>0</v>
          </cell>
          <cell r="R583">
            <v>0</v>
          </cell>
          <cell r="Z583" t="str">
            <v>Approach</v>
          </cell>
        </row>
        <row r="584">
          <cell r="H584">
            <v>0</v>
          </cell>
          <cell r="R584">
            <v>0</v>
          </cell>
          <cell r="Z584" t="str">
            <v>Approach</v>
          </cell>
        </row>
        <row r="585">
          <cell r="H585">
            <v>0</v>
          </cell>
          <cell r="R585">
            <v>0</v>
          </cell>
          <cell r="Z585" t="str">
            <v>Approach</v>
          </cell>
        </row>
        <row r="586">
          <cell r="H586">
            <v>0</v>
          </cell>
          <cell r="R586">
            <v>449416.8</v>
          </cell>
          <cell r="Z586" t="str">
            <v>Approach</v>
          </cell>
        </row>
        <row r="587">
          <cell r="H587">
            <v>0</v>
          </cell>
          <cell r="R587">
            <v>320000</v>
          </cell>
          <cell r="Z587" t="str">
            <v>Approach</v>
          </cell>
        </row>
        <row r="588">
          <cell r="H588">
            <v>0</v>
          </cell>
          <cell r="R588">
            <v>90000</v>
          </cell>
          <cell r="Z588" t="str">
            <v>Approach</v>
          </cell>
        </row>
        <row r="589">
          <cell r="H589">
            <v>0</v>
          </cell>
          <cell r="R589">
            <v>376541</v>
          </cell>
          <cell r="Z589" t="str">
            <v>Approach</v>
          </cell>
        </row>
        <row r="590">
          <cell r="H590">
            <v>0</v>
          </cell>
          <cell r="R590">
            <v>182700</v>
          </cell>
          <cell r="Z590" t="str">
            <v>Approach</v>
          </cell>
        </row>
        <row r="591">
          <cell r="H591">
            <v>0</v>
          </cell>
          <cell r="R591">
            <v>0</v>
          </cell>
          <cell r="Z591" t="str">
            <v>Approach</v>
          </cell>
        </row>
        <row r="592">
          <cell r="H592">
            <v>26240</v>
          </cell>
          <cell r="R592">
            <v>26880</v>
          </cell>
          <cell r="Z592" t="str">
            <v>Approach</v>
          </cell>
        </row>
        <row r="593">
          <cell r="H593">
            <v>0</v>
          </cell>
          <cell r="R593">
            <v>138937.5</v>
          </cell>
          <cell r="Z593" t="str">
            <v>Approach</v>
          </cell>
        </row>
        <row r="594">
          <cell r="H594">
            <v>0</v>
          </cell>
          <cell r="R594">
            <v>4637.5</v>
          </cell>
          <cell r="Z594" t="str">
            <v>Approach</v>
          </cell>
        </row>
        <row r="595">
          <cell r="H595">
            <v>0</v>
          </cell>
          <cell r="R595">
            <v>77500</v>
          </cell>
          <cell r="Z595" t="str">
            <v>Approach</v>
          </cell>
        </row>
        <row r="596">
          <cell r="H596">
            <v>0</v>
          </cell>
          <cell r="R596">
            <v>2700</v>
          </cell>
          <cell r="Z596" t="str">
            <v>Approach</v>
          </cell>
        </row>
        <row r="597">
          <cell r="H597">
            <v>0</v>
          </cell>
          <cell r="R597">
            <v>6420</v>
          </cell>
          <cell r="Z597" t="str">
            <v>Approach</v>
          </cell>
        </row>
        <row r="598">
          <cell r="H598">
            <v>0</v>
          </cell>
          <cell r="R598">
            <v>121800</v>
          </cell>
          <cell r="Z598" t="str">
            <v>Approach</v>
          </cell>
        </row>
        <row r="599">
          <cell r="H599">
            <v>0</v>
          </cell>
          <cell r="R599">
            <v>326130</v>
          </cell>
          <cell r="Z599" t="str">
            <v>Transition</v>
          </cell>
        </row>
        <row r="600">
          <cell r="H600">
            <v>0</v>
          </cell>
          <cell r="R600">
            <v>100000</v>
          </cell>
          <cell r="Z600" t="str">
            <v>Approach</v>
          </cell>
        </row>
        <row r="601">
          <cell r="H601">
            <v>0</v>
          </cell>
          <cell r="R601">
            <v>0</v>
          </cell>
        </row>
        <row r="602">
          <cell r="H602">
            <v>0</v>
          </cell>
          <cell r="R602">
            <v>150000</v>
          </cell>
        </row>
        <row r="603">
          <cell r="H603">
            <v>0</v>
          </cell>
          <cell r="R603">
            <v>0</v>
          </cell>
        </row>
        <row r="604">
          <cell r="H604">
            <v>0</v>
          </cell>
          <cell r="R604">
            <v>0</v>
          </cell>
        </row>
        <row r="605">
          <cell r="H605">
            <v>0</v>
          </cell>
          <cell r="R605">
            <v>0</v>
          </cell>
        </row>
        <row r="606">
          <cell r="H606">
            <v>0</v>
          </cell>
          <cell r="R606">
            <v>100000</v>
          </cell>
        </row>
        <row r="607">
          <cell r="H607">
            <v>0</v>
          </cell>
          <cell r="R607">
            <v>0</v>
          </cell>
        </row>
        <row r="608">
          <cell r="H608">
            <v>0</v>
          </cell>
          <cell r="R608">
            <v>7215544.6100000003</v>
          </cell>
        </row>
        <row r="609">
          <cell r="H609">
            <v>2003172.6</v>
          </cell>
          <cell r="R609">
            <v>2003175</v>
          </cell>
        </row>
        <row r="610">
          <cell r="H610">
            <v>0</v>
          </cell>
          <cell r="R610">
            <v>0</v>
          </cell>
        </row>
        <row r="611">
          <cell r="H611">
            <v>0</v>
          </cell>
          <cell r="R611">
            <v>593143.4</v>
          </cell>
        </row>
        <row r="612">
          <cell r="H612">
            <v>1683406.6</v>
          </cell>
          <cell r="R612">
            <v>1683406.6</v>
          </cell>
        </row>
        <row r="613">
          <cell r="H613">
            <v>214600</v>
          </cell>
          <cell r="R613">
            <v>297000</v>
          </cell>
        </row>
        <row r="614">
          <cell r="H614">
            <v>0</v>
          </cell>
          <cell r="R614">
            <v>0</v>
          </cell>
          <cell r="Z614" t="str">
            <v>Painting</v>
          </cell>
        </row>
        <row r="615">
          <cell r="H615">
            <v>422775.5</v>
          </cell>
          <cell r="R615">
            <v>422775.5</v>
          </cell>
          <cell r="Z615" t="str">
            <v>Blasting</v>
          </cell>
        </row>
        <row r="616">
          <cell r="H616">
            <v>845551</v>
          </cell>
          <cell r="R616">
            <v>845551</v>
          </cell>
          <cell r="Z616" t="str">
            <v>Painting</v>
          </cell>
        </row>
        <row r="617">
          <cell r="H617">
            <v>0</v>
          </cell>
          <cell r="R617">
            <v>0</v>
          </cell>
          <cell r="Z617" t="str">
            <v>Erection</v>
          </cell>
        </row>
        <row r="618">
          <cell r="H618">
            <v>1979857.38</v>
          </cell>
          <cell r="R618">
            <v>1979857.38</v>
          </cell>
          <cell r="Z618" t="str">
            <v>Erection</v>
          </cell>
        </row>
        <row r="619">
          <cell r="H619">
            <v>190074.05</v>
          </cell>
          <cell r="R619">
            <v>172797.19999999998</v>
          </cell>
          <cell r="Z619" t="str">
            <v>Trial Assembly</v>
          </cell>
        </row>
        <row r="620">
          <cell r="H620">
            <v>17276.849999999999</v>
          </cell>
          <cell r="R620">
            <v>17276.849999999999</v>
          </cell>
          <cell r="Z620" t="str">
            <v>Trial Assembly</v>
          </cell>
        </row>
        <row r="621">
          <cell r="H621">
            <v>0</v>
          </cell>
          <cell r="R621">
            <v>0</v>
          </cell>
        </row>
        <row r="622">
          <cell r="H622">
            <v>0</v>
          </cell>
          <cell r="R622">
            <v>0</v>
          </cell>
        </row>
        <row r="623">
          <cell r="H623">
            <v>10918620.939999999</v>
          </cell>
          <cell r="R623">
            <v>10918620.939999999</v>
          </cell>
          <cell r="Z623" t="str">
            <v>ประปา</v>
          </cell>
        </row>
        <row r="624">
          <cell r="H624">
            <v>3069167.18</v>
          </cell>
          <cell r="R624">
            <v>3069167.18</v>
          </cell>
          <cell r="Z624" t="str">
            <v>โทรศัพท์</v>
          </cell>
        </row>
        <row r="625">
          <cell r="H625">
            <v>17177728.510000002</v>
          </cell>
          <cell r="R625">
            <v>17177728.510000002</v>
          </cell>
          <cell r="Z625" t="str">
            <v>ประปา</v>
          </cell>
        </row>
        <row r="626">
          <cell r="H626">
            <v>9903650.5399999991</v>
          </cell>
          <cell r="R626">
            <v>9903650.5399999991</v>
          </cell>
          <cell r="Z626" t="str">
            <v>ไฟฟ้า</v>
          </cell>
        </row>
        <row r="627">
          <cell r="H627">
            <v>630832.81999999995</v>
          </cell>
          <cell r="R627">
            <v>630832.81999999995</v>
          </cell>
          <cell r="Z627" t="str">
            <v>การสื่อสาร</v>
          </cell>
        </row>
        <row r="628">
          <cell r="H628">
            <v>567200</v>
          </cell>
          <cell r="R628">
            <v>567200</v>
          </cell>
          <cell r="Z628" t="str">
            <v>การสื่อสาร</v>
          </cell>
        </row>
        <row r="629">
          <cell r="H629">
            <v>0</v>
          </cell>
        </row>
        <row r="630">
          <cell r="H630">
            <v>268248</v>
          </cell>
          <cell r="R630">
            <v>268248</v>
          </cell>
          <cell r="Z630" t="str">
            <v>การสื่อสาร</v>
          </cell>
        </row>
        <row r="631">
          <cell r="H631">
            <v>256432</v>
          </cell>
          <cell r="R631">
            <v>256432</v>
          </cell>
          <cell r="Z631" t="str">
            <v>การสื่อสาร</v>
          </cell>
        </row>
        <row r="632">
          <cell r="H632">
            <v>0</v>
          </cell>
          <cell r="R632">
            <v>0</v>
          </cell>
        </row>
        <row r="633">
          <cell r="H633">
            <v>0</v>
          </cell>
          <cell r="R633">
            <v>0</v>
          </cell>
        </row>
        <row r="634">
          <cell r="H634">
            <v>238840</v>
          </cell>
          <cell r="R634">
            <v>238840</v>
          </cell>
        </row>
        <row r="635">
          <cell r="H635">
            <v>0</v>
          </cell>
          <cell r="R635">
            <v>0</v>
          </cell>
        </row>
        <row r="636">
          <cell r="H636">
            <v>34524</v>
          </cell>
          <cell r="R636">
            <v>50000</v>
          </cell>
        </row>
        <row r="637">
          <cell r="H637">
            <v>486407.69</v>
          </cell>
          <cell r="R637">
            <v>544500</v>
          </cell>
        </row>
        <row r="638">
          <cell r="H638">
            <v>206016.46</v>
          </cell>
          <cell r="R638">
            <v>223500</v>
          </cell>
        </row>
        <row r="639">
          <cell r="H639">
            <v>23090</v>
          </cell>
          <cell r="R639">
            <v>35000</v>
          </cell>
        </row>
        <row r="640">
          <cell r="H640">
            <v>163396</v>
          </cell>
          <cell r="R640">
            <v>163500</v>
          </cell>
        </row>
        <row r="641">
          <cell r="H641">
            <v>0</v>
          </cell>
          <cell r="R641">
            <v>930000</v>
          </cell>
        </row>
        <row r="642">
          <cell r="H642">
            <v>62000</v>
          </cell>
          <cell r="R642">
            <v>65000</v>
          </cell>
        </row>
        <row r="643">
          <cell r="H643">
            <v>2524700</v>
          </cell>
          <cell r="R643">
            <v>2524700</v>
          </cell>
        </row>
        <row r="644">
          <cell r="H644">
            <v>446345.26</v>
          </cell>
          <cell r="R644">
            <v>455000</v>
          </cell>
        </row>
        <row r="645">
          <cell r="H645">
            <v>0</v>
          </cell>
          <cell r="R645">
            <v>60000</v>
          </cell>
        </row>
        <row r="646">
          <cell r="H646">
            <v>7400</v>
          </cell>
          <cell r="R646">
            <v>80000</v>
          </cell>
        </row>
        <row r="647">
          <cell r="H647">
            <v>0</v>
          </cell>
          <cell r="R647">
            <v>0</v>
          </cell>
        </row>
        <row r="648">
          <cell r="H648">
            <v>0</v>
          </cell>
          <cell r="R648">
            <v>2270000</v>
          </cell>
        </row>
        <row r="649">
          <cell r="H649">
            <v>0</v>
          </cell>
          <cell r="R649">
            <v>580000</v>
          </cell>
        </row>
        <row r="650">
          <cell r="H650">
            <v>0</v>
          </cell>
          <cell r="R650">
            <v>0</v>
          </cell>
        </row>
        <row r="651">
          <cell r="H651">
            <v>3282492</v>
          </cell>
          <cell r="R651">
            <v>3282492</v>
          </cell>
        </row>
        <row r="652">
          <cell r="H652">
            <v>0</v>
          </cell>
          <cell r="R652">
            <v>1336663.17</v>
          </cell>
        </row>
        <row r="653">
          <cell r="H653">
            <v>0</v>
          </cell>
          <cell r="R653">
            <v>0</v>
          </cell>
        </row>
        <row r="654">
          <cell r="H654">
            <v>270111.65999999997</v>
          </cell>
          <cell r="R654">
            <v>270111.65999999997</v>
          </cell>
          <cell r="Z654" t="str">
            <v>Cut old Cross Girder</v>
          </cell>
        </row>
        <row r="655">
          <cell r="H655">
            <v>8320.4699999999993</v>
          </cell>
          <cell r="R655">
            <v>8320.4700000000012</v>
          </cell>
          <cell r="Z655" t="str">
            <v>Mark-Cut (New)</v>
          </cell>
        </row>
        <row r="656">
          <cell r="H656">
            <v>149716.64000000001</v>
          </cell>
          <cell r="R656">
            <v>149716.64000000001</v>
          </cell>
          <cell r="Z656" t="str">
            <v>Mark-Cut (New)</v>
          </cell>
        </row>
        <row r="657">
          <cell r="H657">
            <v>2297.66</v>
          </cell>
          <cell r="R657">
            <v>2297.66</v>
          </cell>
          <cell r="Z657" t="str">
            <v>Mark-Cut (Old))</v>
          </cell>
        </row>
        <row r="658">
          <cell r="H658">
            <v>80998</v>
          </cell>
          <cell r="R658">
            <v>137524</v>
          </cell>
          <cell r="Z658" t="str">
            <v>Mark-Cut (Old))</v>
          </cell>
        </row>
        <row r="659">
          <cell r="H659">
            <v>48309.98</v>
          </cell>
          <cell r="R659">
            <v>48309.98</v>
          </cell>
          <cell r="Z659" t="str">
            <v>Bend Plate</v>
          </cell>
        </row>
        <row r="660">
          <cell r="H660">
            <v>50175</v>
          </cell>
          <cell r="R660">
            <v>50175</v>
          </cell>
          <cell r="Z660" t="str">
            <v>Bend Plate</v>
          </cell>
        </row>
        <row r="661">
          <cell r="H661">
            <v>27565.11</v>
          </cell>
          <cell r="R661">
            <v>27565.11</v>
          </cell>
          <cell r="Z661" t="str">
            <v>Rolling Plate</v>
          </cell>
        </row>
        <row r="662">
          <cell r="H662">
            <v>3517.4</v>
          </cell>
          <cell r="R662">
            <v>3517.4</v>
          </cell>
          <cell r="Z662" t="str">
            <v>Rolling (Dia.500)</v>
          </cell>
        </row>
        <row r="663">
          <cell r="H663">
            <v>0</v>
          </cell>
          <cell r="R663">
            <v>0</v>
          </cell>
          <cell r="Z663" t="str">
            <v>Transportation</v>
          </cell>
        </row>
        <row r="664">
          <cell r="H664">
            <v>1384973.4</v>
          </cell>
          <cell r="R664">
            <v>1384980</v>
          </cell>
          <cell r="Z664" t="str">
            <v>Transportation</v>
          </cell>
        </row>
        <row r="665">
          <cell r="H665">
            <v>0</v>
          </cell>
          <cell r="R665">
            <v>0</v>
          </cell>
          <cell r="Z665" t="str">
            <v>Testing</v>
          </cell>
        </row>
        <row r="666">
          <cell r="H666">
            <v>231100</v>
          </cell>
          <cell r="R666">
            <v>231100</v>
          </cell>
          <cell r="Z666" t="str">
            <v>NDT</v>
          </cell>
        </row>
        <row r="667">
          <cell r="H667">
            <v>0</v>
          </cell>
          <cell r="R667">
            <v>400000</v>
          </cell>
          <cell r="Z667" t="str">
            <v>Testing</v>
          </cell>
        </row>
        <row r="668">
          <cell r="H668">
            <v>0</v>
          </cell>
          <cell r="R668">
            <v>0</v>
          </cell>
        </row>
        <row r="669">
          <cell r="H669">
            <v>48000</v>
          </cell>
          <cell r="R669">
            <v>48000</v>
          </cell>
          <cell r="Z669" t="str">
            <v>Removal of concrete at column</v>
          </cell>
        </row>
        <row r="670">
          <cell r="H670">
            <v>40000</v>
          </cell>
          <cell r="R670">
            <v>40000</v>
          </cell>
          <cell r="Z670" t="str">
            <v>Finishing Top Flange of Plate Girder</v>
          </cell>
        </row>
        <row r="671">
          <cell r="H671">
            <v>37080</v>
          </cell>
          <cell r="R671">
            <v>37080</v>
          </cell>
          <cell r="Z671" t="str">
            <v xml:space="preserve">Straighten Pl. Cross Girder by Rolling </v>
          </cell>
        </row>
        <row r="672">
          <cell r="H672">
            <v>416000</v>
          </cell>
          <cell r="R672">
            <v>416000</v>
          </cell>
          <cell r="Z672" t="str">
            <v>Cut steel deck</v>
          </cell>
        </row>
        <row r="673">
          <cell r="H673">
            <v>47441.86</v>
          </cell>
          <cell r="R673">
            <v>47441.86</v>
          </cell>
          <cell r="Z673" t="str">
            <v>Cut steel deck</v>
          </cell>
        </row>
        <row r="674">
          <cell r="H674">
            <v>94050</v>
          </cell>
          <cell r="R674">
            <v>94050</v>
          </cell>
          <cell r="Z674" t="str">
            <v>Painting2</v>
          </cell>
        </row>
        <row r="675">
          <cell r="H675">
            <v>12600</v>
          </cell>
          <cell r="R675">
            <v>12600</v>
          </cell>
          <cell r="Z675" t="str">
            <v>Shop primer</v>
          </cell>
        </row>
        <row r="676">
          <cell r="H676">
            <v>28800</v>
          </cell>
          <cell r="R676">
            <v>28800</v>
          </cell>
          <cell r="Z676" t="str">
            <v>Blasting inside column (old)</v>
          </cell>
        </row>
        <row r="677">
          <cell r="H677">
            <v>9000</v>
          </cell>
          <cell r="R677">
            <v>9000</v>
          </cell>
        </row>
        <row r="678">
          <cell r="H678">
            <v>26600</v>
          </cell>
          <cell r="R678">
            <v>26600</v>
          </cell>
          <cell r="Z678" t="str">
            <v>Bracing modification (Butt weld C)</v>
          </cell>
        </row>
        <row r="679">
          <cell r="H679">
            <v>453500</v>
          </cell>
          <cell r="R679">
            <v>453500</v>
          </cell>
          <cell r="Z679" t="str">
            <v>Painting2</v>
          </cell>
        </row>
        <row r="680">
          <cell r="H680">
            <v>153300</v>
          </cell>
          <cell r="R680">
            <v>153300</v>
          </cell>
          <cell r="Z680" t="str">
            <v>Painting2</v>
          </cell>
        </row>
        <row r="681">
          <cell r="H681">
            <v>525000</v>
          </cell>
          <cell r="R681">
            <v>525000</v>
          </cell>
          <cell r="Z681" t="str">
            <v>Painting2</v>
          </cell>
        </row>
        <row r="682">
          <cell r="H682">
            <v>98000</v>
          </cell>
          <cell r="R682">
            <v>98000</v>
          </cell>
          <cell r="Z682" t="str">
            <v>Blasting (addition)</v>
          </cell>
        </row>
        <row r="683">
          <cell r="H683">
            <v>367599.46</v>
          </cell>
          <cell r="R683">
            <v>525000</v>
          </cell>
          <cell r="Z683" t="str">
            <v>Painting2</v>
          </cell>
        </row>
        <row r="684">
          <cell r="H684">
            <v>30000</v>
          </cell>
          <cell r="R684">
            <v>30000</v>
          </cell>
          <cell r="Z684" t="str">
            <v>Blasting (addition)</v>
          </cell>
        </row>
        <row r="685">
          <cell r="H685">
            <v>0</v>
          </cell>
          <cell r="R685">
            <v>0</v>
          </cell>
        </row>
        <row r="686">
          <cell r="H686">
            <v>0</v>
          </cell>
          <cell r="R686">
            <v>0</v>
          </cell>
        </row>
        <row r="687">
          <cell r="H687">
            <v>0</v>
          </cell>
          <cell r="R687">
            <v>50150</v>
          </cell>
        </row>
        <row r="688">
          <cell r="H688">
            <v>0</v>
          </cell>
          <cell r="R688">
            <v>1000000</v>
          </cell>
        </row>
        <row r="689">
          <cell r="H689">
            <v>0</v>
          </cell>
          <cell r="R689">
            <v>0</v>
          </cell>
        </row>
        <row r="690">
          <cell r="H690">
            <v>0</v>
          </cell>
          <cell r="R690">
            <v>4388304</v>
          </cell>
        </row>
        <row r="691">
          <cell r="H691">
            <v>0</v>
          </cell>
          <cell r="R691">
            <v>4123680.77</v>
          </cell>
        </row>
        <row r="692">
          <cell r="H692">
            <v>0</v>
          </cell>
          <cell r="R692">
            <v>0</v>
          </cell>
        </row>
        <row r="693">
          <cell r="H693">
            <v>0</v>
          </cell>
          <cell r="R693">
            <v>2400000</v>
          </cell>
        </row>
        <row r="694">
          <cell r="H694">
            <v>0</v>
          </cell>
          <cell r="R694">
            <v>0</v>
          </cell>
        </row>
        <row r="695">
          <cell r="H695">
            <v>0</v>
          </cell>
          <cell r="R695">
            <v>840000</v>
          </cell>
        </row>
        <row r="696">
          <cell r="H696">
            <v>0</v>
          </cell>
          <cell r="R696">
            <v>349000</v>
          </cell>
        </row>
        <row r="697">
          <cell r="H697">
            <v>0</v>
          </cell>
          <cell r="R697">
            <v>30000</v>
          </cell>
        </row>
        <row r="698">
          <cell r="H698">
            <v>0</v>
          </cell>
          <cell r="R698">
            <v>24000</v>
          </cell>
        </row>
        <row r="699">
          <cell r="H699">
            <v>0</v>
          </cell>
          <cell r="R699">
            <v>360000</v>
          </cell>
        </row>
        <row r="700">
          <cell r="H700">
            <v>0</v>
          </cell>
          <cell r="R700">
            <v>48000</v>
          </cell>
        </row>
        <row r="701">
          <cell r="H701">
            <v>0</v>
          </cell>
          <cell r="R701">
            <v>24000</v>
          </cell>
        </row>
        <row r="702">
          <cell r="H702">
            <v>0</v>
          </cell>
          <cell r="R702">
            <v>25000</v>
          </cell>
        </row>
        <row r="703">
          <cell r="H703">
            <v>0</v>
          </cell>
          <cell r="R703">
            <v>0</v>
          </cell>
        </row>
        <row r="704">
          <cell r="H704">
            <v>0</v>
          </cell>
          <cell r="R704">
            <v>0</v>
          </cell>
        </row>
        <row r="705">
          <cell r="H705">
            <v>1405875.89</v>
          </cell>
          <cell r="R705">
            <v>1408500</v>
          </cell>
        </row>
        <row r="706">
          <cell r="H706">
            <v>20345.419999999998</v>
          </cell>
          <cell r="R706">
            <v>98000</v>
          </cell>
        </row>
        <row r="707">
          <cell r="H707">
            <v>1500</v>
          </cell>
          <cell r="R707">
            <v>5000</v>
          </cell>
        </row>
        <row r="708">
          <cell r="H708">
            <v>0</v>
          </cell>
          <cell r="R708">
            <v>380000</v>
          </cell>
        </row>
        <row r="709">
          <cell r="H709">
            <v>0</v>
          </cell>
          <cell r="R709">
            <v>0</v>
          </cell>
        </row>
        <row r="710">
          <cell r="H710">
            <v>0</v>
          </cell>
          <cell r="R710">
            <v>84000</v>
          </cell>
        </row>
        <row r="711">
          <cell r="H711">
            <v>0</v>
          </cell>
          <cell r="R711">
            <v>0</v>
          </cell>
        </row>
        <row r="712">
          <cell r="H712">
            <v>0</v>
          </cell>
          <cell r="R712">
            <v>0</v>
          </cell>
        </row>
        <row r="713">
          <cell r="H713">
            <v>0</v>
          </cell>
          <cell r="R713">
            <v>0</v>
          </cell>
        </row>
        <row r="714">
          <cell r="H714">
            <v>0</v>
          </cell>
          <cell r="R714">
            <v>3700000</v>
          </cell>
        </row>
        <row r="715">
          <cell r="H715">
            <v>0</v>
          </cell>
          <cell r="R715">
            <v>1000000</v>
          </cell>
        </row>
        <row r="716">
          <cell r="H716">
            <v>0</v>
          </cell>
          <cell r="R716">
            <v>0</v>
          </cell>
        </row>
        <row r="717">
          <cell r="H717">
            <v>0</v>
          </cell>
          <cell r="R717">
            <v>106400</v>
          </cell>
        </row>
        <row r="718">
          <cell r="H718">
            <v>0</v>
          </cell>
          <cell r="R718">
            <v>428000</v>
          </cell>
        </row>
        <row r="719">
          <cell r="H719">
            <v>0</v>
          </cell>
          <cell r="R719">
            <v>316668.02</v>
          </cell>
        </row>
        <row r="720">
          <cell r="H720">
            <v>0</v>
          </cell>
          <cell r="R720">
            <v>100000</v>
          </cell>
        </row>
        <row r="721">
          <cell r="H721">
            <v>0</v>
          </cell>
          <cell r="R721">
            <v>0</v>
          </cell>
        </row>
        <row r="722">
          <cell r="H722">
            <v>390000</v>
          </cell>
          <cell r="R722">
            <v>500000</v>
          </cell>
        </row>
        <row r="723">
          <cell r="H723">
            <v>0</v>
          </cell>
          <cell r="R723">
            <v>0</v>
          </cell>
        </row>
        <row r="724">
          <cell r="H724">
            <v>9000</v>
          </cell>
          <cell r="R724">
            <v>300000</v>
          </cell>
        </row>
        <row r="725">
          <cell r="H725">
            <v>1170620</v>
          </cell>
          <cell r="R725">
            <v>1200000</v>
          </cell>
        </row>
        <row r="726">
          <cell r="H726">
            <v>2296768.35</v>
          </cell>
          <cell r="R726">
            <v>2375000</v>
          </cell>
        </row>
        <row r="727">
          <cell r="H727">
            <v>642989.25</v>
          </cell>
          <cell r="R727">
            <v>660000</v>
          </cell>
        </row>
        <row r="728">
          <cell r="H728">
            <v>328005.2</v>
          </cell>
          <cell r="R728">
            <v>335000</v>
          </cell>
        </row>
        <row r="729">
          <cell r="H729">
            <v>1914386.03</v>
          </cell>
          <cell r="R729">
            <v>2140000</v>
          </cell>
        </row>
        <row r="730">
          <cell r="H730">
            <v>427090</v>
          </cell>
          <cell r="R730">
            <v>440000</v>
          </cell>
        </row>
        <row r="731">
          <cell r="H731">
            <v>0</v>
          </cell>
          <cell r="R731">
            <v>500</v>
          </cell>
        </row>
        <row r="732">
          <cell r="H732">
            <v>1822256.14</v>
          </cell>
          <cell r="R732">
            <v>1850000</v>
          </cell>
        </row>
        <row r="733">
          <cell r="H733">
            <v>0</v>
          </cell>
          <cell r="R733">
            <v>10000</v>
          </cell>
        </row>
        <row r="734">
          <cell r="H734">
            <v>0</v>
          </cell>
          <cell r="R734">
            <v>10000</v>
          </cell>
        </row>
        <row r="735">
          <cell r="H735">
            <v>0</v>
          </cell>
          <cell r="R735">
            <v>5000</v>
          </cell>
        </row>
        <row r="736">
          <cell r="H736">
            <v>0</v>
          </cell>
          <cell r="R736">
            <v>0</v>
          </cell>
        </row>
        <row r="737">
          <cell r="H737">
            <v>187503.2</v>
          </cell>
          <cell r="R737">
            <v>300000</v>
          </cell>
        </row>
        <row r="738">
          <cell r="H738">
            <v>20817.599999999999</v>
          </cell>
          <cell r="R738">
            <v>50000</v>
          </cell>
        </row>
        <row r="739">
          <cell r="H739">
            <v>0</v>
          </cell>
          <cell r="R739">
            <v>0</v>
          </cell>
        </row>
        <row r="740">
          <cell r="H740">
            <v>0</v>
          </cell>
          <cell r="R740">
            <v>0</v>
          </cell>
        </row>
        <row r="741">
          <cell r="H741">
            <v>0</v>
          </cell>
          <cell r="R741">
            <v>0</v>
          </cell>
        </row>
        <row r="742">
          <cell r="H742">
            <v>0</v>
          </cell>
          <cell r="R742">
            <v>0</v>
          </cell>
        </row>
        <row r="743">
          <cell r="H743">
            <v>0</v>
          </cell>
          <cell r="R743">
            <v>0</v>
          </cell>
        </row>
        <row r="744">
          <cell r="H744">
            <v>0</v>
          </cell>
          <cell r="R744">
            <v>3385247.23</v>
          </cell>
        </row>
        <row r="745">
          <cell r="H745">
            <v>0</v>
          </cell>
          <cell r="R745">
            <v>11359120.16</v>
          </cell>
        </row>
        <row r="746">
          <cell r="H746">
            <v>0</v>
          </cell>
          <cell r="R746">
            <v>2290683.96</v>
          </cell>
        </row>
        <row r="747">
          <cell r="H747">
            <v>0</v>
          </cell>
          <cell r="R747">
            <v>16844492.16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ใบสรุปราคา EE"/>
      <sheetName val="sum(อาคารหลัก A)"/>
      <sheetName val="อาคารหลัก A"/>
      <sheetName val="sum(อาคารจอดรถ A)"/>
      <sheetName val="อาคารจอดรถ A"/>
      <sheetName val="RACK WAY"/>
      <sheetName val="CABLE"/>
      <sheetName val="ใบสรุปราคา_EE"/>
      <sheetName val="sum(อาคารหลัก_A)"/>
      <sheetName val="อาคารหลัก_A"/>
      <sheetName val="sum(อาคารจอดรถ_A)"/>
      <sheetName val="อาคารจอดรถ_A"/>
      <sheetName val="RACK_WAY"/>
      <sheetName val="ใบสรุปราคา_EE2"/>
      <sheetName val="sum(อาคารหลัก_A)2"/>
      <sheetName val="อาคารหลัก_A2"/>
      <sheetName val="sum(อาคารจอดรถ_A)2"/>
      <sheetName val="อาคารจอดรถ_A2"/>
      <sheetName val="RACK_WAY2"/>
      <sheetName val="ใบสรุปราคา_EE1"/>
      <sheetName val="sum(อาคารหลัก_A)1"/>
      <sheetName val="อาคารหลัก_A1"/>
      <sheetName val="sum(อาคารจอดรถ_A)1"/>
      <sheetName val="อาคารจอดรถ_A1"/>
      <sheetName val="RACK_WAY1"/>
      <sheetName val="สรุป"/>
      <sheetName val="ปรับอากาศ(งานตกแต่งภายใน)"/>
      <sheetName val="10 ข้อมูลวัสดุ-ค่าดำเนิน"/>
      <sheetName val="การหาค่า factor F"/>
    </sheetNames>
    <sheetDataSet>
      <sheetData sheetId="0"/>
      <sheetData sheetId="1"/>
      <sheetData sheetId="2"/>
      <sheetData sheetId="3"/>
      <sheetData sheetId="4"/>
      <sheetData sheetId="5">
        <row r="42">
          <cell r="H42">
            <v>1063</v>
          </cell>
          <cell r="I42">
            <v>70</v>
          </cell>
        </row>
      </sheetData>
      <sheetData sheetId="6">
        <row r="13">
          <cell r="G13">
            <v>1469</v>
          </cell>
          <cell r="H13">
            <v>40</v>
          </cell>
        </row>
        <row r="14">
          <cell r="G14">
            <v>1172</v>
          </cell>
          <cell r="H14">
            <v>35</v>
          </cell>
        </row>
        <row r="15">
          <cell r="G15">
            <v>894</v>
          </cell>
          <cell r="H15">
            <v>32</v>
          </cell>
        </row>
        <row r="16">
          <cell r="G16">
            <v>712</v>
          </cell>
          <cell r="H16">
            <v>28</v>
          </cell>
        </row>
        <row r="17">
          <cell r="G17">
            <v>581</v>
          </cell>
          <cell r="H17">
            <v>26</v>
          </cell>
        </row>
        <row r="20">
          <cell r="G20">
            <v>233</v>
          </cell>
          <cell r="H20">
            <v>15</v>
          </cell>
        </row>
        <row r="21">
          <cell r="G21">
            <v>162</v>
          </cell>
        </row>
        <row r="55">
          <cell r="G55">
            <v>284</v>
          </cell>
          <cell r="H55">
            <v>23</v>
          </cell>
        </row>
        <row r="59">
          <cell r="G59">
            <v>889</v>
          </cell>
          <cell r="H59">
            <v>33</v>
          </cell>
        </row>
        <row r="62">
          <cell r="G62">
            <v>1644</v>
          </cell>
          <cell r="H62">
            <v>51</v>
          </cell>
        </row>
      </sheetData>
      <sheetData sheetId="7"/>
      <sheetData sheetId="8"/>
      <sheetData sheetId="9"/>
      <sheetData sheetId="10">
        <row r="42">
          <cell r="H42">
            <v>1063</v>
          </cell>
        </row>
      </sheetData>
      <sheetData sheetId="11">
        <row r="42">
          <cell r="H42">
            <v>1063</v>
          </cell>
        </row>
      </sheetData>
      <sheetData sheetId="12">
        <row r="42">
          <cell r="H42">
            <v>1063</v>
          </cell>
        </row>
      </sheetData>
      <sheetData sheetId="13">
        <row r="42">
          <cell r="H42">
            <v>1063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2">
          <cell r="H42">
            <v>1063</v>
          </cell>
        </row>
      </sheetData>
      <sheetData sheetId="23">
        <row r="42">
          <cell r="H42">
            <v>1063</v>
          </cell>
        </row>
      </sheetData>
      <sheetData sheetId="24">
        <row r="42">
          <cell r="H42">
            <v>1063</v>
          </cell>
        </row>
      </sheetData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  <sheetName val="PL"/>
      <sheetName val="Cctmst"/>
      <sheetName val="Building 04"/>
      <sheetName val="Calc"/>
      <sheetName val="Main Summary"/>
      <sheetName val="SH-F"/>
      <sheetName val="SH-D"/>
      <sheetName val="Price"/>
      <sheetName val="Item.cal"/>
      <sheetName val="Manpower+Equip"/>
      <sheetName val="Mat+Sub.con"/>
      <sheetName val="ค่าขนส่ง(6ล้อ)"/>
      <sheetName val="ค่าขนส่ง(พ่วง)"/>
      <sheetName val="Mat"/>
      <sheetName val="FR"/>
      <sheetName val="liste"/>
      <sheetName val="Form1"/>
      <sheetName val="wpc2(2)"/>
      <sheetName val="BOX Cryostat Details"/>
      <sheetName val="Driver Linac Layout"/>
      <sheetName val="Inputs"/>
      <sheetName val="Magnet Details"/>
      <sheetName val="ภูมิทัศน์"/>
      <sheetName val="DETAIL "/>
      <sheetName val="Purchase Order"/>
      <sheetName val="Sheet1"/>
      <sheetName val="สรุป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ดัชนีราคา"/>
      <sheetName val="Sum HDD"/>
      <sheetName val="HDD_1-6 "/>
      <sheetName val="HDD_E30 IN"/>
      <sheetName val="EQ"/>
      <sheetName val="ค่าแรง HDD"/>
      <sheetName val="DB&amp;Cost"/>
      <sheetName val="สรุปราคา DB"/>
      <sheetName val="สรุป DB"/>
      <sheetName val="DB 1"/>
      <sheetName val="DB 3"/>
      <sheetName val="DB 2"/>
      <sheetName val="DB(4)"/>
      <sheetName val="DB(5)"/>
      <sheetName val="DB(6)"/>
      <sheetName val="DB(7)"/>
      <sheetName val="DB(8)"/>
      <sheetName val="DB(9)"/>
      <sheetName val="DB(10)"/>
      <sheetName val="DB(11)"/>
      <sheetName val="DB(12)"/>
      <sheetName val="DB(13)"/>
      <sheetName val="DB(14)"/>
      <sheetName val="DB(15)"/>
      <sheetName val="DB(16)"/>
      <sheetName val="DB(17)"/>
      <sheetName val="DB(18)"/>
      <sheetName val="DB(19)"/>
      <sheetName val="DB(20)"/>
      <sheetName val="DB(21)"/>
      <sheetName val="DB(22)"/>
      <sheetName val="DB(23)"/>
      <sheetName val="DB(24)"/>
      <sheetName val="DB(25)"/>
      <sheetName val="DB(26)"/>
      <sheetName val="DB(27)"/>
      <sheetName val="DB(28)"/>
      <sheetName val="DB(29)"/>
      <sheetName val="DB(30)"/>
      <sheetName val="DB(31)"/>
      <sheetName val="DB(32)"/>
      <sheetName val="DB(33)"/>
      <sheetName val="DB(34)"/>
      <sheetName val="cal DB"/>
      <sheetName val="PJ"/>
      <sheetName val="บ่อ"/>
      <sheetName val="ฐาน"/>
    </sheetNames>
    <sheetDataSet>
      <sheetData sheetId="0">
        <row r="90">
          <cell r="H90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quest"/>
      <sheetName val="List"/>
      <sheetName val="Mat"/>
      <sheetName val="PURCH"/>
      <sheetName val="SH-B"/>
      <sheetName val="SH-D"/>
      <sheetName val="SH-G"/>
      <sheetName val="Sheet1"/>
      <sheetName val="SAN REDUCED 1"/>
      <sheetName val="Main Summary"/>
      <sheetName val="1_Interior L1_L3"/>
      <sheetName val="ส่วนลดระบบไฟฟ้า"/>
      <sheetName val="DETAIL "/>
      <sheetName val="外溝工事"/>
      <sheetName val="STMspry"/>
      <sheetName val="PsychroData"/>
      <sheetName val="SH-A"/>
      <sheetName val="HVAC"/>
      <sheetName val="일위대가(목록)"/>
      <sheetName val="재료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ดัชนีราคา"/>
      <sheetName val="DB (กรอกจำนวนท่อ )"/>
      <sheetName val="HDD_(P' Wischupong) "/>
      <sheetName val="Pipe&amp;Grout(ใส่จำนวนท่อ)"/>
      <sheetName val="MH(เลือก Type)"/>
      <sheetName val="A_J "/>
      <sheetName val="Bk A_J "/>
      <sheetName val="O_J"/>
      <sheetName val="Bk O_J"/>
      <sheetName val="L_J "/>
      <sheetName val="Bk L_J"/>
      <sheetName val="ค่าแรง HDD"/>
      <sheetName val="HDD 1-6"/>
      <sheetName val="HDD 8-12"/>
      <sheetName val="สรุป HDD -ราคารวม"/>
      <sheetName val="HDD_B(P' chumnan )"/>
      <sheetName val="ไม้แบบ"/>
      <sheetName val="ราคา กทม."/>
      <sheetName val="ขนาดบ่อ"/>
      <sheetName val="NDV"/>
      <sheetName val="Unit Sub Type A"/>
      <sheetName val="Unit Sub"/>
      <sheetName val="RMU Unit Sub 4 BAY"/>
      <sheetName val="RMU on slab"/>
      <sheetName val="RMU"/>
      <sheetName val="LMC"/>
      <sheetName val="PDC"/>
      <sheetName val="DB BOQ"/>
      <sheetName val="สรุป DB"/>
      <sheetName val="สรุปราคา DB"/>
      <sheetName val="Chart DB"/>
      <sheetName val="DB_CORR"/>
      <sheetName val="DB_CORR V.2"/>
      <sheetName val="Pipe_Grout(ใส่จำนวนท่อ)"/>
    </sheetNames>
    <sheetDataSet>
      <sheetData sheetId="0">
        <row r="8">
          <cell r="F8">
            <v>0</v>
          </cell>
          <cell r="G8">
            <v>5000</v>
          </cell>
        </row>
        <row r="15">
          <cell r="F15">
            <v>290</v>
          </cell>
          <cell r="G15">
            <v>186</v>
          </cell>
        </row>
        <row r="17">
          <cell r="F17">
            <v>435</v>
          </cell>
          <cell r="G17">
            <v>216</v>
          </cell>
        </row>
        <row r="18">
          <cell r="F18">
            <v>277</v>
          </cell>
          <cell r="G18">
            <v>186</v>
          </cell>
        </row>
        <row r="19">
          <cell r="F19">
            <v>370</v>
          </cell>
          <cell r="G19">
            <v>186</v>
          </cell>
        </row>
        <row r="21">
          <cell r="F21">
            <v>627</v>
          </cell>
          <cell r="G21">
            <v>216</v>
          </cell>
        </row>
        <row r="25">
          <cell r="F25">
            <v>29.62</v>
          </cell>
          <cell r="G25">
            <v>2.64</v>
          </cell>
        </row>
        <row r="27">
          <cell r="F27">
            <v>28.88</v>
          </cell>
          <cell r="G27">
            <v>2.64</v>
          </cell>
        </row>
        <row r="28">
          <cell r="F28">
            <v>28.88</v>
          </cell>
          <cell r="G28">
            <v>2.64</v>
          </cell>
        </row>
        <row r="29">
          <cell r="F29">
            <v>28.88</v>
          </cell>
          <cell r="G29">
            <v>2.64</v>
          </cell>
        </row>
        <row r="30">
          <cell r="F30">
            <v>28.3</v>
          </cell>
          <cell r="G30">
            <v>2.64</v>
          </cell>
        </row>
        <row r="31">
          <cell r="F31">
            <v>28.1</v>
          </cell>
          <cell r="G31">
            <v>2.64</v>
          </cell>
        </row>
        <row r="32">
          <cell r="F32">
            <v>28.1</v>
          </cell>
          <cell r="G32">
            <v>2.64</v>
          </cell>
        </row>
        <row r="69">
          <cell r="G69">
            <v>15</v>
          </cell>
        </row>
        <row r="104">
          <cell r="G104">
            <v>594</v>
          </cell>
          <cell r="H104">
            <v>614</v>
          </cell>
        </row>
        <row r="105">
          <cell r="G105">
            <v>300</v>
          </cell>
          <cell r="H105">
            <v>2000</v>
          </cell>
        </row>
        <row r="130">
          <cell r="G130">
            <v>804</v>
          </cell>
          <cell r="H130">
            <v>3676</v>
          </cell>
        </row>
        <row r="146">
          <cell r="H146">
            <v>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ELL"/>
      <sheetName val="sum-sys"/>
      <sheetName val="DETAIL "/>
      <sheetName val="EXCLUDE"/>
      <sheetName val="VENDER"/>
      <sheetName val="DATA "/>
      <sheetName val="List"/>
      <sheetName val="Detail"/>
      <sheetName val="Sheet1_(2)"/>
      <sheetName val="DETAIL_"/>
      <sheetName val="DATA_"/>
      <sheetName val="Book 1 Summary"/>
      <sheetName val="Reque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"/>
      <sheetName val="ต้นทุน"/>
      <sheetName val="back"/>
    </sheetNames>
    <sheetDataSet>
      <sheetData sheetId="0" refreshError="1"/>
      <sheetData sheetId="1" refreshError="1">
        <row r="10">
          <cell r="F10">
            <v>153</v>
          </cell>
        </row>
        <row r="11">
          <cell r="E11">
            <v>210</v>
          </cell>
          <cell r="F11">
            <v>46</v>
          </cell>
        </row>
        <row r="12">
          <cell r="E12">
            <v>2430</v>
          </cell>
          <cell r="F12">
            <v>342</v>
          </cell>
        </row>
        <row r="13">
          <cell r="E13">
            <v>385</v>
          </cell>
          <cell r="F13">
            <v>137</v>
          </cell>
        </row>
        <row r="14">
          <cell r="E14">
            <v>19</v>
          </cell>
          <cell r="F14">
            <v>4</v>
          </cell>
        </row>
        <row r="15">
          <cell r="E15">
            <v>312</v>
          </cell>
          <cell r="F15">
            <v>100</v>
          </cell>
        </row>
        <row r="16">
          <cell r="E16">
            <v>400</v>
          </cell>
        </row>
        <row r="17">
          <cell r="E17">
            <v>2610</v>
          </cell>
          <cell r="F17">
            <v>205</v>
          </cell>
        </row>
        <row r="19">
          <cell r="F19">
            <v>25</v>
          </cell>
        </row>
        <row r="20">
          <cell r="F20">
            <v>62</v>
          </cell>
        </row>
        <row r="21">
          <cell r="F21">
            <v>133</v>
          </cell>
        </row>
        <row r="22">
          <cell r="F22">
            <v>50</v>
          </cell>
        </row>
      </sheetData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ดัชนีราคา"/>
      <sheetName val="ไม้แบบ"/>
      <sheetName val="ขนาดบ่อ"/>
      <sheetName val="Sum"/>
      <sheetName val="NDV"/>
      <sheetName val="Unit Sub"/>
      <sheetName val="RMU"/>
      <sheetName val="OUT"/>
      <sheetName val="PDC"/>
      <sheetName val="MH"/>
      <sheetName val="สรุป HDD -ราคารวม"/>
      <sheetName val="สรุป HDD ราคาต่อเมตร"/>
      <sheetName val="HDD 1-6"/>
      <sheetName val="HDD 8-12"/>
      <sheetName val="ค่าแรง HDD"/>
      <sheetName val="Equi_HDD"/>
      <sheetName val="DB (กรอกจำนวนท่อ )"/>
      <sheetName val="DB BOQ"/>
      <sheetName val="สรุป DB"/>
      <sheetName val="สรุปราคา DB"/>
      <sheetName val="Chart DB"/>
      <sheetName val="PJ"/>
      <sheetName val="DB_CORR"/>
      <sheetName val="สรุปฐานข้อมูลราคาแผนก  กท"/>
    </sheetNames>
    <sheetDataSet>
      <sheetData sheetId="0" refreshError="1">
        <row r="24">
          <cell r="F24">
            <v>29.44</v>
          </cell>
          <cell r="G24">
            <v>2.64</v>
          </cell>
        </row>
        <row r="26">
          <cell r="F26">
            <v>28.74</v>
          </cell>
          <cell r="G26">
            <v>2.64</v>
          </cell>
        </row>
        <row r="40">
          <cell r="F40">
            <v>2430</v>
          </cell>
          <cell r="G40">
            <v>330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 Dwg"/>
      <sheetName val="cov-estimate"/>
      <sheetName val="cov-tender"/>
      <sheetName val="cov-contract"/>
      <sheetName val="cov-final AC"/>
      <sheetName val="cov-contract 2"/>
      <sheetName val="content"/>
      <sheetName val="divider"/>
      <sheetName val="cov_estimate"/>
      <sheetName val="สระน้ำหลัง BO"/>
      <sheetName val="สระน้ำ(ด้านทิศใต้อาคาร B)"/>
      <sheetName val="ราคาF6"/>
      <sheetName val="DETAIL "/>
      <sheetName val="Package 3(Concourse)"/>
      <sheetName val="Package2 (MTB)"/>
      <sheetName val="Central Plant"/>
      <sheetName val="Comparison"/>
      <sheetName val="Q3-13 "/>
      <sheetName val="C-LOAD(L-FACTORY.)"/>
      <sheetName val="List"/>
      <sheetName val="Update"/>
      <sheetName val="SOR"/>
      <sheetName val="Cost Data"/>
      <sheetName val="Q2-55"/>
      <sheetName val="Q3-55"/>
      <sheetName val="Q4-55"/>
      <sheetName val="Q1-13"/>
      <sheetName val="8 consume"/>
      <sheetName val="Breakdown"/>
      <sheetName val="1 Labour"/>
      <sheetName val="2 staff"/>
      <sheetName val="6 - Misc. EP"/>
      <sheetName val="boq"/>
      <sheetName val="data-Hilton"/>
      <sheetName val="SH-A"/>
      <sheetName val="SH-B"/>
      <sheetName val="SH-D"/>
      <sheetName val="SH-E"/>
      <sheetName val="SH-F"/>
      <sheetName val="SH-G"/>
      <sheetName val="SH-C"/>
      <sheetName val="CC1"/>
      <sheetName val="CC2"/>
      <sheetName val="CC3"/>
      <sheetName val="CC4"/>
      <sheetName val="CC5"/>
      <sheetName val="CC6"/>
      <sheetName val="CC7"/>
      <sheetName val="CC8"/>
      <sheetName val="CC9"/>
      <sheetName val="1.1.1Gen"/>
      <sheetName val="1.1.2vehicle"/>
      <sheetName val="1.1.3Demobilize"/>
      <sheetName val="1.2Traffic"/>
      <sheetName val="1.3Envi"/>
      <sheetName val="1.4.1Test"/>
      <sheetName val="1.4.2Report"/>
      <sheetName val="2.1MainLine"/>
      <sheetName val="2.2Station"/>
      <sheetName val="4.1.1Pile"/>
      <sheetName val="4.1.2TBlock"/>
      <sheetName val="4.2Pier"/>
      <sheetName val="4.3Portal"/>
      <sheetName val="4.4Pad"/>
      <sheetName val="5.2.1Produce"/>
      <sheetName val="5.2.2Install"/>
      <sheetName val="5.3AR"/>
      <sheetName val="5.4E&amp;M"/>
      <sheetName val="6.1Yard"/>
      <sheetName val="6.2.1Pile"/>
      <sheetName val="6.2.2Pile Cap"/>
      <sheetName val="6.3.1Pier"/>
      <sheetName val="6.3.2XBeam"/>
      <sheetName val="6.3.3I-Girder"/>
      <sheetName val="6.4.1Roof"/>
      <sheetName val="6.4.2Stair"/>
      <sheetName val="6.4.3Slab"/>
      <sheetName val="Cov_Dwg"/>
      <sheetName val="cov-final_AC"/>
      <sheetName val="cov-contract_2"/>
      <sheetName val="สระน้ำหลัง_BO"/>
      <sheetName val="สระน้ำ(ด้านทิศใต้อาคาร_B)"/>
      <sheetName val="7-consume"/>
      <sheetName val="6-Equipment"/>
      <sheetName val="4-Local transport"/>
      <sheetName val="3 - Material"/>
      <sheetName val="Backup"/>
      <sheetName val="Sum"/>
      <sheetName val="MASTER"/>
      <sheetName val="AC"/>
      <sheetName val="BOX Cryostat Details"/>
      <sheetName val="Driver Linac Layout"/>
      <sheetName val="Inputs"/>
      <sheetName val="Magnet Details"/>
      <sheetName val="Assumptions"/>
      <sheetName val="code0"/>
      <sheetName val="Cctmst"/>
      <sheetName val="COA-17"/>
      <sheetName val="C-18"/>
      <sheetName val="Package_3(Concourse)"/>
      <sheetName val="Package2_(MTB)"/>
      <sheetName val="Central_Plant"/>
      <sheetName val="DETAIL_"/>
      <sheetName val="Q3-13_"/>
      <sheetName val="Auto Monthly Inputs "/>
      <sheetName val="code"/>
      <sheetName val="Ceil_"/>
      <sheetName val="Roof"/>
      <sheetName val="SanFix"/>
      <sheetName val="MARGE"/>
      <sheetName val="งานไฟฟ้า"/>
      <sheetName val="เครื่องปรับอากาศ"/>
      <sheetName val="ประปา+ดับเพิลง"/>
      <sheetName val="1"/>
      <sheetName val="VP 1"/>
      <sheetName val="2"/>
      <sheetName val="VP 2"/>
      <sheetName val="3"/>
      <sheetName val="VP 3"/>
      <sheetName val="4"/>
      <sheetName val="VP 4"/>
      <sheetName val="SUM-5.1"/>
      <sheetName val="5"/>
      <sheetName val="VP 5"/>
      <sheetName val="6"/>
      <sheetName val="7"/>
      <sheetName val="VP 7"/>
      <sheetName val="8"/>
      <sheetName val="VP 8"/>
      <sheetName val="9"/>
      <sheetName val="VP 9"/>
      <sheetName val="10"/>
      <sheetName val="VP 10"/>
      <sheetName val="11"/>
      <sheetName val="VP 11"/>
      <sheetName val="12"/>
      <sheetName val="VP 12"/>
      <sheetName val="13 ชั้น 7"/>
      <sheetName val="13 ชั้น 8"/>
      <sheetName val="14"/>
      <sheetName val="แก้ไข"/>
      <sheetName val="15"/>
      <sheetName val="15-R"/>
      <sheetName val="VP 15"/>
      <sheetName val="16"/>
      <sheetName val="VP 16"/>
      <sheetName val="17"/>
      <sheetName val="VP 17"/>
      <sheetName val="18"/>
      <sheetName val="19"/>
      <sheetName val="20"/>
      <sheetName val="SUM-21 ชั้น1,7,9,41"/>
      <sheetName val="21"/>
      <sheetName val="21.1"/>
      <sheetName val="21.2"/>
      <sheetName val="22"/>
      <sheetName val="23"/>
      <sheetName val="24"/>
      <sheetName val="Sum-25 ชั้น1,7,8,41,43,ลานจอดรถ"/>
      <sheetName val="25.1"/>
      <sheetName val="25.2"/>
      <sheetName val="25.3"/>
      <sheetName val="25.4"/>
      <sheetName val="Sum-26 ชั้น 1,7,41"/>
      <sheetName val="26.1"/>
      <sheetName val="26.2"/>
      <sheetName val="26.3"/>
      <sheetName val="27"/>
      <sheetName val="28"/>
      <sheetName val="29"/>
      <sheetName val="30"/>
      <sheetName val="31"/>
      <sheetName val="32"/>
      <sheetName val="33"/>
      <sheetName val="34"/>
      <sheetName val="35"/>
      <sheetName val="sum-35"/>
      <sheetName val="36"/>
      <sheetName val="Sheet2"/>
      <sheetName val="Sheet3"/>
      <sheetName val="Bill5-SUD"/>
      <sheetName val="Annex-Bill5"/>
      <sheetName val="Factor-G"/>
      <sheetName val="Cov_Dwg1"/>
      <sheetName val="cov-final_AC1"/>
      <sheetName val="cov-contract_21"/>
      <sheetName val="สระน้ำหลัง_BO1"/>
      <sheetName val="สระน้ำ(ด้านทิศใต้อาคาร_B)1"/>
      <sheetName val="8_consume"/>
      <sheetName val="1_Labour"/>
      <sheetName val="2_staff"/>
      <sheetName val="6_-_Misc__EP"/>
      <sheetName val="C-LOAD(L-FACTORY_)"/>
      <sheetName val="Cost_Data"/>
      <sheetName val="BOX_Cryostat_Details"/>
      <sheetName val="Driver_Linac_Layout"/>
      <sheetName val="Magnet_Details"/>
      <sheetName val="1_1_1Gen"/>
      <sheetName val="1_1_2vehicle"/>
      <sheetName val="1_1_3Demobilize"/>
      <sheetName val="1_2Traffic"/>
      <sheetName val="1_3Envi"/>
      <sheetName val="1_4_1Test"/>
      <sheetName val="1_4_2Report"/>
      <sheetName val="2_1MainLine"/>
      <sheetName val="2_2Station"/>
      <sheetName val="4_1_1Pile"/>
      <sheetName val="4_1_2TBlock"/>
      <sheetName val="4_2Pier"/>
      <sheetName val="4_3Portal"/>
      <sheetName val="4_4Pad"/>
      <sheetName val="5_2_1Produce"/>
      <sheetName val="5_2_2Install"/>
      <sheetName val="5_3AR"/>
      <sheetName val="5_4E&amp;M"/>
      <sheetName val="6_1Yard"/>
      <sheetName val="6_2_1Pile"/>
      <sheetName val="6_2_2Pile_Cap"/>
      <sheetName val="6_3_1Pier"/>
      <sheetName val="6_3_2XBeam"/>
      <sheetName val="6_3_3I-Girder"/>
      <sheetName val="6_4_1Roof"/>
      <sheetName val="6_4_2Stair"/>
      <sheetName val="6_4_3Slab"/>
      <sheetName val="4-Local_transport"/>
      <sheetName val="3_-_Material"/>
      <sheetName val="Cov_Dwg2"/>
      <sheetName val="cov-final_AC2"/>
      <sheetName val="cov-contract_22"/>
      <sheetName val="DETAIL_1"/>
      <sheetName val="Q3-13_1"/>
      <sheetName val="Package_3(Concourse)1"/>
      <sheetName val="Package2_(MTB)1"/>
      <sheetName val="Central_Plant1"/>
      <sheetName val="สระน้ำหลัง_BO2"/>
      <sheetName val="สระน้ำ(ด้านทิศใต้อาคาร_B)2"/>
      <sheetName val="8_consume1"/>
      <sheetName val="1_Labour1"/>
      <sheetName val="2_staff1"/>
      <sheetName val="6_-_Misc__EP1"/>
      <sheetName val="C-LOAD(L-FACTORY_)1"/>
      <sheetName val="Cost_Data1"/>
      <sheetName val="BOX_Cryostat_Details1"/>
      <sheetName val="Driver_Linac_Layout1"/>
      <sheetName val="Magnet_Details1"/>
      <sheetName val="1_1_1Gen1"/>
      <sheetName val="1_1_2vehicle1"/>
      <sheetName val="1_1_3Demobilize1"/>
      <sheetName val="1_2Traffic1"/>
      <sheetName val="1_3Envi1"/>
      <sheetName val="1_4_1Test1"/>
      <sheetName val="1_4_2Report1"/>
      <sheetName val="2_1MainLine1"/>
      <sheetName val="2_2Station1"/>
      <sheetName val="4_1_1Pile1"/>
      <sheetName val="4_1_2TBlock1"/>
      <sheetName val="4_2Pier1"/>
      <sheetName val="4_3Portal1"/>
      <sheetName val="4_4Pad1"/>
      <sheetName val="5_2_1Produce1"/>
      <sheetName val="5_2_2Install1"/>
      <sheetName val="5_3AR1"/>
      <sheetName val="5_4E&amp;M1"/>
      <sheetName val="6_1Yard1"/>
      <sheetName val="6_2_1Pile1"/>
      <sheetName val="6_2_2Pile_Cap1"/>
      <sheetName val="6_3_1Pier1"/>
      <sheetName val="6_3_2XBeam1"/>
      <sheetName val="6_3_3I-Girder1"/>
      <sheetName val="6_4_1Roof1"/>
      <sheetName val="6_4_2Stair1"/>
      <sheetName val="6_4_3Slab1"/>
      <sheetName val="4-Local_transport1"/>
      <sheetName val="3_-_Material1"/>
      <sheetName val="5a.)LTV_1002-4001"/>
      <sheetName val="Prod-1"/>
      <sheetName val="QUESTIONNAIRE"/>
      <sheetName val="Cost_Categories"/>
      <sheetName val="6-asso"/>
      <sheetName val="Purchase Order"/>
      <sheetName val="Customize Your Purchase Order"/>
      <sheetName val="ราคารวม"/>
      <sheetName val="หมวดงานเตรียมการ"/>
      <sheetName val="หมวดงานวิศวกรรมโครงสร้าง"/>
      <sheetName val="หมวดงานสถาปัตยกรรม"/>
      <sheetName val="หมวดงานภายนอก "/>
      <sheetName val="Provisional Sum"/>
      <sheetName val="Cost impact"/>
      <sheetName val="Unit Rate"/>
      <sheetName val="อัตราส่วนผสมคอนกรีต"/>
      <sheetName val="สรุป"/>
      <sheetName val="Order List"/>
      <sheetName val="CommonItems"/>
      <sheetName val="Ceil."/>
      <sheetName val="ดัชนีราคา"/>
      <sheetName val="งานภายนอก"/>
      <sheetName val="Paint."/>
      <sheetName val="Struc."/>
      <sheetName val="Wall"/>
      <sheetName val="หมวด 6(2)"/>
      <sheetName val="หมวด 2"/>
      <sheetName val="ราคาวัสดุ"/>
      <sheetName val="Criteria"/>
    </sheetNames>
    <sheetDataSet>
      <sheetData sheetId="0">
        <row r="4">
          <cell r="E4" t="str">
            <v>COST COMMENTARY REPORT</v>
          </cell>
        </row>
      </sheetData>
      <sheetData sheetId="1">
        <row r="4">
          <cell r="E4" t="str">
            <v>COST COMMENTARY REPORT</v>
          </cell>
        </row>
        <row r="9">
          <cell r="E9" t="str">
            <v>on</v>
          </cell>
        </row>
        <row r="14">
          <cell r="E14" t="str">
            <v>GAYSORN PLAZA RENOVATION</v>
          </cell>
        </row>
        <row r="17">
          <cell r="E17" t="str">
            <v xml:space="preserve"> </v>
          </cell>
        </row>
        <row r="20">
          <cell r="E20" t="str">
            <v>for</v>
          </cell>
        </row>
        <row r="25">
          <cell r="E25" t="str">
            <v>HONG KONG LAND</v>
          </cell>
        </row>
        <row r="31">
          <cell r="E31" t="str">
            <v>9 March 2001</v>
          </cell>
        </row>
        <row r="35">
          <cell r="E35" t="str">
            <v xml:space="preserve"> </v>
          </cell>
        </row>
        <row r="36">
          <cell r="E36" t="str">
            <v>RIDER HUNT LEVETT &amp; BAILEY (THAILAND) LTD.</v>
          </cell>
        </row>
        <row r="37">
          <cell r="E37" t="str">
            <v>PITAK COURT, HOUSE NO. 29</v>
          </cell>
        </row>
        <row r="38">
          <cell r="E38" t="str">
            <v>43 SOI SATHORN 1, SOUTH SATHORN ROAD</v>
          </cell>
        </row>
        <row r="39">
          <cell r="E39" t="str">
            <v>TUNGMAHAMEAK, SATHORN, BANGKOK 10120 THAILAND</v>
          </cell>
        </row>
        <row r="41">
          <cell r="E41" t="str">
            <v>Tel: 286-0196-7          Fax: 286-0198</v>
          </cell>
        </row>
        <row r="44">
          <cell r="F44" t="str">
            <v>Ref. QS/W/181</v>
          </cell>
        </row>
        <row r="45">
          <cell r="E45" t="str">
            <v xml:space="preserve"> </v>
          </cell>
          <cell r="F45" t="str">
            <v>E/0102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>
        <row r="4">
          <cell r="E4" t="str">
            <v>COST COMMENTARY REPORT</v>
          </cell>
        </row>
      </sheetData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>
        <row r="4">
          <cell r="E4" t="str">
            <v>COST COMMENTARY REPORT</v>
          </cell>
        </row>
      </sheetData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ารางเปรียบเทียบ"/>
      <sheetName val="สรุปแต่ละชั้น"/>
      <sheetName val="Data"/>
      <sheetName val="Factor F"/>
      <sheetName val="Price"/>
      <sheetName val="Labour"/>
      <sheetName val="Standard"/>
      <sheetName val="UnitCost"/>
      <sheetName val="ปร.4"/>
      <sheetName val="ปร.5"/>
      <sheetName val="ปร.6"/>
      <sheetName val="แบ่งงวดงาน (2)"/>
      <sheetName val="ใบจัดหา"/>
      <sheetName val="Sheet1 (2)"/>
      <sheetName val="%"/>
      <sheetName val="Factor F อาคาร"/>
      <sheetName val="Factor F DB."/>
      <sheetName val="สรุปประมาณการ F"/>
      <sheetName val="สรุปตารางค่างาน"/>
      <sheetName val="จัดการจราจรประกันภัย"/>
      <sheetName val="แผน"/>
      <sheetName val="Back UP"/>
      <sheetName val="Doo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</row>
        <row r="4">
          <cell r="A4" t="str">
            <v>a001</v>
          </cell>
          <cell r="B4" t="str">
            <v>หมวดงานเตรียมพื้นที่และงานดิน</v>
          </cell>
        </row>
        <row r="5">
          <cell r="A5" t="str">
            <v>a002</v>
          </cell>
          <cell r="B5" t="str">
            <v>ถมดินปรับระดับ</v>
          </cell>
          <cell r="C5" t="str">
            <v>ลบ.ม.</v>
          </cell>
          <cell r="D5">
            <v>193</v>
          </cell>
          <cell r="E5">
            <v>63</v>
          </cell>
        </row>
        <row r="6">
          <cell r="A6" t="str">
            <v>a003</v>
          </cell>
          <cell r="B6" t="str">
            <v>ถมทรายถมปรับระดับ</v>
          </cell>
          <cell r="C6" t="str">
            <v>ลบ.ม.</v>
          </cell>
          <cell r="D6">
            <v>264</v>
          </cell>
          <cell r="E6">
            <v>63</v>
          </cell>
        </row>
        <row r="7">
          <cell r="A7" t="str">
            <v>a004</v>
          </cell>
          <cell r="B7" t="str">
            <v>ถมทรายหยาบปรับระดับ</v>
          </cell>
          <cell r="C7" t="str">
            <v>ลบ.ม.</v>
          </cell>
          <cell r="D7">
            <v>357</v>
          </cell>
          <cell r="E7">
            <v>63</v>
          </cell>
        </row>
        <row r="8">
          <cell r="A8" t="str">
            <v>a005</v>
          </cell>
          <cell r="B8" t="str">
            <v>ถมหินเบอร์ 2</v>
          </cell>
          <cell r="C8" t="str">
            <v>ลบ.ม.</v>
          </cell>
          <cell r="D8">
            <v>453</v>
          </cell>
          <cell r="E8">
            <v>63</v>
          </cell>
        </row>
        <row r="9">
          <cell r="A9" t="str">
            <v>a006</v>
          </cell>
          <cell r="B9" t="str">
            <v>ถมหินสเปก</v>
          </cell>
          <cell r="C9" t="str">
            <v>ลบ.ม.</v>
          </cell>
          <cell r="D9">
            <v>388</v>
          </cell>
          <cell r="E9">
            <v>63</v>
          </cell>
        </row>
        <row r="10">
          <cell r="A10" t="str">
            <v>a007</v>
          </cell>
          <cell r="B10" t="str">
            <v>ขุดดินทั่วไปและถมกลับ</v>
          </cell>
          <cell r="C10" t="str">
            <v>ลบ.ม.</v>
          </cell>
          <cell r="D10">
            <v>0</v>
          </cell>
          <cell r="E10">
            <v>62</v>
          </cell>
        </row>
        <row r="11">
          <cell r="A11" t="str">
            <v>a008</v>
          </cell>
          <cell r="B11" t="str">
            <v>ขุดดินทั่วไปและถมกลับ</v>
          </cell>
          <cell r="C11" t="str">
            <v>ลบ.ม.</v>
          </cell>
          <cell r="D11">
            <v>0</v>
          </cell>
          <cell r="E11">
            <v>80</v>
          </cell>
        </row>
        <row r="12">
          <cell r="A12" t="str">
            <v>a009</v>
          </cell>
          <cell r="B12" t="str">
            <v>ขุดดินทั่วไปและถมกลับ</v>
          </cell>
          <cell r="C12" t="str">
            <v>ลบ.ม.</v>
          </cell>
          <cell r="D12">
            <v>0</v>
          </cell>
          <cell r="E12">
            <v>94</v>
          </cell>
        </row>
        <row r="13">
          <cell r="A13" t="str">
            <v>a010</v>
          </cell>
          <cell r="B13" t="str">
            <v>ขุดดินลูกรังและถมกลับ</v>
          </cell>
          <cell r="C13" t="str">
            <v>ลบ.ม.</v>
          </cell>
          <cell r="D13">
            <v>0</v>
          </cell>
          <cell r="E13">
            <v>124</v>
          </cell>
        </row>
        <row r="14">
          <cell r="A14" t="str">
            <v>a011</v>
          </cell>
          <cell r="B14" t="str">
            <v>ขุดดินลูกรังและถมกลับ</v>
          </cell>
          <cell r="C14" t="str">
            <v>ลบ.ม.</v>
          </cell>
          <cell r="D14">
            <v>0</v>
          </cell>
          <cell r="E14">
            <v>152</v>
          </cell>
        </row>
        <row r="15">
          <cell r="A15" t="str">
            <v>a012</v>
          </cell>
          <cell r="B15" t="str">
            <v>ขุดดินลูกรังและถมกลับ</v>
          </cell>
          <cell r="C15" t="str">
            <v>ลบ.ม.</v>
          </cell>
          <cell r="D15">
            <v>0</v>
          </cell>
          <cell r="E15">
            <v>189</v>
          </cell>
        </row>
        <row r="16">
          <cell r="A16" t="str">
            <v>a013</v>
          </cell>
          <cell r="B16" t="str">
            <v>ค่าแรงบดอัดดินและทราย (รวมเครื่องจักร)</v>
          </cell>
          <cell r="C16" t="str">
            <v>ตร.ม.</v>
          </cell>
          <cell r="D16">
            <v>0</v>
          </cell>
          <cell r="E16">
            <v>6</v>
          </cell>
        </row>
        <row r="17">
          <cell r="A17" t="str">
            <v>a014</v>
          </cell>
          <cell r="B17" t="str">
            <v>ค่าแรงขนหินระยะไกล (+50%)</v>
          </cell>
          <cell r="C17" t="str">
            <v>ลบ.ม.</v>
          </cell>
          <cell r="D17">
            <v>0</v>
          </cell>
          <cell r="E17">
            <v>31</v>
          </cell>
        </row>
        <row r="18">
          <cell r="A18" t="str">
            <v>a015</v>
          </cell>
          <cell r="B18" t="str">
            <v>งานโครงสร้าง</v>
          </cell>
        </row>
        <row r="19">
          <cell r="A19" t="str">
            <v>a016</v>
          </cell>
          <cell r="B19" t="str">
            <v>เสาเข็มเจาะขนาด ศก.0.35 ม. ความยาว 23 ม.</v>
          </cell>
          <cell r="C19" t="str">
            <v>ต้น</v>
          </cell>
          <cell r="D19">
            <v>10369</v>
          </cell>
          <cell r="E19">
            <v>1797</v>
          </cell>
        </row>
        <row r="20">
          <cell r="A20" t="str">
            <v>a017</v>
          </cell>
          <cell r="B20" t="str">
            <v>เสาเข็มเจาะขนาด ศก.0.5 ม. ความยาว 23 ม.</v>
          </cell>
          <cell r="C20" t="str">
            <v>ต้น</v>
          </cell>
          <cell r="D20">
            <v>18854</v>
          </cell>
          <cell r="E20">
            <v>3203</v>
          </cell>
        </row>
        <row r="21">
          <cell r="A21" t="str">
            <v>a018</v>
          </cell>
          <cell r="B21" t="str">
            <v>เสาเข็มเจาะขนาด ศก.0.6 ม. ความยาว 23 ม.</v>
          </cell>
          <cell r="C21" t="str">
            <v>ต้น</v>
          </cell>
          <cell r="D21">
            <v>24752</v>
          </cell>
          <cell r="E21">
            <v>4123</v>
          </cell>
        </row>
        <row r="22">
          <cell r="A22" t="str">
            <v>a019</v>
          </cell>
          <cell r="B22" t="str">
            <v>เสาเข็มรูปตัวไอ ขนาด 0.15 x 0.15 ม. ยาว 6.00 ม.</v>
          </cell>
          <cell r="C22" t="str">
            <v>ต้น</v>
          </cell>
          <cell r="D22">
            <v>489.06</v>
          </cell>
          <cell r="E22">
            <v>170</v>
          </cell>
        </row>
        <row r="23">
          <cell r="A23" t="str">
            <v>a020</v>
          </cell>
          <cell r="B23" t="str">
            <v>เสาเข็มรูปสี่เหลี่ยมตัน ขนาด 0.40 x 0.40 ม. ยาว 23.00 ม.</v>
          </cell>
          <cell r="C23" t="str">
            <v>ต้น</v>
          </cell>
          <cell r="D23">
            <v>15962</v>
          </cell>
          <cell r="E23">
            <v>1343</v>
          </cell>
        </row>
        <row r="24">
          <cell r="A24" t="str">
            <v>a021</v>
          </cell>
          <cell r="B24" t="str">
            <v>เสาเข็มรูปตัวไอ ขนาด 0.35 x 0.35 ม. ยาว 14.00 ม.</v>
          </cell>
          <cell r="C24" t="str">
            <v>ต้น</v>
          </cell>
          <cell r="D24">
            <v>5279.1666666666661</v>
          </cell>
          <cell r="E24">
            <v>779.5</v>
          </cell>
        </row>
        <row r="25">
          <cell r="A25" t="str">
            <v>a022</v>
          </cell>
          <cell r="B25" t="str">
            <v>เสาเข็มหกเหลี่ยมกลวง ขนาด 6" x 2.00 ม.</v>
          </cell>
          <cell r="C25" t="str">
            <v>ต้น</v>
          </cell>
          <cell r="D25">
            <v>130</v>
          </cell>
          <cell r="E25">
            <v>71</v>
          </cell>
        </row>
        <row r="26">
          <cell r="A26" t="str">
            <v>a023</v>
          </cell>
          <cell r="B26" t="str">
            <v>เสาเข็มหกเหลี่ยมกลวง ขนาด 6" x 3.00 ม.</v>
          </cell>
          <cell r="C26" t="str">
            <v>ต้น</v>
          </cell>
          <cell r="D26">
            <v>195</v>
          </cell>
          <cell r="E26">
            <v>71</v>
          </cell>
        </row>
        <row r="27">
          <cell r="A27" t="str">
            <v>a024</v>
          </cell>
          <cell r="B27" t="str">
            <v>เสาเข็มหกเหลี่ยมกลวง ขนาด 6" x 4.00 ม.</v>
          </cell>
          <cell r="C27" t="str">
            <v>ต้น</v>
          </cell>
          <cell r="D27">
            <v>270</v>
          </cell>
          <cell r="E27">
            <v>71</v>
          </cell>
        </row>
        <row r="28">
          <cell r="A28" t="str">
            <v>a025</v>
          </cell>
          <cell r="B28" t="str">
            <v>เสาเข็มหกเหลี่ยมกลวง ขนาด 6" x 5.00 ม.</v>
          </cell>
          <cell r="C28" t="str">
            <v>ต้น</v>
          </cell>
          <cell r="D28">
            <v>338</v>
          </cell>
          <cell r="E28">
            <v>84</v>
          </cell>
        </row>
        <row r="29">
          <cell r="A29" t="str">
            <v>a026</v>
          </cell>
          <cell r="B29" t="str">
            <v>เสาเข็มหกเหลี่ยมกลวง ขนาด 6" x 6.00 ม.</v>
          </cell>
          <cell r="C29" t="str">
            <v>ต้น</v>
          </cell>
          <cell r="D29">
            <v>405</v>
          </cell>
          <cell r="E29">
            <v>97</v>
          </cell>
        </row>
        <row r="30">
          <cell r="A30" t="str">
            <v>a027</v>
          </cell>
          <cell r="B30" t="str">
            <v>เสาเข็มหกเหลี่ยมกลวง ขนาด 6" x 4.00 ม.</v>
          </cell>
          <cell r="C30" t="str">
            <v>ต้น</v>
          </cell>
          <cell r="D30">
            <v>270</v>
          </cell>
          <cell r="E30">
            <v>83</v>
          </cell>
        </row>
        <row r="31">
          <cell r="A31" t="str">
            <v>a028</v>
          </cell>
          <cell r="B31" t="str">
            <v>เสาเข็มหกเหลี่ยมกลวง ขนาด 6" x 5.00 ม.</v>
          </cell>
          <cell r="C31" t="str">
            <v>ต้น</v>
          </cell>
          <cell r="D31">
            <v>338</v>
          </cell>
          <cell r="E31">
            <v>98</v>
          </cell>
        </row>
        <row r="32">
          <cell r="A32" t="str">
            <v>a029</v>
          </cell>
          <cell r="B32" t="str">
            <v>เสาเข็มหกเหลี่ยมกลวง ขนาด 6" x 6.00 ม.</v>
          </cell>
          <cell r="C32" t="str">
            <v>ต้น</v>
          </cell>
          <cell r="D32">
            <v>405</v>
          </cell>
          <cell r="E32">
            <v>116</v>
          </cell>
        </row>
        <row r="33">
          <cell r="A33" t="str">
            <v>a030</v>
          </cell>
          <cell r="B33" t="str">
            <v>เสาเข็มหกเหลี่ยมกลวง ขนาด 6" x 4.00 ม.</v>
          </cell>
          <cell r="C33" t="str">
            <v>ต้น</v>
          </cell>
          <cell r="D33">
            <v>270</v>
          </cell>
          <cell r="E33">
            <v>119</v>
          </cell>
        </row>
        <row r="34">
          <cell r="A34" t="str">
            <v>a031</v>
          </cell>
          <cell r="B34" t="str">
            <v>เสาเข็มหกเหลี่ยมกลวง ขนาด 6" x 5.00 ม.</v>
          </cell>
          <cell r="C34" t="str">
            <v>ต้น</v>
          </cell>
          <cell r="D34">
            <v>338</v>
          </cell>
          <cell r="E34">
            <v>142</v>
          </cell>
        </row>
        <row r="35">
          <cell r="A35" t="str">
            <v>a032</v>
          </cell>
          <cell r="B35" t="str">
            <v>เสาเข็มหกเหลี่ยมกลวง ขนาด 6" x 6.00 ม.</v>
          </cell>
          <cell r="C35" t="str">
            <v>ต้น</v>
          </cell>
          <cell r="D35">
            <v>405</v>
          </cell>
          <cell r="E35">
            <v>170</v>
          </cell>
        </row>
        <row r="36">
          <cell r="A36" t="str">
            <v>a033</v>
          </cell>
          <cell r="B36" t="str">
            <v>ค่าแรงสกัดหัวเสาเข็ม</v>
          </cell>
          <cell r="C36" t="str">
            <v>ต้น</v>
          </cell>
          <cell r="D36">
            <v>0</v>
          </cell>
        </row>
        <row r="37">
          <cell r="A37" t="str">
            <v>a034</v>
          </cell>
          <cell r="B37" t="str">
            <v>ค่าแรงสกัดหัวเสาเข็ม</v>
          </cell>
          <cell r="C37" t="str">
            <v>ต้น</v>
          </cell>
          <cell r="D37">
            <v>0</v>
          </cell>
          <cell r="E37">
            <v>300</v>
          </cell>
        </row>
        <row r="38">
          <cell r="A38" t="str">
            <v>a035</v>
          </cell>
          <cell r="B38" t="str">
            <v>ค่าแรงสกัดหัวเสาเข็ม</v>
          </cell>
          <cell r="C38" t="str">
            <v>ต้น</v>
          </cell>
          <cell r="D38">
            <v>0</v>
          </cell>
        </row>
        <row r="39">
          <cell r="A39" t="str">
            <v>a036</v>
          </cell>
          <cell r="B39" t="str">
            <v>ค่าทดสอบเสาเข็ม ( Dynamic Load Test )</v>
          </cell>
          <cell r="C39" t="str">
            <v>ต้น</v>
          </cell>
          <cell r="D39">
            <v>0</v>
          </cell>
          <cell r="E39">
            <v>25000</v>
          </cell>
        </row>
        <row r="40">
          <cell r="A40" t="str">
            <v>a037</v>
          </cell>
          <cell r="B40" t="str">
            <v>ค่าทดสอบเสาเข็ม ( Seismic Test )</v>
          </cell>
          <cell r="C40" t="str">
            <v>ต้น</v>
          </cell>
          <cell r="D40">
            <v>0</v>
          </cell>
          <cell r="E40">
            <v>350</v>
          </cell>
        </row>
        <row r="41">
          <cell r="A41" t="str">
            <v>a038</v>
          </cell>
          <cell r="B41" t="str">
            <v>คอนกรีตหยาบ 1:3:5 (เสือ งูเห่า นกอินทรีย์)</v>
          </cell>
          <cell r="C41" t="str">
            <v>ลบ.ม.</v>
          </cell>
          <cell r="D41">
            <v>1250</v>
          </cell>
          <cell r="E41">
            <v>278</v>
          </cell>
        </row>
        <row r="42">
          <cell r="A42" t="str">
            <v>a039</v>
          </cell>
          <cell r="B42" t="str">
            <v>คอนกรีตหยาบ 1:3:5 (ช้าง พญานาค เพชร)</v>
          </cell>
          <cell r="C42" t="str">
            <v>ลบ.ม.</v>
          </cell>
          <cell r="D42">
            <v>1304</v>
          </cell>
          <cell r="E42">
            <v>278</v>
          </cell>
        </row>
        <row r="43">
          <cell r="A43" t="str">
            <v>a040</v>
          </cell>
          <cell r="B43" t="str">
            <v>คอนกรีตโครงสร้าง 1:2:4 (เสือ งูเห่า นกอินทรีย์)</v>
          </cell>
          <cell r="C43" t="str">
            <v>ลบ.ม.</v>
          </cell>
          <cell r="D43">
            <v>1436</v>
          </cell>
          <cell r="E43">
            <v>395</v>
          </cell>
        </row>
        <row r="44">
          <cell r="A44" t="str">
            <v>a041</v>
          </cell>
          <cell r="B44" t="str">
            <v>คอนกรีตโครงสร้าง 1:2:4 (เสือ งูเห่า นกอินทรีย์)</v>
          </cell>
          <cell r="C44" t="str">
            <v>ลบ.ม.</v>
          </cell>
          <cell r="D44">
            <v>1436</v>
          </cell>
          <cell r="E44">
            <v>376</v>
          </cell>
        </row>
        <row r="45">
          <cell r="A45" t="str">
            <v>a042</v>
          </cell>
          <cell r="B45" t="str">
            <v>คอนกรีตโครงสร้าง 1:2:4 (เสือ งูเห่า นกอินทรีย์)</v>
          </cell>
          <cell r="C45" t="str">
            <v>ลบ.ม.</v>
          </cell>
          <cell r="D45">
            <v>1436</v>
          </cell>
          <cell r="E45">
            <v>305</v>
          </cell>
        </row>
        <row r="46">
          <cell r="A46" t="str">
            <v>a043</v>
          </cell>
          <cell r="B46" t="str">
            <v>คอนกรีตโครงสร้าง 1:2:4 (ช้าง พญานาค เพชร)</v>
          </cell>
          <cell r="C46" t="str">
            <v>ลบ.ม.</v>
          </cell>
          <cell r="D46">
            <v>1510</v>
          </cell>
          <cell r="E46">
            <v>395</v>
          </cell>
        </row>
        <row r="47">
          <cell r="A47" t="str">
            <v>a044</v>
          </cell>
          <cell r="B47" t="str">
            <v>คอนกรีตโครงสร้าง 1:2:4 (ช้าง พญานาค เพชร)</v>
          </cell>
          <cell r="C47" t="str">
            <v>ลบ.ม.</v>
          </cell>
          <cell r="D47">
            <v>1510</v>
          </cell>
          <cell r="E47">
            <v>376</v>
          </cell>
        </row>
        <row r="48">
          <cell r="A48" t="str">
            <v>a045</v>
          </cell>
          <cell r="B48" t="str">
            <v>คอนกรีตโครงสร้าง 1:2:4 (ช้าง พญานาค เพชร)</v>
          </cell>
          <cell r="C48" t="str">
            <v>ลบ.ม.</v>
          </cell>
          <cell r="D48">
            <v>1510</v>
          </cell>
          <cell r="E48">
            <v>305</v>
          </cell>
        </row>
        <row r="49">
          <cell r="A49" t="str">
            <v>a046</v>
          </cell>
          <cell r="B49" t="str">
            <v>คอนกรีตโครงสร้าง 1:2:4 (ปลาฉลาม)</v>
          </cell>
          <cell r="C49" t="str">
            <v>ลบ.ม.</v>
          </cell>
          <cell r="D49">
            <v>1810</v>
          </cell>
          <cell r="E49">
            <v>395</v>
          </cell>
        </row>
        <row r="50">
          <cell r="A50" t="str">
            <v>a047</v>
          </cell>
          <cell r="B50" t="str">
            <v>คอนกรีตโครงสร้าง 1:2:4 (ปลาฉลาม)</v>
          </cell>
          <cell r="C50" t="str">
            <v>ลบ.ม.</v>
          </cell>
          <cell r="D50">
            <v>1810</v>
          </cell>
          <cell r="E50">
            <v>376</v>
          </cell>
        </row>
        <row r="51">
          <cell r="A51" t="str">
            <v>a048</v>
          </cell>
          <cell r="B51" t="str">
            <v>คอนกรีตโครงสร้าง 1:2:4 (ปลาฉลาม)</v>
          </cell>
          <cell r="C51" t="str">
            <v>ลบ.ม.</v>
          </cell>
          <cell r="D51">
            <v>1810</v>
          </cell>
          <cell r="E51">
            <v>305</v>
          </cell>
        </row>
        <row r="52">
          <cell r="A52" t="str">
            <v>a049</v>
          </cell>
          <cell r="B52" t="str">
            <v>คอนกรีต ค.1 (STRENGTH 180 กก./ตร.ซม. ตราช้าง พญานาค เพชร)</v>
          </cell>
          <cell r="C52" t="str">
            <v>ลบ.ม.</v>
          </cell>
          <cell r="D52">
            <v>1325</v>
          </cell>
          <cell r="E52">
            <v>395</v>
          </cell>
        </row>
        <row r="53">
          <cell r="A53" t="str">
            <v>a050</v>
          </cell>
          <cell r="B53" t="str">
            <v>คอนกรีต ค.2 (STRENGTH 240 กก./ตร.ซม. ตราช้าง พญานาค เพชร)</v>
          </cell>
          <cell r="C53" t="str">
            <v>ลบ.ม.</v>
          </cell>
          <cell r="D53">
            <v>1507</v>
          </cell>
          <cell r="E53">
            <v>395</v>
          </cell>
        </row>
        <row r="54">
          <cell r="A54" t="str">
            <v>a051</v>
          </cell>
          <cell r="B54" t="str">
            <v>คอนกรีต ค.2 (STRENGTH 240 กก./ตร.ซม. ตราปลาฉลาม)</v>
          </cell>
          <cell r="C54" t="str">
            <v>ลบ.ม.</v>
          </cell>
          <cell r="D54">
            <v>1802</v>
          </cell>
          <cell r="E54">
            <v>395</v>
          </cell>
        </row>
        <row r="55">
          <cell r="A55" t="str">
            <v>a052</v>
          </cell>
          <cell r="B55" t="str">
            <v>คอนกรีต ค.3 (STRENGTH 300 กก./ตร.ซม. ตราช้าง พญานาค เพชร)</v>
          </cell>
          <cell r="C55" t="str">
            <v>ลบ.ม.</v>
          </cell>
          <cell r="D55">
            <v>1525</v>
          </cell>
          <cell r="E55">
            <v>395</v>
          </cell>
        </row>
        <row r="56">
          <cell r="A56" t="str">
            <v>a053</v>
          </cell>
          <cell r="B56" t="str">
            <v>คอนกรีต ค.4 (STRENGTH 350 กก./ตร.ซม. ตราช้าง พญานาค เพชร)</v>
          </cell>
          <cell r="C56" t="str">
            <v>ลบ.ม.</v>
          </cell>
          <cell r="D56">
            <v>1614</v>
          </cell>
          <cell r="E56">
            <v>395</v>
          </cell>
        </row>
        <row r="57">
          <cell r="A57" t="str">
            <v>a054</v>
          </cell>
          <cell r="B57" t="str">
            <v>คอนกรีต ค.1 (STRENGTH 180 กก./ตร.ซม. ตราช้าง พญานาค เพชร)</v>
          </cell>
          <cell r="C57" t="str">
            <v>ลบ.ม.</v>
          </cell>
          <cell r="D57">
            <v>1325</v>
          </cell>
          <cell r="E57">
            <v>376</v>
          </cell>
        </row>
        <row r="58">
          <cell r="A58" t="str">
            <v>a055</v>
          </cell>
          <cell r="B58" t="str">
            <v>คอนกรีต ค.2 (STRENGTH 240 กก./ตร.ซม. ตราช้าง พญานาค เพชร)</v>
          </cell>
          <cell r="C58" t="str">
            <v>ลบ.ม.</v>
          </cell>
          <cell r="D58">
            <v>1507</v>
          </cell>
          <cell r="E58">
            <v>376</v>
          </cell>
        </row>
        <row r="59">
          <cell r="A59" t="str">
            <v>a056</v>
          </cell>
          <cell r="B59" t="str">
            <v>คอนกรีต ค.2 (STRENGTH 240 กก./ตร.ซม. ตราปลาฉลาม)</v>
          </cell>
          <cell r="C59" t="str">
            <v>ลบ.ม.</v>
          </cell>
          <cell r="D59">
            <v>1802</v>
          </cell>
          <cell r="E59">
            <v>376</v>
          </cell>
        </row>
        <row r="60">
          <cell r="A60" t="str">
            <v>a057</v>
          </cell>
          <cell r="B60" t="str">
            <v>คอนกรีต ค.3 (STRENGTH 300 กก./ตร.ซม. ตราช้าง พญานาค เพชร)</v>
          </cell>
          <cell r="C60" t="str">
            <v>ลบ.ม.</v>
          </cell>
          <cell r="D60">
            <v>1525</v>
          </cell>
          <cell r="E60">
            <v>376</v>
          </cell>
        </row>
        <row r="61">
          <cell r="A61" t="str">
            <v>a058</v>
          </cell>
          <cell r="B61" t="str">
            <v>คอนกรีต ค.4 (STRENGTH 350 กก./ตร.ซม. ตราช้าง พญานาค เพชร)</v>
          </cell>
          <cell r="C61" t="str">
            <v>ลบ.ม.</v>
          </cell>
          <cell r="D61">
            <v>1614</v>
          </cell>
          <cell r="E61">
            <v>376</v>
          </cell>
        </row>
        <row r="62">
          <cell r="A62" t="str">
            <v>a059</v>
          </cell>
          <cell r="B62" t="str">
            <v>คอนกรีต ค.1 (STRENGTH 180 กก./ตร.ซม. ตราช้าง พญานาค เพชร)</v>
          </cell>
          <cell r="C62" t="str">
            <v>ลบ.ม.</v>
          </cell>
          <cell r="D62">
            <v>1325</v>
          </cell>
          <cell r="E62">
            <v>305</v>
          </cell>
        </row>
        <row r="63">
          <cell r="A63" t="str">
            <v>a060</v>
          </cell>
          <cell r="B63" t="str">
            <v>คอนกรีต ค.2 (STRENGTH 240 กก./ตร.ซม. ตราช้าง พญานาค เพชร)</v>
          </cell>
          <cell r="C63" t="str">
            <v>ลบ.ม.</v>
          </cell>
          <cell r="D63">
            <v>1507</v>
          </cell>
          <cell r="E63">
            <v>305</v>
          </cell>
        </row>
        <row r="64">
          <cell r="A64" t="str">
            <v>a061</v>
          </cell>
          <cell r="B64" t="str">
            <v>คอนกรีต ค.2 (STRENGTH 240 กก./ตร.ซม. ตราปลาฉลาม)</v>
          </cell>
          <cell r="C64" t="str">
            <v>ลบ.ม.</v>
          </cell>
          <cell r="D64">
            <v>1802</v>
          </cell>
          <cell r="E64">
            <v>305</v>
          </cell>
        </row>
        <row r="65">
          <cell r="A65" t="str">
            <v>a062</v>
          </cell>
          <cell r="B65" t="str">
            <v>คอนกรีต ค.3 (STRENGTH 300 กก./ตร.ซม. ตราช้าง พญานาค เพชร)</v>
          </cell>
          <cell r="C65" t="str">
            <v>ลบ.ม.</v>
          </cell>
          <cell r="D65">
            <v>1525</v>
          </cell>
          <cell r="E65">
            <v>305</v>
          </cell>
        </row>
        <row r="66">
          <cell r="A66" t="str">
            <v>a063</v>
          </cell>
          <cell r="B66" t="str">
            <v>คอนกรีต ค.4 (STRENGTH 350 กก./ตร.ซม. ตราช้าง พญานาค เพชร)</v>
          </cell>
          <cell r="C66" t="str">
            <v>ลบ.ม.</v>
          </cell>
          <cell r="D66">
            <v>1614</v>
          </cell>
          <cell r="E66">
            <v>305</v>
          </cell>
        </row>
        <row r="67">
          <cell r="A67" t="str">
            <v>a064</v>
          </cell>
          <cell r="B67" t="str">
            <v>คอนกรีตผสมเสร็จกำลังอัดประลัยรูปทรงกระบอก 140 กก./ตร.ซม. (คอนกรีตหยาบ)</v>
          </cell>
          <cell r="C67" t="str">
            <v>ลบ.ม.</v>
          </cell>
          <cell r="D67">
            <v>2430</v>
          </cell>
          <cell r="E67">
            <v>204</v>
          </cell>
        </row>
        <row r="68">
          <cell r="A68" t="str">
            <v>a065</v>
          </cell>
          <cell r="B68" t="str">
            <v>คอนกรีตผสมเสร็จกำลังอัดประลัยรูปทรงกระบอก 180 กก./ตร.ซม. (คอนกรีตหยาบ)</v>
          </cell>
          <cell r="C68" t="str">
            <v>ลบ.ม.</v>
          </cell>
          <cell r="D68">
            <v>2470</v>
          </cell>
          <cell r="E68">
            <v>204</v>
          </cell>
        </row>
        <row r="69">
          <cell r="A69" t="str">
            <v>a066</v>
          </cell>
          <cell r="B69" t="str">
            <v>คอนกรีตผสมเสร็จกำลังอัดประลัยรูปทรงกระบอก 210 กก./ตร.ซม.</v>
          </cell>
          <cell r="C69" t="str">
            <v>ลบ.ม.</v>
          </cell>
          <cell r="D69">
            <v>2510</v>
          </cell>
          <cell r="E69">
            <v>335</v>
          </cell>
        </row>
        <row r="70">
          <cell r="A70" t="str">
            <v>a067</v>
          </cell>
          <cell r="B70" t="str">
            <v>คอนกรีตผสมเสร็จกำลังอัดประลัยรูปทรงกระบอก 240 กก./ตร.ซม.</v>
          </cell>
          <cell r="C70" t="str">
            <v>ลบ.ม.</v>
          </cell>
          <cell r="D70">
            <v>2550</v>
          </cell>
          <cell r="E70">
            <v>335</v>
          </cell>
        </row>
        <row r="71">
          <cell r="A71" t="str">
            <v>a068</v>
          </cell>
          <cell r="B71" t="str">
            <v>คอนกรีตผสมเสร็จกำลังอัดประลัยรูปทรงกระบอก 280 กก./ตร.ซม.</v>
          </cell>
          <cell r="C71" t="str">
            <v>ลบ.ม.</v>
          </cell>
          <cell r="D71">
            <v>2630</v>
          </cell>
          <cell r="E71">
            <v>335</v>
          </cell>
        </row>
        <row r="72">
          <cell r="A72" t="str">
            <v>a069</v>
          </cell>
          <cell r="B72" t="str">
            <v>คอนกรีตผสมเสร็จกำลังอัดประลัยรูปทรงกระบอก 210 กก./ตร.ซม.</v>
          </cell>
          <cell r="C72" t="str">
            <v>ลบ.ม.</v>
          </cell>
          <cell r="D72">
            <v>2510</v>
          </cell>
          <cell r="E72">
            <v>274</v>
          </cell>
        </row>
        <row r="73">
          <cell r="A73" t="str">
            <v>a070</v>
          </cell>
          <cell r="B73" t="str">
            <v>คอนกรีตผสมเสร็จกำลังอัดประลัยรูปทรงกระบอก 240 กก./ตร.ซม.</v>
          </cell>
          <cell r="C73" t="str">
            <v>ลบ.ม.</v>
          </cell>
          <cell r="D73">
            <v>2550</v>
          </cell>
          <cell r="E73">
            <v>274</v>
          </cell>
        </row>
        <row r="74">
          <cell r="A74" t="str">
            <v>a071</v>
          </cell>
          <cell r="B74" t="str">
            <v>คอนกรีตผสมเสร็จกำลังอัดประลัยรูปทรงกระบอก 280 กก./ตร.ซม.</v>
          </cell>
          <cell r="C74" t="str">
            <v>ลบ.ม.</v>
          </cell>
          <cell r="D74">
            <v>2630</v>
          </cell>
          <cell r="E74">
            <v>274</v>
          </cell>
        </row>
        <row r="75">
          <cell r="A75" t="str">
            <v>a072</v>
          </cell>
          <cell r="B75" t="str">
            <v>คอนกรีตผสมเสร็จกำลังอัดประลัยรูปทรงกระบอก 210 กก./ตร.ซม.</v>
          </cell>
          <cell r="C75" t="str">
            <v>ลบ.ม.</v>
          </cell>
          <cell r="D75">
            <v>2510</v>
          </cell>
          <cell r="E75">
            <v>204</v>
          </cell>
        </row>
        <row r="76">
          <cell r="A76" t="str">
            <v>a073</v>
          </cell>
          <cell r="B76" t="str">
            <v>คอนกรีตผสมเสร็จกำลังอัดประลัยรูปทรงกระบอก 240 กก./ตร.ซม.</v>
          </cell>
          <cell r="C76" t="str">
            <v>ลบ.ม.</v>
          </cell>
          <cell r="D76">
            <v>2550</v>
          </cell>
          <cell r="E76">
            <v>204</v>
          </cell>
        </row>
        <row r="77">
          <cell r="A77" t="str">
            <v>a074</v>
          </cell>
          <cell r="B77" t="str">
            <v>คอนกรีตผสมเสร็จกำลังอัดประลัยรูปทรงกระบอก 280 กก./ตร.ซม.</v>
          </cell>
          <cell r="C77" t="str">
            <v>ลบ.ม.</v>
          </cell>
          <cell r="D77">
            <v>2630</v>
          </cell>
          <cell r="E77">
            <v>204</v>
          </cell>
        </row>
        <row r="78">
          <cell r="A78" t="str">
            <v>a075</v>
          </cell>
          <cell r="B78" t="str">
            <v>คอนกรีตเททับหน้าหนา 5 ซม.(ไม่รวมเหล็กเสริมพื้น)</v>
          </cell>
          <cell r="C78" t="str">
            <v>ตร.ม.</v>
          </cell>
          <cell r="D78">
            <v>77</v>
          </cell>
          <cell r="E78">
            <v>17</v>
          </cell>
        </row>
        <row r="79">
          <cell r="A79" t="str">
            <v>a076</v>
          </cell>
          <cell r="B79" t="str">
            <v>คอนกรีตเททับหน้าหนา 5 ซม.(รวมเหล็กเสริมพื้น 6 มม.@ 0.20 ม.#)</v>
          </cell>
          <cell r="C79" t="str">
            <v>ตร.ม.</v>
          </cell>
          <cell r="D79">
            <v>126</v>
          </cell>
          <cell r="E79">
            <v>21</v>
          </cell>
        </row>
        <row r="80">
          <cell r="A80" t="str">
            <v>a077</v>
          </cell>
          <cell r="B80" t="str">
            <v>คอนกรีตเททับหน้าหนา 5 ซม.(รวมเหล็กเสริมพื้น 9 มม.@ 0.20 ม.#)</v>
          </cell>
          <cell r="C80" t="str">
            <v>ตร.ม.</v>
          </cell>
          <cell r="D80">
            <v>180</v>
          </cell>
          <cell r="E80">
            <v>27</v>
          </cell>
        </row>
        <row r="81">
          <cell r="A81" t="str">
            <v>a078</v>
          </cell>
          <cell r="B81" t="str">
            <v>คอนกรีตเสาเอ็นและคานทับหลัง ขนาด 0.07 x 0.10 ม.(รวมเหล็กเสริม)</v>
          </cell>
          <cell r="C81" t="str">
            <v>ม.</v>
          </cell>
          <cell r="D81">
            <v>165</v>
          </cell>
          <cell r="E81">
            <v>29</v>
          </cell>
        </row>
        <row r="82">
          <cell r="A82" t="str">
            <v>a079</v>
          </cell>
          <cell r="B82" t="str">
            <v>น้ำยากันซึมผสมต่อคอนกรีต (ราคาต่อ ลบ.ม.ของคอนกรีต)</v>
          </cell>
          <cell r="C82" t="str">
            <v>ลบ.ม.</v>
          </cell>
          <cell r="D82">
            <v>136</v>
          </cell>
          <cell r="E82">
            <v>0</v>
          </cell>
        </row>
        <row r="83">
          <cell r="A83" t="str">
            <v>a080</v>
          </cell>
          <cell r="B83" t="str">
            <v>ประกอบแบบและค้ำยันทั่วไป 50% (รวมตะปู)</v>
          </cell>
          <cell r="C83" t="str">
            <v>ตร.ม.</v>
          </cell>
          <cell r="D83">
            <v>364</v>
          </cell>
          <cell r="E83">
            <v>84</v>
          </cell>
        </row>
        <row r="84">
          <cell r="A84" t="str">
            <v>a081</v>
          </cell>
          <cell r="B84" t="str">
            <v>ประกอบแบบและค้ำยันทั่วไป 50% (รวมตะปู)</v>
          </cell>
          <cell r="C84" t="str">
            <v>ตร.ม.</v>
          </cell>
          <cell r="D84">
            <v>364</v>
          </cell>
          <cell r="E84">
            <v>103</v>
          </cell>
        </row>
        <row r="85">
          <cell r="A85" t="str">
            <v>a082</v>
          </cell>
          <cell r="B85" t="str">
            <v>ประกอบแบบและค้ำยันทั่วไป 60% (รวมตะปู)</v>
          </cell>
          <cell r="C85" t="str">
            <v>ตร.ม.</v>
          </cell>
          <cell r="D85">
            <v>455</v>
          </cell>
          <cell r="E85">
            <v>84</v>
          </cell>
        </row>
        <row r="86">
          <cell r="A86" t="str">
            <v>a083</v>
          </cell>
          <cell r="B86" t="str">
            <v>ประกอบแบบและค้ำยันทั่วไป 60% (รวมตะปู)</v>
          </cell>
          <cell r="C86" t="str">
            <v>ตร.ม.</v>
          </cell>
          <cell r="D86">
            <v>455</v>
          </cell>
          <cell r="E86">
            <v>103</v>
          </cell>
        </row>
        <row r="87">
          <cell r="A87" t="str">
            <v>a084</v>
          </cell>
          <cell r="B87" t="str">
            <v>ประกอบแบบและค้ำยันทั่วไป 70% (รวมตะปู)</v>
          </cell>
          <cell r="C87" t="str">
            <v>ตร.ม.</v>
          </cell>
          <cell r="D87">
            <v>531</v>
          </cell>
          <cell r="E87">
            <v>84</v>
          </cell>
        </row>
        <row r="88">
          <cell r="A88" t="str">
            <v>a085</v>
          </cell>
          <cell r="B88" t="str">
            <v>ประกอบแบบและค้ำยันทั่วไป 70% (รวมตะปู)</v>
          </cell>
          <cell r="C88" t="str">
            <v>ตร.ม.</v>
          </cell>
          <cell r="D88">
            <v>531</v>
          </cell>
          <cell r="E88">
            <v>103</v>
          </cell>
        </row>
        <row r="89">
          <cell r="A89" t="str">
            <v>a086</v>
          </cell>
          <cell r="B89" t="str">
            <v>ประกอบแบบและค้ำยันทั่วไป 80% (รวมตะปู)</v>
          </cell>
          <cell r="C89" t="str">
            <v>ตร.ม.</v>
          </cell>
          <cell r="D89">
            <v>607</v>
          </cell>
          <cell r="E89">
            <v>84</v>
          </cell>
        </row>
        <row r="90">
          <cell r="A90" t="str">
            <v>a087</v>
          </cell>
          <cell r="B90" t="str">
            <v>ประกอบแบบและค้ำยันทั่วไป 80% (รวมตะปู)</v>
          </cell>
          <cell r="C90" t="str">
            <v>ตร.ม.</v>
          </cell>
          <cell r="D90">
            <v>607</v>
          </cell>
          <cell r="E90">
            <v>103</v>
          </cell>
        </row>
        <row r="91">
          <cell r="A91" t="str">
            <v>a088</v>
          </cell>
          <cell r="B91" t="str">
            <v>ประกอบแบบและค้ำยันทั่วไป 100% (รวมตะปู)</v>
          </cell>
          <cell r="C91" t="str">
            <v>ตร.ม.</v>
          </cell>
          <cell r="D91">
            <v>759</v>
          </cell>
          <cell r="E91">
            <v>103</v>
          </cell>
        </row>
        <row r="92">
          <cell r="A92" t="str">
            <v>a089</v>
          </cell>
          <cell r="B92" t="str">
            <v>ประกอบแบบและค้ำยันทั่วไป 50% (สูงกว่า 5 ม.รวมตะปู)</v>
          </cell>
          <cell r="C92" t="str">
            <v>ตร.ม.</v>
          </cell>
          <cell r="D92">
            <v>454</v>
          </cell>
          <cell r="E92">
            <v>110</v>
          </cell>
        </row>
        <row r="93">
          <cell r="A93" t="str">
            <v>a090</v>
          </cell>
          <cell r="B93" t="str">
            <v>ประกอบแบบและค้ำยันทั่วไป 50% (สูงกว่า 7 ม.รวมตะปู)</v>
          </cell>
          <cell r="C93" t="str">
            <v>ตร.ม.</v>
          </cell>
          <cell r="D93">
            <v>530</v>
          </cell>
          <cell r="E93">
            <v>140</v>
          </cell>
        </row>
        <row r="94">
          <cell r="A94" t="str">
            <v>a091</v>
          </cell>
          <cell r="B94" t="str">
            <v>ประกอบแบบและค้ำยันทั่วไป 60% (สูงกว่า 5 ม.รวมตะปู)</v>
          </cell>
          <cell r="C94" t="str">
            <v>ตร.ม.</v>
          </cell>
          <cell r="D94">
            <v>546</v>
          </cell>
          <cell r="E94">
            <v>110</v>
          </cell>
        </row>
        <row r="95">
          <cell r="A95" t="str">
            <v>a092</v>
          </cell>
          <cell r="B95" t="str">
            <v>ประกอบแบบและค้ำยันทั่วไป 60% (สูงกว่า 7 ม.รวมตะปู)</v>
          </cell>
          <cell r="C95" t="str">
            <v>ตร.ม.</v>
          </cell>
          <cell r="D95">
            <v>637</v>
          </cell>
          <cell r="E95">
            <v>140</v>
          </cell>
        </row>
        <row r="96">
          <cell r="A96" t="str">
            <v>a093</v>
          </cell>
          <cell r="B96" t="str">
            <v>ประกอบแบบและค้ำยันทั่วไป 70% (สูงกว่า 5 ม.รวมตะปู)</v>
          </cell>
          <cell r="C96" t="str">
            <v>ตร.ม.</v>
          </cell>
          <cell r="D96">
            <v>637</v>
          </cell>
          <cell r="E96">
            <v>110</v>
          </cell>
        </row>
        <row r="97">
          <cell r="A97" t="str">
            <v>a094</v>
          </cell>
          <cell r="B97" t="str">
            <v>ประกอบแบบและค้ำยันทั่วไป 70% (สูงกว่า 7 ม.รวมตะปู)</v>
          </cell>
          <cell r="C97" t="str">
            <v>ตร.ม.</v>
          </cell>
          <cell r="D97">
            <v>743</v>
          </cell>
          <cell r="E97">
            <v>140</v>
          </cell>
        </row>
        <row r="98">
          <cell r="A98" t="str">
            <v>a095</v>
          </cell>
          <cell r="B98" t="str">
            <v>ประกอบแบบและค้ำยันทั่วไป 80% (สูงกว่า 5 ม.รวมตะปู)</v>
          </cell>
          <cell r="C98" t="str">
            <v>ตร.ม.</v>
          </cell>
          <cell r="D98">
            <v>728</v>
          </cell>
          <cell r="E98">
            <v>110</v>
          </cell>
        </row>
        <row r="99">
          <cell r="A99" t="str">
            <v>a096</v>
          </cell>
          <cell r="B99" t="str">
            <v>ประกอบแบบและค้ำยันทั่วไป 80% (สูงกว่า 7 ม.รวมตะปู)</v>
          </cell>
          <cell r="C99" t="str">
            <v>ตร.ม.</v>
          </cell>
          <cell r="D99">
            <v>849</v>
          </cell>
          <cell r="E99">
            <v>140</v>
          </cell>
        </row>
        <row r="100">
          <cell r="A100" t="str">
            <v>a097</v>
          </cell>
          <cell r="B100" t="str">
            <v>ประกอบแบบและค้ำยันทั่วไป 100% (สูงกว่า 5 ม.รวมตะปู)</v>
          </cell>
          <cell r="C100" t="str">
            <v>ตร.ม.</v>
          </cell>
          <cell r="D100">
            <v>728</v>
          </cell>
          <cell r="E100">
            <v>140</v>
          </cell>
        </row>
        <row r="101">
          <cell r="A101" t="str">
            <v>a098</v>
          </cell>
          <cell r="B101" t="str">
            <v>ประกอบแบบและค้ำยันคอนกรีตเปลือยผิวเรียบ 50% (รวมตะปู)</v>
          </cell>
          <cell r="C101" t="str">
            <v>ตร.ม.</v>
          </cell>
          <cell r="D101">
            <v>492</v>
          </cell>
          <cell r="E101">
            <v>114</v>
          </cell>
        </row>
        <row r="102">
          <cell r="A102" t="str">
            <v>a099</v>
          </cell>
          <cell r="B102" t="str">
            <v>ประกอบแบบและค้ำยันคอนกรีตเปลือยผิวเรียบ 50% (สูงกว่า 5 ม.รวมตะปู)</v>
          </cell>
          <cell r="C102" t="str">
            <v>ตร.ม.</v>
          </cell>
          <cell r="D102">
            <v>591</v>
          </cell>
          <cell r="E102">
            <v>140</v>
          </cell>
        </row>
        <row r="103">
          <cell r="A103" t="str">
            <v>a100</v>
          </cell>
        </row>
        <row r="104">
          <cell r="A104" t="str">
            <v>a101</v>
          </cell>
        </row>
        <row r="105">
          <cell r="A105" t="str">
            <v>a102</v>
          </cell>
        </row>
        <row r="106">
          <cell r="A106" t="str">
            <v>a103</v>
          </cell>
        </row>
        <row r="107">
          <cell r="A107" t="str">
            <v>a104</v>
          </cell>
        </row>
        <row r="108">
          <cell r="A108" t="str">
            <v>a105</v>
          </cell>
        </row>
        <row r="109">
          <cell r="A109" t="str">
            <v>a106</v>
          </cell>
        </row>
        <row r="110">
          <cell r="A110" t="str">
            <v>a107</v>
          </cell>
        </row>
        <row r="111">
          <cell r="A111" t="str">
            <v>a108</v>
          </cell>
          <cell r="B111" t="str">
            <v>ค่าแรงเหล็กเสริมคอนกรีต</v>
          </cell>
          <cell r="C111" t="str">
            <v>ตัน</v>
          </cell>
          <cell r="D111">
            <v>0</v>
          </cell>
          <cell r="E111">
            <v>2102</v>
          </cell>
        </row>
        <row r="112">
          <cell r="A112" t="str">
            <v>a109</v>
          </cell>
          <cell r="B112" t="str">
            <v>ค่าแรงเหล็กเสริมคอนกรีต</v>
          </cell>
          <cell r="C112" t="str">
            <v>ตัน</v>
          </cell>
          <cell r="D112">
            <v>0</v>
          </cell>
          <cell r="E112">
            <v>2681</v>
          </cell>
        </row>
        <row r="113">
          <cell r="A113" t="str">
            <v>a110</v>
          </cell>
          <cell r="B113" t="str">
            <v>ค่าแรงเหล็กเสริมคอนกรีต</v>
          </cell>
          <cell r="C113" t="str">
            <v>กก.</v>
          </cell>
          <cell r="E113">
            <v>2.68</v>
          </cell>
        </row>
        <row r="114">
          <cell r="A114" t="str">
            <v>a111</v>
          </cell>
          <cell r="B114" t="str">
            <v xml:space="preserve">  RB6  x 10.00 m.</v>
          </cell>
          <cell r="C114" t="str">
            <v>กก.</v>
          </cell>
          <cell r="D114">
            <v>21.16</v>
          </cell>
          <cell r="E114">
            <v>2.1019999999999999</v>
          </cell>
        </row>
        <row r="115">
          <cell r="A115" t="str">
            <v>a112</v>
          </cell>
          <cell r="B115" t="str">
            <v xml:space="preserve">  RB9  x 10.00 m.</v>
          </cell>
          <cell r="C115" t="str">
            <v>กก.</v>
          </cell>
          <cell r="D115">
            <v>20.36</v>
          </cell>
          <cell r="E115">
            <v>2.1019999999999999</v>
          </cell>
        </row>
        <row r="116">
          <cell r="A116" t="str">
            <v>a113</v>
          </cell>
          <cell r="B116" t="str">
            <v xml:space="preserve">  RB12  x 10.00 m.</v>
          </cell>
          <cell r="C116" t="str">
            <v>กก.</v>
          </cell>
          <cell r="D116">
            <v>19.7</v>
          </cell>
          <cell r="E116">
            <v>2.1019999999999999</v>
          </cell>
        </row>
        <row r="117">
          <cell r="A117" t="str">
            <v>a114</v>
          </cell>
          <cell r="B117" t="str">
            <v xml:space="preserve">  RB15  x 10.00 m.</v>
          </cell>
          <cell r="C117" t="str">
            <v>กก.</v>
          </cell>
          <cell r="D117">
            <v>19.54</v>
          </cell>
          <cell r="E117">
            <v>2.1019999999999999</v>
          </cell>
        </row>
        <row r="118">
          <cell r="A118" t="str">
            <v>a115</v>
          </cell>
          <cell r="B118" t="str">
            <v xml:space="preserve">  RB19  x 10.00 m.</v>
          </cell>
          <cell r="C118" t="str">
            <v>กก.</v>
          </cell>
          <cell r="D118">
            <v>19.54</v>
          </cell>
          <cell r="E118">
            <v>2.1019999999999999</v>
          </cell>
        </row>
        <row r="119">
          <cell r="B119" t="str">
            <v>SD - 40</v>
          </cell>
          <cell r="E119">
            <v>2.1019999999999999</v>
          </cell>
        </row>
        <row r="120">
          <cell r="A120" t="str">
            <v>a116</v>
          </cell>
          <cell r="B120" t="str">
            <v xml:space="preserve">  DB12  x 10.00 m.</v>
          </cell>
          <cell r="C120" t="str">
            <v>กก.</v>
          </cell>
          <cell r="D120">
            <v>19.62</v>
          </cell>
          <cell r="E120">
            <v>2.1019999999999999</v>
          </cell>
        </row>
        <row r="121">
          <cell r="A121" t="str">
            <v>a117</v>
          </cell>
          <cell r="B121" t="str">
            <v xml:space="preserve">  DB16  x 10.00 m.</v>
          </cell>
          <cell r="C121" t="str">
            <v>กก.</v>
          </cell>
          <cell r="D121">
            <v>19.420000000000002</v>
          </cell>
          <cell r="E121">
            <v>2.1019999999999999</v>
          </cell>
        </row>
        <row r="122">
          <cell r="A122" t="str">
            <v>a118</v>
          </cell>
          <cell r="B122" t="str">
            <v xml:space="preserve">  DB20  x 10.00 m.</v>
          </cell>
          <cell r="C122" t="str">
            <v>กก.</v>
          </cell>
          <cell r="D122">
            <v>19.420000000000002</v>
          </cell>
          <cell r="E122">
            <v>2.1019999999999999</v>
          </cell>
        </row>
        <row r="123">
          <cell r="A123" t="str">
            <v>a119</v>
          </cell>
          <cell r="B123" t="str">
            <v xml:space="preserve">  DB25  x 10.00 m.</v>
          </cell>
          <cell r="C123" t="str">
            <v>กก.</v>
          </cell>
          <cell r="D123">
            <v>19.420000000000002</v>
          </cell>
          <cell r="E123">
            <v>2.1019999999999999</v>
          </cell>
        </row>
        <row r="124">
          <cell r="A124" t="str">
            <v>a120</v>
          </cell>
          <cell r="B124" t="str">
            <v xml:space="preserve">  DB28  x 10.00 m.</v>
          </cell>
          <cell r="C124" t="str">
            <v>กก.</v>
          </cell>
          <cell r="D124">
            <v>19.420000000000002</v>
          </cell>
          <cell r="E124">
            <v>2.1019999999999999</v>
          </cell>
        </row>
        <row r="125">
          <cell r="B125" t="str">
            <v>SD - 30</v>
          </cell>
        </row>
        <row r="126">
          <cell r="A126" t="str">
            <v>a121</v>
          </cell>
          <cell r="B126" t="str">
            <v xml:space="preserve">  DB12  x 10.00 m.</v>
          </cell>
          <cell r="C126" t="str">
            <v>กก.</v>
          </cell>
        </row>
        <row r="127">
          <cell r="A127" t="str">
            <v>a122</v>
          </cell>
          <cell r="B127" t="str">
            <v xml:space="preserve">  DB16  x 10.00 m.</v>
          </cell>
          <cell r="C127" t="str">
            <v>กก.</v>
          </cell>
        </row>
        <row r="128">
          <cell r="A128" t="str">
            <v>a123</v>
          </cell>
          <cell r="B128" t="str">
            <v xml:space="preserve">  DB20  x 10.00 m.</v>
          </cell>
          <cell r="C128" t="str">
            <v>กก.</v>
          </cell>
        </row>
        <row r="129">
          <cell r="A129" t="str">
            <v>a124</v>
          </cell>
          <cell r="B129" t="str">
            <v xml:space="preserve">  DB25  x 10.00 m.</v>
          </cell>
          <cell r="C129" t="str">
            <v>กก.</v>
          </cell>
        </row>
        <row r="130">
          <cell r="A130" t="str">
            <v>a125</v>
          </cell>
          <cell r="B130" t="str">
            <v xml:space="preserve">  DB28  x 10.00 m.</v>
          </cell>
          <cell r="C130" t="str">
            <v>กก.</v>
          </cell>
        </row>
        <row r="131">
          <cell r="A131" t="str">
            <v>a126</v>
          </cell>
        </row>
        <row r="132">
          <cell r="A132" t="str">
            <v>a127</v>
          </cell>
        </row>
        <row r="133">
          <cell r="A133" t="str">
            <v>a128</v>
          </cell>
        </row>
        <row r="134">
          <cell r="A134" t="str">
            <v>a129</v>
          </cell>
        </row>
        <row r="135">
          <cell r="A135" t="str">
            <v>a130</v>
          </cell>
        </row>
        <row r="136">
          <cell r="A136" t="str">
            <v>a131</v>
          </cell>
          <cell r="B136" t="str">
            <v>ลวดผูกเหล็ก No.18</v>
          </cell>
          <cell r="C136" t="str">
            <v>กก.</v>
          </cell>
          <cell r="D136">
            <v>28.38</v>
          </cell>
          <cell r="E136">
            <v>0</v>
          </cell>
        </row>
        <row r="137">
          <cell r="A137" t="str">
            <v>a132</v>
          </cell>
          <cell r="B137" t="str">
            <v>ค่าแรงเหล็กรูปพรรณทั่วไป</v>
          </cell>
          <cell r="C137" t="str">
            <v>กก.</v>
          </cell>
          <cell r="D137">
            <v>0</v>
          </cell>
          <cell r="E137">
            <v>8.5</v>
          </cell>
        </row>
        <row r="138">
          <cell r="A138" t="str">
            <v>a133</v>
          </cell>
          <cell r="B138" t="str">
            <v>เหล็กฉาก L- 40 x 40 x 4 มม. ยาว 6 เมตร น้ำหนัก 14.5 กก.</v>
          </cell>
          <cell r="C138" t="str">
            <v>กก.</v>
          </cell>
          <cell r="D138">
            <v>22.7</v>
          </cell>
          <cell r="E138">
            <v>8.5</v>
          </cell>
        </row>
        <row r="139">
          <cell r="A139" t="str">
            <v>a134</v>
          </cell>
          <cell r="B139" t="str">
            <v>เหล็กฉาก L- 50 x 50 x 4 มม. ยาว 6 เมตร น้ำหนัก 18.4 กก.</v>
          </cell>
          <cell r="C139" t="str">
            <v>กก.</v>
          </cell>
          <cell r="D139">
            <v>22.45</v>
          </cell>
          <cell r="E139">
            <v>8.5</v>
          </cell>
        </row>
        <row r="140">
          <cell r="A140" t="str">
            <v>a135</v>
          </cell>
          <cell r="B140" t="str">
            <v>เหล็กฉาก L- 50 x 50 x 6 มม. ยาว 6 เมตร น้ำหนัก 26.8 กก.</v>
          </cell>
          <cell r="C140" t="str">
            <v>กก.</v>
          </cell>
          <cell r="D140">
            <v>22.48</v>
          </cell>
          <cell r="E140">
            <v>8.5</v>
          </cell>
        </row>
        <row r="141">
          <cell r="A141" t="str">
            <v>a136</v>
          </cell>
          <cell r="B141" t="str">
            <v>เหล็กฉาก L- 65 x 65 x 6 มม. ยาว 6 เมตร น้ำหนัก 35.5 กก.</v>
          </cell>
          <cell r="C141" t="str">
            <v>กก.</v>
          </cell>
          <cell r="D141">
            <v>22.54</v>
          </cell>
          <cell r="E141">
            <v>8.5</v>
          </cell>
        </row>
        <row r="142">
          <cell r="A142" t="str">
            <v>a137</v>
          </cell>
          <cell r="B142" t="str">
            <v>เหล็กฉาก L- 75 x 75 x 6 มม. ยาว 6 เมตร น้ำหนัก 41.1 กก.</v>
          </cell>
          <cell r="C142" t="str">
            <v>กก.</v>
          </cell>
          <cell r="D142">
            <v>22.8</v>
          </cell>
          <cell r="E142">
            <v>8.5</v>
          </cell>
        </row>
        <row r="143">
          <cell r="A143" t="str">
            <v>a138</v>
          </cell>
          <cell r="B143" t="str">
            <v>เหล็กฉาก L- 100 x 100 x 10 มม. ยาว 6 เมตร น้ำหนัก 89.2 กก.</v>
          </cell>
          <cell r="C143" t="str">
            <v>กก.</v>
          </cell>
          <cell r="D143">
            <v>23.32</v>
          </cell>
          <cell r="E143">
            <v>8.5</v>
          </cell>
        </row>
        <row r="144">
          <cell r="A144" t="str">
            <v>a139</v>
          </cell>
          <cell r="B144" t="str">
            <v>เหล็กรางน้ำ U- 75 x 40 x 40 x 5 มม. ยาว 6 เมตร น้ำหนัก 41.5 กก./ท่อน</v>
          </cell>
          <cell r="C144" t="str">
            <v>กก.</v>
          </cell>
          <cell r="D144">
            <v>22.9</v>
          </cell>
          <cell r="E144">
            <v>8.5</v>
          </cell>
        </row>
        <row r="145">
          <cell r="A145" t="str">
            <v>a140</v>
          </cell>
          <cell r="B145" t="str">
            <v>เหล็กรางน้ำ U- 100 x 50 x 50 x 5 มม. ยาว 6 เมตร น้ำหนัก 56.2 กก./ท่อน</v>
          </cell>
          <cell r="C145" t="str">
            <v>กก.</v>
          </cell>
          <cell r="D145">
            <v>22.91</v>
          </cell>
          <cell r="E145">
            <v>8.5</v>
          </cell>
        </row>
        <row r="146">
          <cell r="A146" t="str">
            <v>a141</v>
          </cell>
          <cell r="B146" t="str">
            <v>เหล็กตัวซ๊ C- 75 x 45 x 2.3 มม. ยาว 6 เมตร น้ำหนัก 20 - 21 กก.</v>
          </cell>
          <cell r="C146" t="str">
            <v>กก.</v>
          </cell>
          <cell r="D146">
            <v>25.62</v>
          </cell>
          <cell r="E146">
            <v>8.5</v>
          </cell>
        </row>
        <row r="147">
          <cell r="A147" t="str">
            <v>a142</v>
          </cell>
          <cell r="B147" t="str">
            <v>เหล็กตัวซ๊ C- 75 x 45 x 3.2 มม. ยาว 6 เมตร น้ำหนัก 26.00 กก.</v>
          </cell>
          <cell r="C147" t="str">
            <v>กก.</v>
          </cell>
          <cell r="D147">
            <v>24.46</v>
          </cell>
          <cell r="E147">
            <v>8.5</v>
          </cell>
        </row>
        <row r="148">
          <cell r="A148" t="str">
            <v>a143</v>
          </cell>
          <cell r="B148" t="str">
            <v>เหล็กตัวซ๊ C- 100 x 50 x 2.3 มม. ยาว 6 เมตร น้ำหนัก 23 - 24 กก.</v>
          </cell>
          <cell r="C148" t="str">
            <v>กก.</v>
          </cell>
          <cell r="D148">
            <v>25.19</v>
          </cell>
          <cell r="E148">
            <v>8.5</v>
          </cell>
        </row>
        <row r="149">
          <cell r="A149" t="str">
            <v>a144</v>
          </cell>
          <cell r="B149" t="str">
            <v>เหล็กตัวซ๊ C- 100 x 50 x 3.2 มม. ยาว 6 เมตร น้ำหนัก 30 - 32 กก.</v>
          </cell>
          <cell r="C149" t="str">
            <v>กก.</v>
          </cell>
          <cell r="D149">
            <v>25.73</v>
          </cell>
          <cell r="E149">
            <v>8.5</v>
          </cell>
        </row>
        <row r="150">
          <cell r="A150" t="str">
            <v>a145</v>
          </cell>
          <cell r="B150" t="str">
            <v>เหล็กตัวซ๊ C- 125 x 50 x 2.3 มม. ยาว 6 เมตร น้ำหนัก 27.00 กก.</v>
          </cell>
          <cell r="C150" t="str">
            <v>กก.</v>
          </cell>
          <cell r="D150">
            <v>25.05</v>
          </cell>
          <cell r="E150">
            <v>8.5</v>
          </cell>
        </row>
        <row r="151">
          <cell r="A151" t="str">
            <v>a146</v>
          </cell>
          <cell r="B151" t="str">
            <v>เหล็กตัวซ๊ C- 125 x 50 x 3.2 มม. ยาว 6 เมตร น้ำหนัก 37.00 กก.</v>
          </cell>
          <cell r="C151" t="str">
            <v>กก.</v>
          </cell>
          <cell r="D151">
            <v>24.29</v>
          </cell>
          <cell r="E151">
            <v>8.5</v>
          </cell>
        </row>
        <row r="152">
          <cell r="A152" t="str">
            <v>a147</v>
          </cell>
          <cell r="B152" t="str">
            <v>เหล็กตัวซ๊ C- 150 x 50 x 2.3 มม. ยาว 6 เมตร น้ำหนัก 30.00 กก.</v>
          </cell>
          <cell r="C152" t="str">
            <v>กก.</v>
          </cell>
          <cell r="D152">
            <v>24.5</v>
          </cell>
          <cell r="E152">
            <v>8.5</v>
          </cell>
        </row>
        <row r="153">
          <cell r="A153" t="str">
            <v>a148</v>
          </cell>
          <cell r="B153" t="str">
            <v>เหล็กตัวซ๊ C- 150 x 50 x 3.2 มม. ยาว 6 เมตร น้ำหนัก 42.00 กก.</v>
          </cell>
          <cell r="C153" t="str">
            <v>กก.</v>
          </cell>
          <cell r="D153">
            <v>24.55</v>
          </cell>
          <cell r="E153">
            <v>8.5</v>
          </cell>
        </row>
        <row r="154">
          <cell r="A154" t="str">
            <v>a149</v>
          </cell>
          <cell r="B154" t="str">
            <v>เหล็กตัวซ๊ C- 75 x 45 x 15 x 2.3 มม. ยาว 6 เมตร น้ำหนัก 21.00 กก.</v>
          </cell>
          <cell r="C154" t="str">
            <v>กก.</v>
          </cell>
          <cell r="D154">
            <v>24.61</v>
          </cell>
          <cell r="E154">
            <v>8.5</v>
          </cell>
        </row>
        <row r="155">
          <cell r="A155" t="str">
            <v>a150</v>
          </cell>
          <cell r="B155" t="str">
            <v>เหล็กตัวซ๊ C- 75 x 45 x 20 x 3.2 มม. ยาว 6 เมตร น้ำหนัก 26.00 กก.</v>
          </cell>
          <cell r="C155" t="str">
            <v>กก.</v>
          </cell>
          <cell r="D155">
            <v>24.46</v>
          </cell>
          <cell r="E155">
            <v>8.5</v>
          </cell>
        </row>
        <row r="156">
          <cell r="A156" t="str">
            <v>a151</v>
          </cell>
          <cell r="B156" t="str">
            <v>เหล็กตัวซ๊ C- 100 x 50 x 20 x 2.3 มม. ยาว 6 เมตร น้ำหนัก 23.50 กก.</v>
          </cell>
          <cell r="C156" t="str">
            <v>กก.</v>
          </cell>
          <cell r="D156">
            <v>24.87</v>
          </cell>
          <cell r="E156">
            <v>8.5</v>
          </cell>
        </row>
        <row r="157">
          <cell r="A157" t="str">
            <v>a152</v>
          </cell>
          <cell r="B157" t="str">
            <v>เหล็กตัวซ๊ C- 100 x 50 x 20 x 3.2 มม. ยาว 6 เมตร น้ำหนัก 34.00 กก.</v>
          </cell>
          <cell r="C157" t="str">
            <v>กก.</v>
          </cell>
          <cell r="D157">
            <v>23.98</v>
          </cell>
          <cell r="E157">
            <v>8.5</v>
          </cell>
        </row>
        <row r="158">
          <cell r="A158" t="str">
            <v>a153</v>
          </cell>
          <cell r="B158" t="str">
            <v>เหล็กตัวซ๊ C- 125 x 50 x 20 x 2.3 มม. ยาว 6 เมตร น้ำหนัก 25.50 กก.</v>
          </cell>
          <cell r="C158" t="str">
            <v>กก.</v>
          </cell>
          <cell r="D158">
            <v>24.35</v>
          </cell>
          <cell r="E158">
            <v>8.5</v>
          </cell>
        </row>
        <row r="159">
          <cell r="A159" t="str">
            <v>a154</v>
          </cell>
          <cell r="B159" t="str">
            <v>เหล็กตัวซ๊ C- 125 x 50 x 20 x 3.2 มม. ยาว 6 เมตร น้ำหนัก 36.50 กก.</v>
          </cell>
          <cell r="C159" t="str">
            <v>กก.</v>
          </cell>
          <cell r="D159">
            <v>23.98</v>
          </cell>
          <cell r="E159">
            <v>8.5</v>
          </cell>
        </row>
        <row r="160">
          <cell r="A160" t="str">
            <v>a155</v>
          </cell>
          <cell r="B160" t="str">
            <v>เหล็กตัวซ๊ C- 150 x 50 x 20 x 2.3 มม. ยาว 6 เมตร น้ำหนัก 29.50 กก.</v>
          </cell>
          <cell r="C160" t="str">
            <v>กก.</v>
          </cell>
          <cell r="D160">
            <v>24.71</v>
          </cell>
          <cell r="E160">
            <v>8.5</v>
          </cell>
        </row>
        <row r="161">
          <cell r="A161" t="str">
            <v>a156</v>
          </cell>
          <cell r="B161" t="str">
            <v>เหล็กตัวซ๊ C- 150 x 50 x 20 x 3.2 มม. ยาว 6 เมตร น้ำหนัก 40.30 กก.</v>
          </cell>
          <cell r="C161" t="str">
            <v>กก.</v>
          </cell>
          <cell r="D161">
            <v>24.34</v>
          </cell>
          <cell r="E161">
            <v>8.5</v>
          </cell>
        </row>
        <row r="162">
          <cell r="A162" t="str">
            <v>a157</v>
          </cell>
          <cell r="B162" t="str">
            <v>งานสถาปัตยกรรม</v>
          </cell>
        </row>
        <row r="163">
          <cell r="A163" t="str">
            <v>a158</v>
          </cell>
          <cell r="B163" t="str">
            <v>ผนังก่ออิฐครึ่งแผ่น</v>
          </cell>
          <cell r="C163" t="str">
            <v>ตร.ม.</v>
          </cell>
          <cell r="D163">
            <v>172</v>
          </cell>
          <cell r="E163">
            <v>70</v>
          </cell>
        </row>
        <row r="164">
          <cell r="A164" t="str">
            <v>a159</v>
          </cell>
          <cell r="B164" t="str">
            <v>ผนังก่ออิฐครึ่งแผ่น</v>
          </cell>
          <cell r="C164" t="str">
            <v>ตร.ม.</v>
          </cell>
          <cell r="D164">
            <v>172</v>
          </cell>
          <cell r="E164">
            <v>80</v>
          </cell>
        </row>
        <row r="165">
          <cell r="A165" t="str">
            <v>a160</v>
          </cell>
          <cell r="B165" t="str">
            <v>ผนังก่ออิฐเต็มแผ่น</v>
          </cell>
          <cell r="C165" t="str">
            <v>ตร.ม.</v>
          </cell>
          <cell r="D165">
            <v>356</v>
          </cell>
          <cell r="E165">
            <v>130</v>
          </cell>
        </row>
        <row r="166">
          <cell r="A166" t="str">
            <v>a161</v>
          </cell>
          <cell r="B166" t="str">
            <v>ผนังก่ออิฐเต็มแผ่น</v>
          </cell>
          <cell r="C166" t="str">
            <v>ตร.ม.</v>
          </cell>
          <cell r="D166">
            <v>356</v>
          </cell>
          <cell r="E166">
            <v>150</v>
          </cell>
        </row>
        <row r="167">
          <cell r="A167" t="str">
            <v>a162</v>
          </cell>
          <cell r="B167" t="str">
            <v>ผนังก่อดินเผาชนิดไม่รับน้ำหนัก(อิฐ 2 รู)ครึ่งแผ่นอิฐแต่งแนวหน้าเดียว</v>
          </cell>
          <cell r="C167" t="str">
            <v>ตร.ม.</v>
          </cell>
          <cell r="D167">
            <v>176</v>
          </cell>
          <cell r="E167">
            <v>90</v>
          </cell>
        </row>
        <row r="168">
          <cell r="A168" t="str">
            <v>a163</v>
          </cell>
          <cell r="B168" t="str">
            <v>ผนังก่อดินเผาชนิดไม่รับน้ำหนัก(อิฐ 2 รู)ครึ่งแผ่นอิฐแต่งแนวสองหน้า</v>
          </cell>
          <cell r="C168" t="str">
            <v>ตร.ม.</v>
          </cell>
          <cell r="D168">
            <v>176</v>
          </cell>
          <cell r="E168">
            <v>130</v>
          </cell>
        </row>
        <row r="169">
          <cell r="A169" t="str">
            <v>a164</v>
          </cell>
          <cell r="B169" t="str">
            <v>ผนังก่อดินเผาชนิดไม่รับน้ำหนัก(อิฐ 2 รู)เต็มแผ่นอิฐแต่งแนวหน้าเดียว</v>
          </cell>
          <cell r="C169" t="str">
            <v>ตร.ม.</v>
          </cell>
          <cell r="D169">
            <v>364</v>
          </cell>
          <cell r="E169">
            <v>160</v>
          </cell>
        </row>
        <row r="170">
          <cell r="A170" t="str">
            <v>a165</v>
          </cell>
          <cell r="B170" t="str">
            <v>ผนังก่อดินเผาชนิดไม่รับน้ำหนัก(อิฐ 2 รู)เต็มแผ่นอิฐแต่งแนวสองหน้า</v>
          </cell>
          <cell r="C170" t="str">
            <v>ตร.ม.</v>
          </cell>
          <cell r="D170">
            <v>364</v>
          </cell>
          <cell r="E170">
            <v>170</v>
          </cell>
        </row>
        <row r="171">
          <cell r="A171" t="str">
            <v>a166</v>
          </cell>
          <cell r="B171" t="str">
            <v>ผนังก่ออิฐดินเผาชนิดทนไฟ</v>
          </cell>
          <cell r="C171" t="str">
            <v>ตร.ม.</v>
          </cell>
          <cell r="D171">
            <v>1588</v>
          </cell>
          <cell r="E171">
            <v>150</v>
          </cell>
        </row>
        <row r="172">
          <cell r="A172" t="str">
            <v>a167</v>
          </cell>
          <cell r="B172" t="str">
            <v>ผนังก่ออิฐดินเผาชนิดทนไฟแต่งแนวหน้าเดียว</v>
          </cell>
          <cell r="C172" t="str">
            <v>ตร.ม.</v>
          </cell>
          <cell r="D172">
            <v>1588</v>
          </cell>
          <cell r="E172">
            <v>160</v>
          </cell>
        </row>
        <row r="173">
          <cell r="A173" t="str">
            <v>a168</v>
          </cell>
          <cell r="B173" t="str">
            <v>ผนังก่ออิฐดินเผาชนิดทนไฟแต่งแนวสองหน้า</v>
          </cell>
          <cell r="C173" t="str">
            <v>ตร.ม.</v>
          </cell>
          <cell r="D173">
            <v>1588</v>
          </cell>
          <cell r="E173">
            <v>170</v>
          </cell>
        </row>
        <row r="174">
          <cell r="A174" t="str">
            <v>a169</v>
          </cell>
          <cell r="B174" t="str">
            <v>ผนังก่อซีเมนต์บล๊อกขนาด 0.07x0.19x0.39 ม.</v>
          </cell>
          <cell r="C174" t="str">
            <v>ตร.ม.</v>
          </cell>
          <cell r="D174">
            <v>91</v>
          </cell>
          <cell r="E174">
            <v>55</v>
          </cell>
        </row>
        <row r="175">
          <cell r="A175" t="str">
            <v>a170</v>
          </cell>
          <cell r="B175" t="str">
            <v>ผนังก่อซีเมนต์บล๊อกขนาด 0.07x0.19x0.39 ม.</v>
          </cell>
          <cell r="C175" t="str">
            <v>ตร.ม.</v>
          </cell>
          <cell r="D175">
            <v>91</v>
          </cell>
          <cell r="E175">
            <v>60</v>
          </cell>
        </row>
        <row r="176">
          <cell r="A176" t="str">
            <v>a171</v>
          </cell>
          <cell r="B176" t="str">
            <v>ผนังก่อซีเมนต์บล๊อกขนาด 0.07x0.19x0.39 ม. แต่งแนวหน้าเดียว</v>
          </cell>
          <cell r="C176" t="str">
            <v>ตร.ม.</v>
          </cell>
          <cell r="D176">
            <v>91</v>
          </cell>
          <cell r="E176">
            <v>80</v>
          </cell>
        </row>
        <row r="177">
          <cell r="A177" t="str">
            <v>a172</v>
          </cell>
          <cell r="B177" t="str">
            <v>ผนังก่อซีเมนต์บล๊อกขนาด 0.07x0.19x0.39 ม. แต่งแนวสองหน้า</v>
          </cell>
          <cell r="C177" t="str">
            <v>ตร.ม.</v>
          </cell>
          <cell r="D177">
            <v>91</v>
          </cell>
          <cell r="E177">
            <v>100</v>
          </cell>
        </row>
        <row r="178">
          <cell r="A178" t="str">
            <v>a173</v>
          </cell>
          <cell r="B178" t="str">
            <v>ผนังก่อซีเมนต์บล๊อกขนาด 0.09x0.19x0.39 ม.</v>
          </cell>
          <cell r="C178" t="str">
            <v>ตร.ม.</v>
          </cell>
          <cell r="D178">
            <v>130</v>
          </cell>
          <cell r="E178">
            <v>55</v>
          </cell>
        </row>
        <row r="179">
          <cell r="A179" t="str">
            <v>a174</v>
          </cell>
          <cell r="B179" t="str">
            <v>ผนังก่อซีเมนต์บล๊อกขนาด 0.09x0.19x0.39 ม.</v>
          </cell>
          <cell r="C179" t="str">
            <v>ตร.ม.</v>
          </cell>
          <cell r="D179">
            <v>130</v>
          </cell>
          <cell r="E179">
            <v>60</v>
          </cell>
        </row>
        <row r="180">
          <cell r="A180" t="str">
            <v>a175</v>
          </cell>
          <cell r="B180" t="str">
            <v>ผนังก่อซีเมนต์บล๊อกขนาด 0.09x0.19x0.39 ม. แต่งแนวหน้าเดียว</v>
          </cell>
          <cell r="C180" t="str">
            <v>ตร.ม.</v>
          </cell>
          <cell r="D180">
            <v>130</v>
          </cell>
          <cell r="E180">
            <v>80</v>
          </cell>
        </row>
        <row r="181">
          <cell r="A181" t="str">
            <v>a176</v>
          </cell>
          <cell r="B181" t="str">
            <v>ผนังก่อซีเมนต์บล๊อกขนาด 0.09x0.19x0.39 ม. แต่งแนวสองหน้า</v>
          </cell>
          <cell r="C181" t="str">
            <v>ตร.ม.</v>
          </cell>
          <cell r="D181">
            <v>130</v>
          </cell>
          <cell r="E181">
            <v>100</v>
          </cell>
        </row>
        <row r="182">
          <cell r="A182" t="str">
            <v>a177</v>
          </cell>
          <cell r="B182" t="str">
            <v>ผนังก่อซีเมนต์บล๊อกชนิดระบายอากาศขนาด 0.09x0.19x0.39 ม.</v>
          </cell>
          <cell r="C182" t="str">
            <v>ตร.ม.</v>
          </cell>
          <cell r="D182">
            <v>162</v>
          </cell>
          <cell r="E182">
            <v>55</v>
          </cell>
        </row>
        <row r="183">
          <cell r="A183" t="str">
            <v>a178</v>
          </cell>
          <cell r="B183" t="str">
            <v>ผนังก่อซีเมนต์บล๊อกชนิดระบายอากาศขนาด 0.09x0.19x0.39 ม.</v>
          </cell>
          <cell r="C183" t="str">
            <v>ตร.ม.</v>
          </cell>
          <cell r="D183">
            <v>162</v>
          </cell>
          <cell r="E183">
            <v>60</v>
          </cell>
        </row>
        <row r="184">
          <cell r="A184" t="str">
            <v>a179</v>
          </cell>
          <cell r="B184" t="str">
            <v>ผนังก่อซีเมนต์บล๊อกชนิดระบายอากาศขนาด 0.09x0.19x0.39 ม. แต่งแนว</v>
          </cell>
          <cell r="C184" t="str">
            <v>ตร.ม.</v>
          </cell>
          <cell r="D184">
            <v>162</v>
          </cell>
          <cell r="E184">
            <v>80</v>
          </cell>
        </row>
        <row r="185">
          <cell r="A185" t="str">
            <v>a180</v>
          </cell>
          <cell r="B185" t="str">
            <v>ฉาบปูนทรายรองพื้นเตรียมผิว สำหรับวัสดุต่าง ๆ หนา 1.5 ซม.</v>
          </cell>
          <cell r="C185" t="str">
            <v>ตร.ม.</v>
          </cell>
          <cell r="D185">
            <v>40</v>
          </cell>
          <cell r="E185">
            <v>60</v>
          </cell>
        </row>
        <row r="186">
          <cell r="A186" t="str">
            <v>a181</v>
          </cell>
          <cell r="B186" t="str">
            <v>ฉาบปูนผิวเรียบ หนา 1.5 ซม.</v>
          </cell>
          <cell r="C186" t="str">
            <v>ตร.ม.</v>
          </cell>
          <cell r="D186">
            <v>40</v>
          </cell>
          <cell r="E186">
            <v>70</v>
          </cell>
        </row>
        <row r="187">
          <cell r="A187" t="str">
            <v>a182</v>
          </cell>
          <cell r="B187" t="str">
            <v>ฉาบปูนผิวเรียบ หนา 1.5 ซม.(สลัดปูนหรือเซาะร่อง)</v>
          </cell>
          <cell r="C187" t="str">
            <v>ตร.ม.</v>
          </cell>
          <cell r="D187">
            <v>56</v>
          </cell>
          <cell r="E187">
            <v>90</v>
          </cell>
        </row>
        <row r="188">
          <cell r="A188" t="str">
            <v>a183</v>
          </cell>
          <cell r="B188" t="str">
            <v>ฉาบปูนผิวเรียบ หนา 1.5 ซม.(ถอนเกรียง)</v>
          </cell>
          <cell r="C188" t="str">
            <v>ตร.ม.</v>
          </cell>
          <cell r="D188">
            <v>56</v>
          </cell>
          <cell r="E188">
            <v>80</v>
          </cell>
        </row>
        <row r="189">
          <cell r="A189" t="str">
            <v>a184</v>
          </cell>
          <cell r="B189" t="str">
            <v>ฉาบปูนผิวเรียบ หนา 1.5 ซม.(โครงสร้างเสา คาน ผนัง คสล.)</v>
          </cell>
          <cell r="C189" t="str">
            <v>ตร.ม.</v>
          </cell>
          <cell r="D189">
            <v>40</v>
          </cell>
          <cell r="E189">
            <v>80</v>
          </cell>
        </row>
        <row r="190">
          <cell r="A190" t="str">
            <v>a185</v>
          </cell>
          <cell r="B190" t="str">
            <v>ฉาบปูนผิวเรียบ หนา 1.5 ซม.(โครงสร้างเสา คาน)</v>
          </cell>
          <cell r="C190" t="str">
            <v>ม.</v>
          </cell>
          <cell r="D190">
            <v>40</v>
          </cell>
          <cell r="E190">
            <v>90</v>
          </cell>
        </row>
        <row r="191">
          <cell r="A191" t="str">
            <v>a186</v>
          </cell>
          <cell r="B191" t="str">
            <v>ฉาบปูนผิวซีเมนต์ขัดเรียบ หนา 1.5 ซม.</v>
          </cell>
          <cell r="C191" t="str">
            <v>ตร.ม.</v>
          </cell>
          <cell r="D191">
            <v>68</v>
          </cell>
          <cell r="E191">
            <v>80</v>
          </cell>
        </row>
        <row r="192">
          <cell r="A192" t="str">
            <v>a187</v>
          </cell>
          <cell r="B192" t="str">
            <v>ฉาบปูนผิวซีเมนต์ขัดมันเรียบ หนา 1.5 ซม.(ผสมน้ำยากันซึม)</v>
          </cell>
          <cell r="C192" t="str">
            <v>ตร.ม.</v>
          </cell>
          <cell r="D192">
            <v>71</v>
          </cell>
          <cell r="E192">
            <v>80</v>
          </cell>
        </row>
        <row r="193">
          <cell r="A193" t="str">
            <v>a188</v>
          </cell>
          <cell r="B193" t="str">
            <v>ฉาบปูนผิวสลัดปูนปาดด้วยเกรียง หนา 2 ซม.</v>
          </cell>
          <cell r="C193" t="str">
            <v>ตร.ม.</v>
          </cell>
          <cell r="D193">
            <v>78</v>
          </cell>
          <cell r="E193">
            <v>90</v>
          </cell>
        </row>
        <row r="194">
          <cell r="A194" t="str">
            <v>a189</v>
          </cell>
          <cell r="B194" t="str">
            <v>ฉาบปูนผิวกรวดล้าง หนา 1.5 ซม.(ผนัง)</v>
          </cell>
          <cell r="C194" t="str">
            <v>ตร.ม.</v>
          </cell>
          <cell r="D194">
            <v>245</v>
          </cell>
          <cell r="E194">
            <v>150</v>
          </cell>
        </row>
        <row r="195">
          <cell r="A195" t="str">
            <v>a190</v>
          </cell>
          <cell r="B195" t="str">
            <v>ฉาบปูนผิวกรวดล้าง หนา 1.5 ซม.(เสา คาน ครีบแผงกันแดด)</v>
          </cell>
          <cell r="C195" t="str">
            <v>ตร.ม.</v>
          </cell>
          <cell r="D195">
            <v>245</v>
          </cell>
          <cell r="E195">
            <v>170</v>
          </cell>
        </row>
        <row r="196">
          <cell r="A196" t="str">
            <v>a191</v>
          </cell>
          <cell r="B196" t="str">
            <v>ฉาบปูนผิวหินล้าง หนา 1.5 ซม.(ผนัง)</v>
          </cell>
          <cell r="C196" t="str">
            <v>ตร.ม.</v>
          </cell>
          <cell r="D196">
            <v>228</v>
          </cell>
          <cell r="E196">
            <v>150</v>
          </cell>
        </row>
        <row r="197">
          <cell r="A197" t="str">
            <v>a192</v>
          </cell>
          <cell r="B197" t="str">
            <v>ฉาบปูนผิวหินล้าง หนา 1.5 ซม.(เสา คาน ครีบแผงกันแดด)</v>
          </cell>
          <cell r="C197" t="str">
            <v>ตร.ม.</v>
          </cell>
          <cell r="D197">
            <v>228</v>
          </cell>
          <cell r="E197">
            <v>170</v>
          </cell>
        </row>
        <row r="198">
          <cell r="A198" t="str">
            <v>a193</v>
          </cell>
          <cell r="B198" t="str">
            <v>ผนังบุกระเบื้องเคลือบขาวขนาด 4"x4"</v>
          </cell>
          <cell r="C198" t="str">
            <v>ตร.ม.</v>
          </cell>
          <cell r="D198">
            <v>226</v>
          </cell>
          <cell r="E198">
            <v>150</v>
          </cell>
        </row>
        <row r="199">
          <cell r="A199" t="str">
            <v>a194</v>
          </cell>
          <cell r="B199" t="str">
            <v>ผนังบุกระเบื้องเคลือบสีธรรมดาขนาด 4"x4"</v>
          </cell>
          <cell r="C199" t="str">
            <v>ตร.ม.</v>
          </cell>
          <cell r="D199">
            <v>258</v>
          </cell>
          <cell r="E199">
            <v>150</v>
          </cell>
        </row>
        <row r="200">
          <cell r="A200" t="str">
            <v>a195</v>
          </cell>
          <cell r="B200" t="str">
            <v>ผนังบุกระเบื้องเคลือบขาวขนาด 8"x8"</v>
          </cell>
          <cell r="C200" t="str">
            <v>ตร.ม.</v>
          </cell>
          <cell r="D200">
            <v>261</v>
          </cell>
          <cell r="E200">
            <v>150</v>
          </cell>
        </row>
        <row r="201">
          <cell r="A201" t="str">
            <v>a196</v>
          </cell>
          <cell r="B201" t="str">
            <v>ผนังบุกระเบื้องเคลือบสีธรรมดาขนาด 8"x8"</v>
          </cell>
          <cell r="C201" t="str">
            <v>ตร.ม.</v>
          </cell>
          <cell r="D201">
            <v>280</v>
          </cell>
          <cell r="E201">
            <v>150</v>
          </cell>
        </row>
        <row r="202">
          <cell r="A202" t="str">
            <v>a197</v>
          </cell>
          <cell r="B202" t="str">
            <v>ผนังบุกระเบื้องเคลือบสีมีลวดลายขนาด 8"x8"</v>
          </cell>
          <cell r="C202" t="str">
            <v>ตร.ม.</v>
          </cell>
          <cell r="D202">
            <v>287</v>
          </cell>
          <cell r="E202">
            <v>150</v>
          </cell>
        </row>
        <row r="203">
          <cell r="A203" t="str">
            <v>a198</v>
          </cell>
          <cell r="B203" t="str">
            <v>ผนังบุกระเบื้องเซรามิคเคลือบสีธรรมดาขนาด 8"x10"</v>
          </cell>
          <cell r="C203" t="str">
            <v>ตร.ม.</v>
          </cell>
          <cell r="D203">
            <v>265</v>
          </cell>
          <cell r="E203">
            <v>150</v>
          </cell>
        </row>
        <row r="204">
          <cell r="A204" t="str">
            <v>a199</v>
          </cell>
          <cell r="B204" t="str">
            <v>ผนังบุกระเบื้องเซรามิคเคลือบสีมีลวดลายขนาด 8"x10"</v>
          </cell>
          <cell r="C204" t="str">
            <v>ตร.ม.</v>
          </cell>
          <cell r="D204">
            <v>265</v>
          </cell>
          <cell r="E204">
            <v>150</v>
          </cell>
        </row>
        <row r="205">
          <cell r="A205" t="str">
            <v>a200</v>
          </cell>
          <cell r="B205" t="str">
            <v>ผนังบุกระเบื้องเซรามิคเคลือบสีธรรมดาขนาด 12"x12"</v>
          </cell>
          <cell r="C205" t="str">
            <v>ตร.ม.</v>
          </cell>
          <cell r="D205">
            <v>262</v>
          </cell>
          <cell r="E205">
            <v>150</v>
          </cell>
        </row>
        <row r="206">
          <cell r="A206" t="str">
            <v>a201</v>
          </cell>
          <cell r="B206" t="str">
            <v>ผนังบุกระเบื้องเซรามิคเคลือบสีมีลวดลายขนาด 12"x12"</v>
          </cell>
          <cell r="C206" t="str">
            <v>ตร.ม.</v>
          </cell>
          <cell r="D206">
            <v>272</v>
          </cell>
          <cell r="E206">
            <v>150</v>
          </cell>
        </row>
        <row r="207">
          <cell r="A207" t="str">
            <v>a202</v>
          </cell>
          <cell r="B207" t="str">
            <v>ผนังบุกระเบื้องเซรามิคไม่เคลือบผิวขนาด 4"x8"</v>
          </cell>
          <cell r="C207" t="str">
            <v>ตร.ม.</v>
          </cell>
          <cell r="D207">
            <v>271</v>
          </cell>
          <cell r="E207">
            <v>150</v>
          </cell>
        </row>
        <row r="208">
          <cell r="A208" t="str">
            <v>a203</v>
          </cell>
          <cell r="B208" t="str">
            <v>ผนังบุแผ่นหินอ่อนในประเทศขนาด 2x30x60 ซม.</v>
          </cell>
          <cell r="C208" t="str">
            <v>ตร.ม.</v>
          </cell>
          <cell r="D208">
            <v>1187</v>
          </cell>
          <cell r="E208">
            <v>170</v>
          </cell>
        </row>
        <row r="209">
          <cell r="A209" t="str">
            <v>a204</v>
          </cell>
          <cell r="B209" t="str">
            <v>ผนังบุแผ่นหินแกรนิตในประเทศขนาด 2x30x60 ซม.</v>
          </cell>
          <cell r="C209" t="str">
            <v>ตร.ม.</v>
          </cell>
          <cell r="D209">
            <v>2734</v>
          </cell>
          <cell r="E209">
            <v>170</v>
          </cell>
        </row>
        <row r="210">
          <cell r="A210" t="str">
            <v>a205</v>
          </cell>
          <cell r="B210" t="str">
            <v>ผนังบุกระเบื้องแผ่นหินขัดขนาด 12"x12"</v>
          </cell>
          <cell r="C210" t="str">
            <v>ตร.ม.</v>
          </cell>
          <cell r="D210">
            <v>500</v>
          </cell>
          <cell r="E210">
            <v>150</v>
          </cell>
        </row>
        <row r="211">
          <cell r="A211" t="str">
            <v>a206</v>
          </cell>
          <cell r="B211" t="str">
            <v>ผนังบุกระเบื้องดินเผาด่านเกวียนขนาด 4"x4"</v>
          </cell>
          <cell r="C211" t="str">
            <v>ตร.ม.</v>
          </cell>
          <cell r="D211">
            <v>649</v>
          </cell>
          <cell r="E211">
            <v>150</v>
          </cell>
        </row>
        <row r="212">
          <cell r="A212" t="str">
            <v>a207</v>
          </cell>
          <cell r="B212" t="str">
            <v>ฝาไม้ยางตีซ้อนเกล็ดทางนอน 1/2"x6"คร่าวไม้ยาง1-1/2"x3" @ 0.50</v>
          </cell>
          <cell r="C212" t="str">
            <v>ตร.ม.</v>
          </cell>
          <cell r="D212">
            <v>579</v>
          </cell>
        </row>
        <row r="213">
          <cell r="A213" t="str">
            <v>a208</v>
          </cell>
          <cell r="B213" t="str">
            <v>ฝาไม้ยางตีทับเกล็ดทางตั้ง 1/2"x6"คร่าวไม้ยาง1-1/2"x3" @ 0.50</v>
          </cell>
          <cell r="C213" t="str">
            <v>ตร.ม.</v>
          </cell>
          <cell r="D213">
            <v>579</v>
          </cell>
        </row>
        <row r="214">
          <cell r="A214" t="str">
            <v>a209</v>
          </cell>
          <cell r="B214" t="str">
            <v>ฝาไม้ยางตีซ้อนเกล็ดทางนอน 1/2"x6"คร่าวไม้เนื้อแข็ง1-1/2"x3" @ 0.50</v>
          </cell>
          <cell r="C214" t="str">
            <v>ตร.ม.</v>
          </cell>
          <cell r="D214">
            <v>642</v>
          </cell>
        </row>
        <row r="215">
          <cell r="A215" t="str">
            <v>a210</v>
          </cell>
          <cell r="B215" t="str">
            <v>ฝาไม้ยางตีทับเกล็ดทางตั้ง 1/2"x6"คร่าวไม้เนื้อแข็ง1-1/2"x3" @ 0.50</v>
          </cell>
          <cell r="C215" t="str">
            <v>ตร.ม.</v>
          </cell>
          <cell r="D215">
            <v>642</v>
          </cell>
        </row>
        <row r="216">
          <cell r="A216" t="str">
            <v>a211</v>
          </cell>
          <cell r="B216" t="str">
            <v>ฝาไม้แดงบังใบเซาะร่อง V 1/2"x4"คร่าวไม้เนื้อแข็ง1-1/2"x3" @ 0.50</v>
          </cell>
          <cell r="C216" t="str">
            <v>ตร.ม.</v>
          </cell>
          <cell r="D216">
            <v>898</v>
          </cell>
        </row>
        <row r="217">
          <cell r="A217" t="str">
            <v>a212</v>
          </cell>
          <cell r="B217" t="str">
            <v>ฝาไม้สักบังใบเซาะร่อง V 1/2"x4"คร่าวไม้เนื้อแข็ง1-1/2"x3" @ 0.50</v>
          </cell>
          <cell r="C217" t="str">
            <v>ตร.ม.</v>
          </cell>
          <cell r="D217">
            <v>2012</v>
          </cell>
        </row>
        <row r="218">
          <cell r="A218" t="str">
            <v>a213</v>
          </cell>
          <cell r="B218" t="str">
            <v>ฝาไม้มะค่าบังใบเซาะร่อง V 1/2"x4"คร่าวไม้เนื้อแข็ง1-1/2"x3" @ 0.50</v>
          </cell>
          <cell r="C218" t="str">
            <v>ตร.ม.</v>
          </cell>
          <cell r="D218">
            <v>1151</v>
          </cell>
        </row>
        <row r="219">
          <cell r="A219" t="str">
            <v>a214</v>
          </cell>
          <cell r="B219" t="str">
            <v>ผนังไม้อัดยาง 4 มม.คร่าวไม้ยาง 1-1/2"x 3"# 0.40x0.60 บุด้านเดียว</v>
          </cell>
          <cell r="C219" t="str">
            <v>ตร.ม.</v>
          </cell>
          <cell r="D219">
            <v>452</v>
          </cell>
        </row>
        <row r="220">
          <cell r="A220" t="str">
            <v>a215</v>
          </cell>
          <cell r="B220" t="str">
            <v>ผนังไม้อัดยาง 4 มม.คร่าวไม้เนื้อแข็ง 1-1/2"x 3"# 0.40x0.60 บุด้านเดียว</v>
          </cell>
          <cell r="C220" t="str">
            <v>ตร.ม.</v>
          </cell>
          <cell r="D220">
            <v>584</v>
          </cell>
        </row>
        <row r="221">
          <cell r="A221" t="str">
            <v>a216</v>
          </cell>
          <cell r="B221" t="str">
            <v>ผนังไม้อัดยาง 6 มม.คร่าวไม้ยาง 1-1/2"x 3"# 0.40x0.60 บุด้านเดียว</v>
          </cell>
          <cell r="C221" t="str">
            <v>ตร.ม.</v>
          </cell>
          <cell r="D221">
            <v>592</v>
          </cell>
        </row>
        <row r="222">
          <cell r="A222" t="str">
            <v>a217</v>
          </cell>
          <cell r="B222" t="str">
            <v>ผนังไม้อัดยาง 6 มม.คร่าวไม้เนื้อแข็ง 1-1/2"x 3"# 0.40x0.60 บุด้านเดียว</v>
          </cell>
          <cell r="C222" t="str">
            <v>ตร.ม.</v>
          </cell>
          <cell r="D222">
            <v>724</v>
          </cell>
        </row>
        <row r="223">
          <cell r="A223" t="str">
            <v>a218</v>
          </cell>
          <cell r="B223" t="str">
            <v>ผนังไม้อัดยาง 10 มม.คร่าวไม้ยาง 1-1/2"x 3"# 0.40x0.60 บุด้านเดียว</v>
          </cell>
          <cell r="C223" t="str">
            <v>ตร.ม.</v>
          </cell>
          <cell r="D223">
            <v>683</v>
          </cell>
        </row>
        <row r="224">
          <cell r="A224" t="str">
            <v>a219</v>
          </cell>
          <cell r="B224" t="str">
            <v>ผนังไม้อัดยาง 10 มม.คร่าวไม้เนื้อแข็ง 1-1/2"x 3"# 0.40x0.60 บุด้านเดียว</v>
          </cell>
          <cell r="C224" t="str">
            <v>ตร.ม.</v>
          </cell>
          <cell r="D224">
            <v>815</v>
          </cell>
        </row>
        <row r="225">
          <cell r="A225" t="str">
            <v>a220</v>
          </cell>
          <cell r="B225" t="str">
            <v>ผนังไม้อัดยาง 4 มม.คร่าวไม้ยาง 1-1/2"x 3"# 0.40x0.60 บุด้านเดียว</v>
          </cell>
          <cell r="C225" t="str">
            <v>ตร.ม.</v>
          </cell>
          <cell r="D225">
            <v>452</v>
          </cell>
        </row>
        <row r="226">
          <cell r="A226" t="str">
            <v>a221</v>
          </cell>
          <cell r="B226" t="str">
            <v>ผนังไม้อัดยาง 4 มม.คร่าวไม้เนื้อแข็ง 1-1/2"x 3"# 0.40x0.60 บุด้านเดียว</v>
          </cell>
          <cell r="C226" t="str">
            <v>ตร.ม.</v>
          </cell>
          <cell r="D226">
            <v>584</v>
          </cell>
        </row>
        <row r="227">
          <cell r="A227" t="str">
            <v>a222</v>
          </cell>
          <cell r="B227" t="str">
            <v>ผนังไม้อัดยาง 6 มม.คร่าวไม้ยาง 1-1/2"x 3"# 0.40x0.60 บุด้านเดียว</v>
          </cell>
          <cell r="C227" t="str">
            <v>ตร.ม.</v>
          </cell>
          <cell r="D227">
            <v>592</v>
          </cell>
        </row>
        <row r="228">
          <cell r="A228" t="str">
            <v>a223</v>
          </cell>
          <cell r="B228" t="str">
            <v>ผนังไม้อัดยาง 6 มม.คร่าวไม้เนื้อแข็ง 1-1/2"x 3"# 0.40x0.60 บุด้านเดียว</v>
          </cell>
          <cell r="C228" t="str">
            <v>ตร.ม.</v>
          </cell>
          <cell r="D228">
            <v>724</v>
          </cell>
        </row>
        <row r="229">
          <cell r="A229" t="str">
            <v>a224</v>
          </cell>
          <cell r="B229" t="str">
            <v>ผนังไม้อัดยาง 10 มม.คร่าวไม้ยาง 1-1/2"x 3"# 0.40x0.60 บุด้านเดียว</v>
          </cell>
          <cell r="C229" t="str">
            <v>ตร.ม.</v>
          </cell>
          <cell r="D229">
            <v>683</v>
          </cell>
        </row>
        <row r="230">
          <cell r="A230" t="str">
            <v>a225</v>
          </cell>
          <cell r="B230" t="str">
            <v>ผนังไม้อัดยาง 10 มม.คร่าวไม้เนื้อแข็ง 1-1/2"x 3"# 0.40x0.60 บุด้านเดียว</v>
          </cell>
          <cell r="C230" t="str">
            <v>ตร.ม.</v>
          </cell>
          <cell r="D230">
            <v>815</v>
          </cell>
        </row>
        <row r="231">
          <cell r="A231" t="str">
            <v>a226</v>
          </cell>
          <cell r="B231" t="str">
            <v>ผนังไม้อัดยาง 4 มม.คร่าวไม้ยาง 1-1/2"x 3"# 0.40x0.60 บุด้านเดียว</v>
          </cell>
          <cell r="C231" t="str">
            <v>ตร.ม.</v>
          </cell>
          <cell r="D231">
            <v>452</v>
          </cell>
        </row>
        <row r="232">
          <cell r="A232" t="str">
            <v>a227</v>
          </cell>
          <cell r="B232" t="str">
            <v>ผนังไม้อัดยาง 4 มม.คร่าวไม้เนื้อแข็ง 1-1/2"x 3"# 0.40x0.60 บุด้านเดียว</v>
          </cell>
          <cell r="C232" t="str">
            <v>ตร.ม.</v>
          </cell>
          <cell r="D232">
            <v>584</v>
          </cell>
        </row>
        <row r="233">
          <cell r="A233" t="str">
            <v>a228</v>
          </cell>
          <cell r="B233" t="str">
            <v>ผนังไม้อัดยาง 6 มม.คร่าวไม้ยาง 1-1/2"x 3"# 0.40x0.60 บุด้านเดียว</v>
          </cell>
          <cell r="C233" t="str">
            <v>ตร.ม.</v>
          </cell>
          <cell r="D233">
            <v>592</v>
          </cell>
        </row>
        <row r="234">
          <cell r="A234" t="str">
            <v>a229</v>
          </cell>
          <cell r="B234" t="str">
            <v>ผนังไม้อัดยาง 6 มม.คร่าวไม้เนื้อแข็ง 1-1/2"x 3"# 0.40x0.60 บุด้านเดียว</v>
          </cell>
          <cell r="C234" t="str">
            <v>ตร.ม.</v>
          </cell>
          <cell r="D234">
            <v>724</v>
          </cell>
        </row>
        <row r="235">
          <cell r="A235" t="str">
            <v>a230</v>
          </cell>
          <cell r="B235" t="str">
            <v>ผนังไม้อัดยาง 10 มม.คร่าวไม้ยาง 1-1/2"x 3"# 0.40x0.60 บุด้านเดียว</v>
          </cell>
          <cell r="C235" t="str">
            <v>ตร.ม.</v>
          </cell>
          <cell r="D235">
            <v>683</v>
          </cell>
        </row>
        <row r="236">
          <cell r="A236" t="str">
            <v>a231</v>
          </cell>
          <cell r="B236" t="str">
            <v>ผนังไม้อัดยาง 10 มม.คร่าวไม้เนื้อแข็ง 1-1/2"x 3"# 0.40x0.60 บุด้านเดียว</v>
          </cell>
          <cell r="C236" t="str">
            <v>ตร.ม.</v>
          </cell>
          <cell r="D236">
            <v>815</v>
          </cell>
        </row>
        <row r="237">
          <cell r="A237" t="str">
            <v>a232</v>
          </cell>
          <cell r="B237" t="str">
            <v>ผนังไม้อัดสัก 4 มม.คร่าวไม้ยาง 1-1/2"x 3"# 0.40x0.60 บุด้านเดียว</v>
          </cell>
          <cell r="C237" t="str">
            <v>ตร.ม.</v>
          </cell>
          <cell r="D237">
            <v>896</v>
          </cell>
        </row>
        <row r="238">
          <cell r="A238" t="str">
            <v>a233</v>
          </cell>
          <cell r="B238" t="str">
            <v>ผนังไม้อัดสัก 4 มม.คร่าวไม้เนื้อแข็ง 1-1/2"x 3"# 0.40x0.60 บุด้านเดียว</v>
          </cell>
          <cell r="C238" t="str">
            <v>ตร.ม.</v>
          </cell>
          <cell r="D238">
            <v>1028</v>
          </cell>
        </row>
        <row r="239">
          <cell r="A239" t="str">
            <v>a234</v>
          </cell>
          <cell r="B239" t="str">
            <v>ผนังไม้อัดสัก 6 มม.คร่าวไม้ยาง 1-1/2"x 3"# 0.40x0.60 บุด้านเดียว</v>
          </cell>
          <cell r="C239" t="str">
            <v>ตร.ม.</v>
          </cell>
          <cell r="D239">
            <v>975</v>
          </cell>
        </row>
        <row r="240">
          <cell r="A240" t="str">
            <v>a235</v>
          </cell>
          <cell r="B240" t="str">
            <v>ผนังไม้อัดสัก 6 มม.คร่าวไม้เนื้อแข็ง 1-1/2"x 3"# 0.40x0.60 บุด้านเดียว</v>
          </cell>
          <cell r="C240" t="str">
            <v>ตร.ม.</v>
          </cell>
          <cell r="D240">
            <v>1107</v>
          </cell>
        </row>
        <row r="241">
          <cell r="A241" t="str">
            <v>a236</v>
          </cell>
          <cell r="B241" t="str">
            <v>ผนังไม้อัดสัก 10 มม.คร่าวไม้ยาง 1-1/2"x 3"# 0.40x0.60 บุด้านเดียว</v>
          </cell>
          <cell r="C241" t="str">
            <v>ตร.ม.</v>
          </cell>
          <cell r="D241">
            <v>1125</v>
          </cell>
        </row>
        <row r="242">
          <cell r="A242" t="str">
            <v>a237</v>
          </cell>
          <cell r="B242" t="str">
            <v>ผนังไม้อัดสัก 10 มม.คร่าวไม้เนื้อแข็ง 1-1/2"x 3"# 0.40x0.60 บุด้านเดียว</v>
          </cell>
          <cell r="C242" t="str">
            <v>ตร.ม.</v>
          </cell>
          <cell r="D242">
            <v>1257</v>
          </cell>
        </row>
        <row r="243">
          <cell r="A243" t="str">
            <v>a238</v>
          </cell>
          <cell r="B243" t="str">
            <v>ผนังไม้อัดสัก 4 มม.คร่าวไม้ยาง 1-1/2"x 3"# 0.40x0.60 บุด้านเดียว</v>
          </cell>
          <cell r="C243" t="str">
            <v>ตร.ม.</v>
          </cell>
          <cell r="D243">
            <v>896</v>
          </cell>
        </row>
        <row r="244">
          <cell r="A244" t="str">
            <v>a239</v>
          </cell>
          <cell r="B244" t="str">
            <v>ผนังไม้อัดสัก 4 มม.คร่าวไม้เนื้อแข็ง 1-1/2"x 3"# 0.40x0.60 บุด้านเดียว</v>
          </cell>
          <cell r="C244" t="str">
            <v>ตร.ม.</v>
          </cell>
          <cell r="D244">
            <v>1028</v>
          </cell>
        </row>
        <row r="245">
          <cell r="A245" t="str">
            <v>a240</v>
          </cell>
          <cell r="B245" t="str">
            <v>ผนังไม้อัดสัก 6 มม.คร่าวไม้ยาง 1-1/2"x 3"# 0.40x0.60 บุด้านเดียว</v>
          </cell>
          <cell r="C245" t="str">
            <v>ตร.ม.</v>
          </cell>
          <cell r="D245">
            <v>975</v>
          </cell>
        </row>
        <row r="246">
          <cell r="A246" t="str">
            <v>a241</v>
          </cell>
          <cell r="B246" t="str">
            <v>ผนังไม้อัดสัก 6 มม.คร่าวไม้เนื้อแข็ง 1-1/2"x 3"# 0.40x0.60 บุด้านเดียว</v>
          </cell>
          <cell r="C246" t="str">
            <v>ตร.ม.</v>
          </cell>
          <cell r="D246">
            <v>1107</v>
          </cell>
        </row>
        <row r="247">
          <cell r="A247" t="str">
            <v>a242</v>
          </cell>
          <cell r="B247" t="str">
            <v>ผนังไม้อัดสัก 10 มม.คร่าวไม้ยาง 1-1/2"x 3"# 0.40x0.60 บุด้านเดียว</v>
          </cell>
          <cell r="C247" t="str">
            <v>ตร.ม.</v>
          </cell>
          <cell r="D247">
            <v>1125</v>
          </cell>
        </row>
        <row r="248">
          <cell r="A248" t="str">
            <v>a243</v>
          </cell>
          <cell r="B248" t="str">
            <v>ผนังไม้อัดสัก 10 มม.คร่าวไม้เนื้อแข็ง 1-1/2"x 3"# 0.40x0.60 บุด้านเดียว</v>
          </cell>
          <cell r="C248" t="str">
            <v>ตร.ม.</v>
          </cell>
          <cell r="D248">
            <v>1257</v>
          </cell>
        </row>
        <row r="249">
          <cell r="A249" t="str">
            <v>a244</v>
          </cell>
          <cell r="B249" t="str">
            <v>ผนังไม้อัดสัก 4 มม.คร่าวไม้ยาง 1-1/2"x 3"# 0.40x0.60 บุด้านเดียว</v>
          </cell>
          <cell r="C249" t="str">
            <v>ตร.ม.</v>
          </cell>
          <cell r="D249">
            <v>896</v>
          </cell>
        </row>
        <row r="250">
          <cell r="A250" t="str">
            <v>a245</v>
          </cell>
          <cell r="B250" t="str">
            <v>ผนังไม้อัดสัก 4 มม.คร่าวไม้เนื้อแข็ง 1-1/2"x 3"# 0.40x0.60 บุด้านเดียว</v>
          </cell>
          <cell r="C250" t="str">
            <v>ตร.ม.</v>
          </cell>
          <cell r="D250">
            <v>1028</v>
          </cell>
        </row>
        <row r="251">
          <cell r="A251" t="str">
            <v>a246</v>
          </cell>
          <cell r="B251" t="str">
            <v>ผนังไม้อัดสัก 6 มม.คร่าวไม้ยาง 1-1/2"x 3"# 0.40x0.60 บุด้านเดียว</v>
          </cell>
          <cell r="C251" t="str">
            <v>ตร.ม.</v>
          </cell>
          <cell r="D251">
            <v>975</v>
          </cell>
        </row>
        <row r="252">
          <cell r="A252" t="str">
            <v>a247</v>
          </cell>
          <cell r="B252" t="str">
            <v>ผนังไม้อัดสัก 6 มม.คร่าวไม้เนื้อแข็ง 1-1/2"x 3"# 0.40x0.60 บุด้านเดียว</v>
          </cell>
          <cell r="C252" t="str">
            <v>ตร.ม.</v>
          </cell>
          <cell r="D252">
            <v>1107</v>
          </cell>
        </row>
        <row r="253">
          <cell r="A253" t="str">
            <v>a248</v>
          </cell>
          <cell r="B253" t="str">
            <v>ผนังไม้อัดสัก 10 มม.คร่าวไม้ยาง 1-1/2"x 3"# 0.40x0.60 บุด้านเดียว</v>
          </cell>
          <cell r="C253" t="str">
            <v>ตร.ม.</v>
          </cell>
          <cell r="D253">
            <v>1125</v>
          </cell>
        </row>
        <row r="254">
          <cell r="A254" t="str">
            <v>a249</v>
          </cell>
          <cell r="B254" t="str">
            <v>ผนังไม้อัดสัก 10 มม.คร่าวไม้เนื้อแข็ง 1-1/2"x 3"# 0.40x0.60 บุด้านเดียว</v>
          </cell>
          <cell r="C254" t="str">
            <v>ตร.ม.</v>
          </cell>
          <cell r="D254">
            <v>1257</v>
          </cell>
        </row>
        <row r="255">
          <cell r="A255" t="str">
            <v>a250</v>
          </cell>
          <cell r="B255" t="str">
            <v>ผนังยิบซั่มบอร์ด 9 มม.คร่าวไม้ยาง 1-1/2"x 3"# 0.40x0.60 บุด้านเดียว</v>
          </cell>
          <cell r="C255" t="str">
            <v>ตร.ม.</v>
          </cell>
          <cell r="D255">
            <v>375</v>
          </cell>
        </row>
        <row r="256">
          <cell r="A256" t="str">
            <v>a251</v>
          </cell>
          <cell r="B256" t="str">
            <v>ผนังยิบซั่มบอร์ด 9 มม.คร่าวไม้เนื้อแข็ง 1-1/2"x 3"# 0.40x0.60 บุด้านเดียว</v>
          </cell>
          <cell r="C256" t="str">
            <v>ตร.ม.</v>
          </cell>
          <cell r="D256">
            <v>507</v>
          </cell>
        </row>
        <row r="257">
          <cell r="A257" t="str">
            <v>a252</v>
          </cell>
          <cell r="B257" t="str">
            <v>ผนังยิบซั่มบอร์ด 12 มม.คร่าวไม้ยาง 1-1/2"x 3"# 0.40x0.60 บุด้านเดียว</v>
          </cell>
          <cell r="C257" t="str">
            <v>ตร.ม.</v>
          </cell>
          <cell r="D257">
            <v>388</v>
          </cell>
        </row>
        <row r="258">
          <cell r="A258" t="str">
            <v>a253</v>
          </cell>
          <cell r="B258" t="str">
            <v>ผนังยิบซั่มบอร์ด 12 มม.คร่าวไม้เนื้อแข็ง 1-1/2"x 3"# 0.40x0.60 บุด้านเดียว</v>
          </cell>
          <cell r="C258" t="str">
            <v>ตร.ม.</v>
          </cell>
          <cell r="D258">
            <v>520</v>
          </cell>
        </row>
        <row r="259">
          <cell r="A259" t="str">
            <v>a254</v>
          </cell>
          <cell r="B259" t="str">
            <v>ผนังยิบซั่มบอร์ด 9 มม.คร่าวไม้ยาง 1-1/2"x 3"# 0.40x0.60 บุด้านเดียว</v>
          </cell>
          <cell r="C259" t="str">
            <v>ตร.ม.</v>
          </cell>
          <cell r="D259">
            <v>375</v>
          </cell>
        </row>
        <row r="260">
          <cell r="A260" t="str">
            <v>a255</v>
          </cell>
          <cell r="B260" t="str">
            <v>ผนังยิบซั่มบอร์ด 9 มม.คร่าวไม้เนื้อแข็ง 1-1/2"x 3"# 0.40x0.60 บุด้านเดียว</v>
          </cell>
          <cell r="C260" t="str">
            <v>ตร.ม.</v>
          </cell>
          <cell r="D260">
            <v>507</v>
          </cell>
        </row>
        <row r="261">
          <cell r="A261" t="str">
            <v>a256</v>
          </cell>
          <cell r="B261" t="str">
            <v>ผนังยิบซั่มบอร์ด 12 มม.คร่าวไม้ยาง 1-1/2"x 3"# 0.40x0.60 บุด้านเดียว</v>
          </cell>
          <cell r="C261" t="str">
            <v>ตร.ม.</v>
          </cell>
          <cell r="D261">
            <v>388</v>
          </cell>
        </row>
        <row r="262">
          <cell r="A262" t="str">
            <v>a257</v>
          </cell>
          <cell r="B262" t="str">
            <v>ผนังยิบซั่มบอร์ด 12 มม.คร่าวไม้เนื้อแข็ง 1-1/2"x 3"# 0.40x0.60 บุด้านเดียว</v>
          </cell>
          <cell r="C262" t="str">
            <v>ตร.ม.</v>
          </cell>
          <cell r="D262">
            <v>520</v>
          </cell>
        </row>
        <row r="263">
          <cell r="A263" t="str">
            <v>a258</v>
          </cell>
          <cell r="B263" t="str">
            <v>ผนังยิบซั่มบอร์ด 9 มม.คร่าวไม้ยาง 1-1/2"x 3"# 0.40x0.60 บุด้านเดียว</v>
          </cell>
          <cell r="C263" t="str">
            <v>ตร.ม.</v>
          </cell>
          <cell r="D263">
            <v>375</v>
          </cell>
        </row>
        <row r="264">
          <cell r="A264" t="str">
            <v>a259</v>
          </cell>
          <cell r="B264" t="str">
            <v>ผนังยิบซั่มบอร์ด 9 มม.คร่าวไม้เนื้อแข็ง 1-1/2"x 3"# 0.40x0.60 บุด้านเดียว</v>
          </cell>
          <cell r="C264" t="str">
            <v>ตร.ม.</v>
          </cell>
          <cell r="D264">
            <v>507</v>
          </cell>
        </row>
        <row r="265">
          <cell r="A265" t="str">
            <v>a260</v>
          </cell>
          <cell r="B265" t="str">
            <v>ผนังยิบซั่มบอร์ด 12 มม.คร่าวไม้ยาง 1-1/2"x 3"# 0.40x0.60 บุด้านเดียว</v>
          </cell>
          <cell r="C265" t="str">
            <v>ตร.ม.</v>
          </cell>
          <cell r="D265">
            <v>388</v>
          </cell>
        </row>
        <row r="266">
          <cell r="A266" t="str">
            <v>a261</v>
          </cell>
          <cell r="B266" t="str">
            <v>ผนังยิบซั่มบอร์ด 12 มม.คร่าวไม้เนื้อแข็ง 1-1/2"x 3"# 0.40x0.60 บุด้านเดียว</v>
          </cell>
          <cell r="C266" t="str">
            <v>ตร.ม.</v>
          </cell>
          <cell r="D266">
            <v>520</v>
          </cell>
        </row>
        <row r="267">
          <cell r="A267" t="str">
            <v>a262</v>
          </cell>
          <cell r="B267" t="str">
            <v>ผนังกระเบื้องแผ่นเรียบ 6 มม.คร่าวไม้ยาง 1-1/2"x 3"# 0.40x0.60 บุด้านเดียว</v>
          </cell>
          <cell r="C267" t="str">
            <v>ตร.ม.</v>
          </cell>
          <cell r="D267">
            <v>365</v>
          </cell>
        </row>
        <row r="268">
          <cell r="A268" t="str">
            <v>a263</v>
          </cell>
          <cell r="B268" t="str">
            <v>ผนังกระเบื้องแผ่นเรียบ 6 มม.คร่าวไม้เนื้อแข็ง 1-1/2"x 3"# 0.40x0.60 บุด้านเดียว</v>
          </cell>
          <cell r="C268" t="str">
            <v>ตร.ม.</v>
          </cell>
          <cell r="D268">
            <v>497</v>
          </cell>
        </row>
        <row r="269">
          <cell r="A269" t="str">
            <v>a264</v>
          </cell>
          <cell r="B269" t="str">
            <v>ผนังกระเบื้องแผ่นเรียบ 8 มม.คร่าวไม้ยาง 1-1/2"x 3"# 0.40x0.60 บุด้านเดียว</v>
          </cell>
          <cell r="C269" t="str">
            <v>ตร.ม.</v>
          </cell>
          <cell r="D269">
            <v>393</v>
          </cell>
        </row>
        <row r="270">
          <cell r="A270" t="str">
            <v>a265</v>
          </cell>
          <cell r="B270" t="str">
            <v>ผนังกระเบื้องแผ่นเรียบ 8 มม.คร่าวไม้เนื้อแข็ง 1-1/2"x 3"# 0.40x0.60 บุด้านเดียว</v>
          </cell>
          <cell r="C270" t="str">
            <v>ตร.ม.</v>
          </cell>
          <cell r="D270">
            <v>525</v>
          </cell>
        </row>
        <row r="271">
          <cell r="A271" t="str">
            <v>a266</v>
          </cell>
          <cell r="B271" t="str">
            <v>ผนังกระเบื้องแผ่นเรียบ 6 มม.คร่าวไม้ยาง 1-1/2"x 3"# 0.40x0.60 บุด้านเดียว</v>
          </cell>
          <cell r="C271" t="str">
            <v>ตร.ม.</v>
          </cell>
          <cell r="D271">
            <v>365</v>
          </cell>
        </row>
        <row r="272">
          <cell r="A272" t="str">
            <v>a267</v>
          </cell>
          <cell r="B272" t="str">
            <v>ผนังกระเบื้องแผ่นเรียบ 6 มม.คร่าวไม้เนื้อแข็ง 1-1/2"x 3"# 0.40x0.60 บุด้านเดียว</v>
          </cell>
          <cell r="C272" t="str">
            <v>ตร.ม.</v>
          </cell>
          <cell r="D272">
            <v>497</v>
          </cell>
        </row>
        <row r="273">
          <cell r="A273" t="str">
            <v>a268</v>
          </cell>
          <cell r="B273" t="str">
            <v>ผนังกระเบื้องแผ่นเรียบ 8 มม.คร่าวไม้ยาง 1-1/2"x 3"# 0.40x0.60 บุด้านเดียว</v>
          </cell>
          <cell r="C273" t="str">
            <v>ตร.ม.</v>
          </cell>
          <cell r="D273">
            <v>393</v>
          </cell>
        </row>
        <row r="274">
          <cell r="A274" t="str">
            <v>a269</v>
          </cell>
          <cell r="B274" t="str">
            <v>ผนังกระเบื้องแผ่นเรียบ 8 มม.คร่าวไม้เนื้อแข็ง 1-1/2"x 3"# 0.40x0.60 บุด้านเดียว</v>
          </cell>
          <cell r="C274" t="str">
            <v>ตร.ม.</v>
          </cell>
          <cell r="D274">
            <v>525</v>
          </cell>
        </row>
        <row r="275">
          <cell r="A275" t="str">
            <v>a270</v>
          </cell>
          <cell r="B275" t="str">
            <v>ผนังกระเบื้องแผ่นเรียบ 6 มม.คร่าวไม้ยาง 1-1/2"x 3"# 0.40x0.60 บุด้านเดียว</v>
          </cell>
          <cell r="C275" t="str">
            <v>ตร.ม.</v>
          </cell>
          <cell r="D275">
            <v>365</v>
          </cell>
        </row>
        <row r="276">
          <cell r="A276" t="str">
            <v>a271</v>
          </cell>
          <cell r="B276" t="str">
            <v>ผนังกระเบื้องแผ่นเรียบ 6 มม.คร่าวไม้เนื้อแข็ง 1-1/2"x 3"# 0.40x0.60 บุด้านเดียว</v>
          </cell>
          <cell r="C276" t="str">
            <v>ตร.ม.</v>
          </cell>
          <cell r="D276">
            <v>497</v>
          </cell>
        </row>
        <row r="277">
          <cell r="A277" t="str">
            <v>a272</v>
          </cell>
          <cell r="B277" t="str">
            <v>ผนังกระเบื้องแผ่นเรียบ 8 มม.คร่าวไม้ยาง 1-1/2"x 3"# 0.40x0.60 บุด้านเดียว</v>
          </cell>
          <cell r="C277" t="str">
            <v>ตร.ม.</v>
          </cell>
          <cell r="D277">
            <v>393</v>
          </cell>
        </row>
        <row r="278">
          <cell r="A278" t="str">
            <v>a273</v>
          </cell>
          <cell r="B278" t="str">
            <v>ผนังกระเบื้องแผ่นเรียบ 8 มม.คร่าวไม้เนื้อแข็ง 1-1/2"x 3"# 0.40x0.60 บุด้านเดียว</v>
          </cell>
          <cell r="C278" t="str">
            <v>ตร.ม.</v>
          </cell>
          <cell r="D278">
            <v>525</v>
          </cell>
        </row>
        <row r="279">
          <cell r="A279" t="str">
            <v>a274</v>
          </cell>
          <cell r="B279" t="str">
            <v>ผนังไม้อัดยาง 4 มม.คร่าวไม้ยาง 1-1/2"x 3"# 0.40x0.60 บุสองด้าน</v>
          </cell>
          <cell r="C279" t="str">
            <v>ตร.ม.</v>
          </cell>
          <cell r="D279">
            <v>635</v>
          </cell>
        </row>
        <row r="280">
          <cell r="A280" t="str">
            <v>a275</v>
          </cell>
          <cell r="B280" t="str">
            <v>ผนังไม้อัดยาง 4 มม.คร่าวไม้เนื้อแข็ง 1-1/2"x 3"# 0.40x0.60 บุสองด้าน</v>
          </cell>
          <cell r="C280" t="str">
            <v>ตร.ม.</v>
          </cell>
          <cell r="D280">
            <v>767</v>
          </cell>
        </row>
        <row r="281">
          <cell r="A281" t="str">
            <v>a276</v>
          </cell>
          <cell r="B281" t="str">
            <v>ผนังไม้อัดยาง 6 มม.คร่าวไม้ยาง 1-1/2"x 3"# 0.40x0.60 บุสองด้าน</v>
          </cell>
          <cell r="C281" t="str">
            <v>ตร.ม.</v>
          </cell>
          <cell r="D281">
            <v>915</v>
          </cell>
        </row>
        <row r="282">
          <cell r="A282" t="str">
            <v>a277</v>
          </cell>
          <cell r="B282" t="str">
            <v>ผนังไม้อัดยาง 6 มม.คร่าวไม้เนื้อแข็ง 1-1/2"x 3"# 0.40x0.60 บุสองด้าน</v>
          </cell>
          <cell r="C282" t="str">
            <v>ตร.ม.</v>
          </cell>
          <cell r="D282">
            <v>1047</v>
          </cell>
        </row>
        <row r="283">
          <cell r="A283" t="str">
            <v>a278</v>
          </cell>
          <cell r="B283" t="str">
            <v>ผนังไม้อัดยาง 10 มม.คร่าวไม้ยาง 1-1/2"x 3"# 0.40x0.60 บุสองด้าน</v>
          </cell>
          <cell r="C283" t="str">
            <v>ตร.ม.</v>
          </cell>
          <cell r="D283">
            <v>1098</v>
          </cell>
        </row>
        <row r="284">
          <cell r="A284" t="str">
            <v>a279</v>
          </cell>
          <cell r="B284" t="str">
            <v>ผนังไม้อัดยาง 10 มม.คร่าวไม้เนื้อแข็ง 1-1/2"x 3"# 0.40x0.60 บุสองด้าน</v>
          </cell>
          <cell r="C284" t="str">
            <v>ตร.ม.</v>
          </cell>
          <cell r="D284">
            <v>1230</v>
          </cell>
        </row>
        <row r="285">
          <cell r="A285" t="str">
            <v>a280</v>
          </cell>
          <cell r="B285" t="str">
            <v>ผนังไม้อัดยาง 4 มม.คร่าวไม้ยาง 1-1/2"x 3"# 0.40x0.60 บุสองด้าน</v>
          </cell>
          <cell r="C285" t="str">
            <v>ตร.ม.</v>
          </cell>
          <cell r="D285">
            <v>635</v>
          </cell>
        </row>
        <row r="286">
          <cell r="A286" t="str">
            <v>a281</v>
          </cell>
          <cell r="B286" t="str">
            <v>ผนังไม้อัดยาง 4 มม.คร่าวไม้เนื้อแข็ง 1-1/2"x 3"# 0.40x0.60 บุสองด้าน</v>
          </cell>
          <cell r="C286" t="str">
            <v>ตร.ม.</v>
          </cell>
          <cell r="D286">
            <v>767</v>
          </cell>
        </row>
        <row r="287">
          <cell r="A287" t="str">
            <v>a282</v>
          </cell>
          <cell r="B287" t="str">
            <v>ผนังไม้อัดยาง 6 มม.คร่าวไม้ยาง 1-1/2"x 3"# 0.40x0.60 บุสองด้าน</v>
          </cell>
          <cell r="C287" t="str">
            <v>ตร.ม.</v>
          </cell>
          <cell r="D287">
            <v>915</v>
          </cell>
        </row>
        <row r="288">
          <cell r="A288" t="str">
            <v>a283</v>
          </cell>
          <cell r="B288" t="str">
            <v>ผนังไม้อัดยาง 6 มม.คร่าวไม้เนื้อแข็ง 1-1/2"x 3"# 0.40x0.60 บุสองด้าน</v>
          </cell>
          <cell r="C288" t="str">
            <v>ตร.ม.</v>
          </cell>
          <cell r="D288">
            <v>1047</v>
          </cell>
        </row>
        <row r="289">
          <cell r="A289" t="str">
            <v>a284</v>
          </cell>
          <cell r="B289" t="str">
            <v>ผนังไม้อัดยาง 10 มม.คร่าวไม้ยาง 1-1/2"x 3"# 0.40x0.60 บุสองด้าน</v>
          </cell>
          <cell r="C289" t="str">
            <v>ตร.ม.</v>
          </cell>
          <cell r="D289">
            <v>1098</v>
          </cell>
        </row>
        <row r="290">
          <cell r="A290" t="str">
            <v>a285</v>
          </cell>
          <cell r="B290" t="str">
            <v>ผนังไม้อัดยาง 10 มม.คร่าวไม้เนื้อแข็ง 1-1/2"x 3"# 0.40x0.60 บุสองด้าน</v>
          </cell>
          <cell r="C290" t="str">
            <v>ตร.ม.</v>
          </cell>
          <cell r="D290">
            <v>1230</v>
          </cell>
        </row>
        <row r="291">
          <cell r="A291" t="str">
            <v>a286</v>
          </cell>
          <cell r="B291" t="str">
            <v>ผนังไม้อัดยาง 4 มม.คร่าวไม้ยาง 1-1/2"x 3"# 0.40x0.60 บุสองด้าน</v>
          </cell>
          <cell r="C291" t="str">
            <v>ตร.ม.</v>
          </cell>
          <cell r="D291">
            <v>635</v>
          </cell>
        </row>
        <row r="292">
          <cell r="A292" t="str">
            <v>a287</v>
          </cell>
          <cell r="B292" t="str">
            <v>ผนังไม้อัดยาง 4 มม.คร่าวไม้เนื้อแข็ง 1-1/2"x 3"# 0.40x0.60 บุสองด้าน</v>
          </cell>
          <cell r="C292" t="str">
            <v>ตร.ม.</v>
          </cell>
          <cell r="D292">
            <v>767</v>
          </cell>
        </row>
        <row r="293">
          <cell r="A293" t="str">
            <v>a288</v>
          </cell>
          <cell r="B293" t="str">
            <v>ผนังไม้อัดยาง 6 มม.คร่าวไม้ยาง 1-1/2"x 3"# 0.40x0.60 บุสองด้าน</v>
          </cell>
          <cell r="C293" t="str">
            <v>ตร.ม.</v>
          </cell>
          <cell r="D293">
            <v>915</v>
          </cell>
        </row>
        <row r="294">
          <cell r="A294" t="str">
            <v>a289</v>
          </cell>
          <cell r="B294" t="str">
            <v>ผนังไม้อัดยาง 6 มม.คร่าวไม้เนื้อแข็ง 1-1/2"x 3"# 0.40x0.60 บุสองด้าน</v>
          </cell>
          <cell r="C294" t="str">
            <v>ตร.ม.</v>
          </cell>
          <cell r="D294">
            <v>1047</v>
          </cell>
        </row>
        <row r="295">
          <cell r="A295" t="str">
            <v>a290</v>
          </cell>
          <cell r="B295" t="str">
            <v>ผนังไม้อัดยาง 10 มม.คร่าวไม้ยาง 1-1/2"x 3"# 0.40x0.60 บุสองด้าน</v>
          </cell>
          <cell r="C295" t="str">
            <v>ตร.ม.</v>
          </cell>
          <cell r="D295">
            <v>1098</v>
          </cell>
        </row>
        <row r="296">
          <cell r="A296" t="str">
            <v>a291</v>
          </cell>
          <cell r="B296" t="str">
            <v>ผนังไม้อัดยาง 10 มม.คร่าวไม้เนื้อแข็ง 1-1/2"x 3"# 0.40x0.60 บุสองด้าน</v>
          </cell>
          <cell r="C296" t="str">
            <v>ตร.ม.</v>
          </cell>
          <cell r="D296">
            <v>1230</v>
          </cell>
        </row>
        <row r="297">
          <cell r="A297" t="str">
            <v>a292</v>
          </cell>
          <cell r="B297" t="str">
            <v>ผนังไม้อัดสัก 4 มม.คร่าวไม้ยาง 1-1/2"x 3"# 0.40x0.60 บุสองด้าน</v>
          </cell>
          <cell r="C297" t="str">
            <v>ตร.ม.</v>
          </cell>
          <cell r="D297">
            <v>1523</v>
          </cell>
        </row>
        <row r="298">
          <cell r="A298" t="str">
            <v>a293</v>
          </cell>
          <cell r="B298" t="str">
            <v>ผนังไม้อัดสัก 4 มม.คร่าวไม้เนื้อแข็ง 1-1/2"x 3"# 0.40x0.60 บุสองด้าน</v>
          </cell>
          <cell r="C298" t="str">
            <v>ตร.ม.</v>
          </cell>
          <cell r="D298">
            <v>1655</v>
          </cell>
        </row>
        <row r="299">
          <cell r="A299" t="str">
            <v>a294</v>
          </cell>
          <cell r="B299" t="str">
            <v>ผนังไม้อัดสัก 6 มม.คร่าวไม้ยาง 1-1/2"x 3"# 0.40x0.60 บุสองด้าน</v>
          </cell>
          <cell r="C299" t="str">
            <v>ตร.ม.</v>
          </cell>
          <cell r="D299">
            <v>1681</v>
          </cell>
        </row>
        <row r="300">
          <cell r="A300" t="str">
            <v>a295</v>
          </cell>
          <cell r="B300" t="str">
            <v>ผนังไม้อัดสัก 6 มม.คร่าวไม้เนื้อแข็ง 1-1/2"x 3"# 0.40x0.60 บุสองด้าน</v>
          </cell>
          <cell r="C300" t="str">
            <v>ตร.ม.</v>
          </cell>
          <cell r="D300">
            <v>1813</v>
          </cell>
        </row>
        <row r="301">
          <cell r="A301" t="str">
            <v>a296</v>
          </cell>
          <cell r="B301" t="str">
            <v>ผนังไม้อัดสัก 10 มม.คร่าวไม้ยาง 1-1/2"x 3"# 0.40x0.60 บุสองด้าน</v>
          </cell>
          <cell r="C301" t="str">
            <v>ตร.ม.</v>
          </cell>
          <cell r="D301">
            <v>1981</v>
          </cell>
        </row>
        <row r="302">
          <cell r="A302" t="str">
            <v>a297</v>
          </cell>
          <cell r="B302" t="str">
            <v>ผนังไม้อัดสัก 10 มม.คร่าวไม้เนื้อแข็ง 1-1/2"x 3"# 0.40x0.60 บุสองด้าน</v>
          </cell>
          <cell r="C302" t="str">
            <v>ตร.ม.</v>
          </cell>
          <cell r="D302">
            <v>2113</v>
          </cell>
        </row>
        <row r="303">
          <cell r="A303" t="str">
            <v>a298</v>
          </cell>
          <cell r="B303" t="str">
            <v>ผนังไม้อัดสัก 4 มม.คร่าวไม้ยาง 1-1/2"x 3"# 0.40x0.60 บุสองด้าน</v>
          </cell>
          <cell r="C303" t="str">
            <v>ตร.ม.</v>
          </cell>
          <cell r="D303">
            <v>1523</v>
          </cell>
        </row>
        <row r="304">
          <cell r="A304" t="str">
            <v>a299</v>
          </cell>
          <cell r="B304" t="str">
            <v>ผนังไม้อัดสัก 4 มม.คร่าวไม้เนื้อแข็ง 1-1/2"x 3"# 0.40x0.60 บุสองด้าน</v>
          </cell>
          <cell r="C304" t="str">
            <v>ตร.ม.</v>
          </cell>
          <cell r="D304">
            <v>1655</v>
          </cell>
        </row>
        <row r="305">
          <cell r="A305" t="str">
            <v>a300</v>
          </cell>
          <cell r="B305" t="str">
            <v>ผนังไม้อัดสัก 6 มม.คร่าวไม้ยาง 1-1/2"x 3"# 0.40x0.60 บุสองด้าน</v>
          </cell>
          <cell r="C305" t="str">
            <v>ตร.ม.</v>
          </cell>
          <cell r="D305">
            <v>1681</v>
          </cell>
        </row>
        <row r="306">
          <cell r="A306" t="str">
            <v>a301</v>
          </cell>
          <cell r="B306" t="str">
            <v>ผนังไม้อัดสัก 6 มม.คร่าวไม้เนื้อแข็ง 1-1/2"x 3"# 0.40x0.60 บุสองด้าน</v>
          </cell>
          <cell r="C306" t="str">
            <v>ตร.ม.</v>
          </cell>
          <cell r="D306">
            <v>1813</v>
          </cell>
        </row>
        <row r="307">
          <cell r="A307" t="str">
            <v>a302</v>
          </cell>
          <cell r="B307" t="str">
            <v>ผนังไม้อัดสัก 10 มม.คร่าวไม้ยาง 1-1/2"x 3"# 0.40x0.60 บุสองด้าน</v>
          </cell>
          <cell r="C307" t="str">
            <v>ตร.ม.</v>
          </cell>
          <cell r="D307">
            <v>1981</v>
          </cell>
        </row>
        <row r="308">
          <cell r="A308" t="str">
            <v>a303</v>
          </cell>
          <cell r="B308" t="str">
            <v>ผนังไม้อัดสัก 10 มม.คร่าวไม้เนื้อแข็ง 1-1/2"x 3"# 0.40x0.60 บุสองด้าน</v>
          </cell>
          <cell r="C308" t="str">
            <v>ตร.ม.</v>
          </cell>
          <cell r="D308">
            <v>2113</v>
          </cell>
        </row>
        <row r="309">
          <cell r="A309" t="str">
            <v>a304</v>
          </cell>
          <cell r="B309" t="str">
            <v>ผนังไม้อัดสัก 4 มม.คร่าวไม้ยาง 1-1/2"x 3"# 0.40x0.60 บุสองด้าน</v>
          </cell>
          <cell r="C309" t="str">
            <v>ตร.ม.</v>
          </cell>
          <cell r="D309">
            <v>1523</v>
          </cell>
        </row>
        <row r="310">
          <cell r="A310" t="str">
            <v>a305</v>
          </cell>
          <cell r="B310" t="str">
            <v>ผนังไม้อัดสัก 4 มม.คร่าวไม้เนื้อแข็ง 1-1/2"x 3"# 0.40x0.60 บุสองด้าน</v>
          </cell>
          <cell r="C310" t="str">
            <v>ตร.ม.</v>
          </cell>
          <cell r="D310">
            <v>1655</v>
          </cell>
        </row>
        <row r="311">
          <cell r="A311" t="str">
            <v>a306</v>
          </cell>
          <cell r="B311" t="str">
            <v>ผนังไม้อัดสัก 6 มม.คร่าวไม้ยาง 1-1/2"x 3"# 0.40x0.60 บุสองด้าน</v>
          </cell>
          <cell r="C311" t="str">
            <v>ตร.ม.</v>
          </cell>
          <cell r="D311">
            <v>1681</v>
          </cell>
        </row>
        <row r="312">
          <cell r="A312" t="str">
            <v>a307</v>
          </cell>
          <cell r="B312" t="str">
            <v>ผนังไม้อัดสัก 6 มม.คร่าวไม้เนื้อแข็ง 1-1/2"x 3"# 0.40x0.60 บุสองด้าน</v>
          </cell>
          <cell r="C312" t="str">
            <v>ตร.ม.</v>
          </cell>
          <cell r="D312">
            <v>1813</v>
          </cell>
        </row>
        <row r="313">
          <cell r="A313" t="str">
            <v>a308</v>
          </cell>
          <cell r="B313" t="str">
            <v>ผนังไม้อัดสัก 10 มม.คร่าวไม้ยาง 1-1/2"x 3"# 0.40x0.60 บุสองด้าน</v>
          </cell>
          <cell r="C313" t="str">
            <v>ตร.ม.</v>
          </cell>
          <cell r="D313">
            <v>1981</v>
          </cell>
        </row>
        <row r="314">
          <cell r="A314" t="str">
            <v>a309</v>
          </cell>
          <cell r="B314" t="str">
            <v>ผนังไม้อัดสัก 10 มม.คร่าวไม้เนื้อแข็ง 1-1/2"x 3"# 0.40x0.60 บุสองด้าน</v>
          </cell>
          <cell r="C314" t="str">
            <v>ตร.ม.</v>
          </cell>
          <cell r="D314">
            <v>2113</v>
          </cell>
        </row>
        <row r="315">
          <cell r="A315" t="str">
            <v>a310</v>
          </cell>
          <cell r="B315" t="str">
            <v>ผนังยิบซั่มบอร์ด 9 มม.คร่าวไม้ยาง 1-1/2"x 3"# 0.40x0.60 บุสองด้าน</v>
          </cell>
          <cell r="C315" t="str">
            <v>ตร.ม.</v>
          </cell>
          <cell r="D315">
            <v>481</v>
          </cell>
        </row>
        <row r="316">
          <cell r="A316" t="str">
            <v>a311</v>
          </cell>
          <cell r="B316" t="str">
            <v>ผนังยิบซั่มบอร์ด 9 มม.คร่าวไม้เนื้อแข็ง 1-1/2"x 3"# 0.40x0.60 บุสองด้าน</v>
          </cell>
          <cell r="C316" t="str">
            <v>ตร.ม.</v>
          </cell>
          <cell r="D316">
            <v>613</v>
          </cell>
        </row>
        <row r="317">
          <cell r="A317" t="str">
            <v>a312</v>
          </cell>
          <cell r="B317" t="str">
            <v>ผนังยิบซั่มบอร์ด 12 มม.คร่าวไม้ยาง 1-1/2"x 3"# 0.40x0.60 บุสองด้าน</v>
          </cell>
          <cell r="C317" t="str">
            <v>ตร.ม.</v>
          </cell>
          <cell r="D317">
            <v>506</v>
          </cell>
        </row>
        <row r="318">
          <cell r="A318" t="str">
            <v>a313</v>
          </cell>
          <cell r="B318" t="str">
            <v>ผนังยิบซั่มบอร์ด 12 มม.คร่าวไม้เนื้อแข็ง 1-1/2"x 3"# 0.40x0.60 บุสองด้าน</v>
          </cell>
          <cell r="C318" t="str">
            <v>ตร.ม.</v>
          </cell>
          <cell r="D318">
            <v>638</v>
          </cell>
        </row>
        <row r="319">
          <cell r="A319" t="str">
            <v>a314</v>
          </cell>
          <cell r="B319" t="str">
            <v>ผนังยิบซั่มบอร์ด 9 มม.คร่าวไม้ยาง 1-1/2"x 3"# 0.40x0.60 บุสองด้าน</v>
          </cell>
          <cell r="C319" t="str">
            <v>ตร.ม.</v>
          </cell>
          <cell r="D319">
            <v>481</v>
          </cell>
        </row>
        <row r="320">
          <cell r="A320" t="str">
            <v>a315</v>
          </cell>
          <cell r="B320" t="str">
            <v>ผนังยิบซั่มบอร์ด 9 มม.คร่าวไม้เนื้อแข็ง 1-1/2"x 3"# 0.40x0.60 บุสองด้าน</v>
          </cell>
          <cell r="C320" t="str">
            <v>ตร.ม.</v>
          </cell>
          <cell r="D320">
            <v>613</v>
          </cell>
        </row>
        <row r="321">
          <cell r="A321" t="str">
            <v>a316</v>
          </cell>
          <cell r="B321" t="str">
            <v>ผนังยิบซั่มบอร์ด 12 มม.คร่าวไม้ยาง 1-1/2"x 3"# 0.40x0.60 บุสองด้าน</v>
          </cell>
          <cell r="C321" t="str">
            <v>ตร.ม.</v>
          </cell>
          <cell r="D321">
            <v>506</v>
          </cell>
        </row>
        <row r="322">
          <cell r="A322" t="str">
            <v>a317</v>
          </cell>
          <cell r="B322" t="str">
            <v>ผนังยิบซั่มบอร์ด 12 มม.คร่าวไม้เนื้อแข็ง 1-1/2"x 3"# 0.40x0.60 บุสองด้าน</v>
          </cell>
          <cell r="C322" t="str">
            <v>ตร.ม.</v>
          </cell>
          <cell r="D322">
            <v>638</v>
          </cell>
        </row>
        <row r="323">
          <cell r="A323" t="str">
            <v>a318</v>
          </cell>
          <cell r="B323" t="str">
            <v>ผนังยิบซั่มบอร์ด 9 มม.คร่าวไม้ยาง 1-1/2"x 3"# 0.40x0.60 บุสองด้าน</v>
          </cell>
          <cell r="C323" t="str">
            <v>ตร.ม.</v>
          </cell>
          <cell r="D323">
            <v>481</v>
          </cell>
        </row>
        <row r="324">
          <cell r="A324" t="str">
            <v>a319</v>
          </cell>
          <cell r="B324" t="str">
            <v>ผนังยิบซั่มบอร์ด 9 มม.คร่าวไม้เนื้อแข็ง 1-1/2"x 3"# 0.40x0.60 บุสองด้าน</v>
          </cell>
          <cell r="C324" t="str">
            <v>ตร.ม.</v>
          </cell>
          <cell r="D324">
            <v>613</v>
          </cell>
        </row>
        <row r="325">
          <cell r="A325" t="str">
            <v>a320</v>
          </cell>
          <cell r="B325" t="str">
            <v>ผนังยิบซั่มบอร์ด 12 มม.คร่าวไม้ยาง 1-1/2"x 3"# 0.40x0.60 บุสองด้าน</v>
          </cell>
          <cell r="C325" t="str">
            <v>ตร.ม.</v>
          </cell>
          <cell r="D325">
            <v>506</v>
          </cell>
        </row>
        <row r="326">
          <cell r="A326" t="str">
            <v>a321</v>
          </cell>
          <cell r="B326" t="str">
            <v>ผนังยิบซั่มบอร์ด 12 มม.คร่าวไม้เนื้อแข็ง 1-1/2"x 3"# 0.40x0.60 บุสองด้าน</v>
          </cell>
          <cell r="C326" t="str">
            <v>ตร.ม.</v>
          </cell>
          <cell r="D326">
            <v>638</v>
          </cell>
        </row>
        <row r="327">
          <cell r="A327" t="str">
            <v>a322</v>
          </cell>
          <cell r="B327" t="str">
            <v>ผนังกระเบื้องแผ่นเรียบ 6 มม.คร่าวไม้ยาง 1-1/2"x 3"# 0.40x0.60 บุสองด้าน</v>
          </cell>
          <cell r="C327" t="str">
            <v>ตร.ม.</v>
          </cell>
          <cell r="D327">
            <v>461</v>
          </cell>
        </row>
        <row r="328">
          <cell r="A328" t="str">
            <v>a323</v>
          </cell>
          <cell r="B328" t="str">
            <v>ผนังกระเบื้องแผ่นเรียบ 6 มม.คร่าวไม้เนื้อแข็ง 1-1/2"x 3"# 0.40x0.60 บุสองด้าน</v>
          </cell>
          <cell r="C328" t="str">
            <v>ตร.ม.</v>
          </cell>
          <cell r="D328">
            <v>593</v>
          </cell>
        </row>
        <row r="329">
          <cell r="A329" t="str">
            <v>a324</v>
          </cell>
          <cell r="B329" t="str">
            <v>ผนังกระเบื้องแผ่นเรียบ 8 มม.คร่าวไม้ยาง 1-1/2"x 3"# 0.40x0.60 บุสองด้าน</v>
          </cell>
          <cell r="C329" t="str">
            <v>ตร.ม.</v>
          </cell>
          <cell r="D329">
            <v>518</v>
          </cell>
        </row>
        <row r="330">
          <cell r="A330" t="str">
            <v>a325</v>
          </cell>
          <cell r="B330" t="str">
            <v>ผนังกระเบื้องแผ่นเรียบ 8 มม.คร่าวไม้เนื้อแข็ง 1-1/2"x 3"# 0.40x0.60 บุสองด้าน</v>
          </cell>
          <cell r="C330" t="str">
            <v>ตร.ม.</v>
          </cell>
          <cell r="D330">
            <v>650</v>
          </cell>
        </row>
        <row r="331">
          <cell r="A331" t="str">
            <v>a326</v>
          </cell>
          <cell r="B331" t="str">
            <v>ผนังกระเบื้องแผ่นเรียบ 6 มม.คร่าวไม้ยาง 1-1/2"x 3"# 0.40x0.60 บุสองด้าน</v>
          </cell>
          <cell r="C331" t="str">
            <v>ตร.ม.</v>
          </cell>
          <cell r="D331">
            <v>461</v>
          </cell>
        </row>
        <row r="332">
          <cell r="A332" t="str">
            <v>a327</v>
          </cell>
          <cell r="B332" t="str">
            <v>ผนังกระเบื้องแผ่นเรียบ 6 มม.คร่าวไม้เนื้อแข็ง 1-1/2"x 3"# 0.40x0.60 บุสองด้าน</v>
          </cell>
          <cell r="C332" t="str">
            <v>ตร.ม.</v>
          </cell>
          <cell r="D332">
            <v>593</v>
          </cell>
        </row>
        <row r="333">
          <cell r="A333" t="str">
            <v>a328</v>
          </cell>
          <cell r="B333" t="str">
            <v>ผนังกระเบื้องแผ่นเรียบ 8 มม.คร่าวไม้ยาง 1-1/2"x 3"# 0.40x0.60 บุสองด้าน</v>
          </cell>
          <cell r="C333" t="str">
            <v>ตร.ม.</v>
          </cell>
          <cell r="D333">
            <v>518</v>
          </cell>
        </row>
        <row r="334">
          <cell r="A334" t="str">
            <v>a329</v>
          </cell>
          <cell r="B334" t="str">
            <v>ผนังกระเบื้องแผ่นเรียบ 8 มม.คร่าวไม้เนื้อแข็ง 1-1/2"x 3"# 0.40x0.60 บุสองด้าน</v>
          </cell>
          <cell r="C334" t="str">
            <v>ตร.ม.</v>
          </cell>
          <cell r="D334">
            <v>650</v>
          </cell>
        </row>
        <row r="335">
          <cell r="A335" t="str">
            <v>a330</v>
          </cell>
          <cell r="B335" t="str">
            <v>ผนังกระเบื้องแผ่นเรียบ 6 มม.คร่าวไม้ยาง 1-1/2"x 3"# 0.40x0.60 บุสองด้าน</v>
          </cell>
          <cell r="C335" t="str">
            <v>ตร.ม.</v>
          </cell>
          <cell r="D335">
            <v>461</v>
          </cell>
        </row>
        <row r="336">
          <cell r="A336" t="str">
            <v>a331</v>
          </cell>
          <cell r="B336" t="str">
            <v>ผนังกระเบื้องแผ่นเรียบ 6 มม.คร่าวไม้เนื้อแข็ง 1-1/2"x 3"# 0.40x0.60 บุสองด้าน</v>
          </cell>
          <cell r="C336" t="str">
            <v>ตร.ม.</v>
          </cell>
          <cell r="D336">
            <v>593</v>
          </cell>
        </row>
        <row r="337">
          <cell r="A337" t="str">
            <v>a332</v>
          </cell>
          <cell r="B337" t="str">
            <v>ผนังกระเบื้องแผ่นเรียบ 8 มม.คร่าวไม้ยาง 1-1/2"x 3"# 0.40x0.60 บุสองด้าน</v>
          </cell>
          <cell r="C337" t="str">
            <v>ตร.ม.</v>
          </cell>
          <cell r="D337">
            <v>518</v>
          </cell>
        </row>
        <row r="338">
          <cell r="A338" t="str">
            <v>a333</v>
          </cell>
          <cell r="B338" t="str">
            <v>ผนังกระเบื้องแผ่นเรียบ 8 มม.คร่าวไม้เนื้อแข็ง 1-1/2"x 3"# 0.40x0.60 บุสองด้าน</v>
          </cell>
          <cell r="C338" t="str">
            <v>ตร.ม.</v>
          </cell>
          <cell r="D338">
            <v>650</v>
          </cell>
        </row>
        <row r="339">
          <cell r="A339" t="str">
            <v>a334</v>
          </cell>
          <cell r="B339" t="str">
            <v>ผนังยิบซั่มบอร์ด 9 มม.คร่าวเหล็กชุบสังกะสี @ 0.60 บุสองด้าน(TG-WALL)</v>
          </cell>
          <cell r="C339" t="str">
            <v>ตร.ม.</v>
          </cell>
          <cell r="D339">
            <v>513</v>
          </cell>
        </row>
        <row r="340">
          <cell r="A340" t="str">
            <v>a335</v>
          </cell>
          <cell r="B340" t="str">
            <v>ผนังยิบซั่มบอร์ด 12 มม.คร่าวเหล็กชุบสังกะสี @ 0.60 บุสองด้าน(TG-WALL)</v>
          </cell>
          <cell r="C340" t="str">
            <v>ตร.ม.</v>
          </cell>
          <cell r="D340">
            <v>538</v>
          </cell>
        </row>
        <row r="341">
          <cell r="A341" t="str">
            <v>a336</v>
          </cell>
          <cell r="B341" t="str">
            <v>ปูนทรายรองพื้นสำหรับปูวัสดุแผ่นพื้นสำเร็จรูป (หนา 3 ซม.)</v>
          </cell>
          <cell r="C341" t="str">
            <v>ตร.ม.</v>
          </cell>
          <cell r="D341">
            <v>82</v>
          </cell>
        </row>
        <row r="342">
          <cell r="A342" t="str">
            <v>a337</v>
          </cell>
          <cell r="B342" t="str">
            <v>ปูนทรายพื้นผิวซีเมนต์ขัดมัน (หนา 3 ซม.)</v>
          </cell>
          <cell r="C342" t="str">
            <v>ตร.ม.</v>
          </cell>
          <cell r="D342">
            <v>84</v>
          </cell>
          <cell r="E342">
            <v>70</v>
          </cell>
        </row>
        <row r="343">
          <cell r="A343" t="str">
            <v>a338</v>
          </cell>
          <cell r="B343" t="str">
            <v>ปูนทรายพื้นผิวซีเมนต์ขัดมันผสมน้ำยากันซึม (หนา 3 ซม.)</v>
          </cell>
          <cell r="C343" t="str">
            <v>ตร.ม.</v>
          </cell>
          <cell r="D343">
            <v>93</v>
          </cell>
          <cell r="E343">
            <v>70</v>
          </cell>
        </row>
        <row r="344">
          <cell r="A344" t="str">
            <v>a339</v>
          </cell>
          <cell r="B344" t="str">
            <v>พื้นทำผิวกรวดล้าง</v>
          </cell>
          <cell r="C344" t="str">
            <v>ตร.ม.</v>
          </cell>
          <cell r="D344">
            <v>266</v>
          </cell>
        </row>
        <row r="345">
          <cell r="A345" t="str">
            <v>a340</v>
          </cell>
          <cell r="B345" t="str">
            <v>พื้นทำผิวกรวดล้าง (เคาน์เตอร์ ม้านั่ง ขั้นบันได กว้างไม่เกิน 1 ม.)</v>
          </cell>
          <cell r="C345" t="str">
            <v>ม.</v>
          </cell>
          <cell r="D345">
            <v>266</v>
          </cell>
        </row>
        <row r="346">
          <cell r="A346" t="str">
            <v>a341</v>
          </cell>
          <cell r="B346" t="str">
            <v>พื้นทำผิวหินล้าง</v>
          </cell>
          <cell r="C346" t="str">
            <v>ตร.ม.</v>
          </cell>
          <cell r="D346">
            <v>249</v>
          </cell>
        </row>
        <row r="347">
          <cell r="A347" t="str">
            <v>a342</v>
          </cell>
          <cell r="B347" t="str">
            <v>พื้นทำผิวหินล้าง (เคาน์เตอร์ ม้านั่ง ขั้นบันได กว้างไม่เกิน 1 ม.)</v>
          </cell>
          <cell r="C347" t="str">
            <v>ตร.ม.</v>
          </cell>
          <cell r="D347">
            <v>249</v>
          </cell>
        </row>
        <row r="348">
          <cell r="A348" t="str">
            <v>a343</v>
          </cell>
          <cell r="B348" t="str">
            <v>พื้นทำผิวหินขัด</v>
          </cell>
          <cell r="C348" t="str">
            <v>ตร.ม.</v>
          </cell>
          <cell r="D348">
            <v>263</v>
          </cell>
        </row>
        <row r="349">
          <cell r="A349" t="str">
            <v>a344</v>
          </cell>
          <cell r="B349" t="str">
            <v>พื้นทำผิวหินขัด (เคาน์เตอร์ ม้านั่ง ขั้นบันได กว้างไม่เกิน 1 ม.)</v>
          </cell>
          <cell r="C349" t="str">
            <v>ตร.ม.</v>
          </cell>
          <cell r="D349">
            <v>263</v>
          </cell>
        </row>
        <row r="350">
          <cell r="A350" t="str">
            <v>a345</v>
          </cell>
          <cell r="B350" t="str">
            <v>พื้นทำผิวหินขัดมีเส้น PVC</v>
          </cell>
          <cell r="C350" t="str">
            <v>ตร.ม.</v>
          </cell>
          <cell r="D350">
            <v>293</v>
          </cell>
        </row>
        <row r="351">
          <cell r="A351" t="str">
            <v>a346</v>
          </cell>
          <cell r="B351" t="str">
            <v>พื้นทำผิวหินขัดมีเส้น PVC (เคาน์เตอร์ ม้านั่ง ขั้นบันได กว้างไม่เกิน 1 ม.)</v>
          </cell>
          <cell r="C351" t="str">
            <v>ตร.ม.</v>
          </cell>
          <cell r="D351">
            <v>293</v>
          </cell>
        </row>
        <row r="352">
          <cell r="A352" t="str">
            <v>a347</v>
          </cell>
          <cell r="B352" t="str">
            <v>บัวเชิงผนังหินขัด 4"</v>
          </cell>
          <cell r="C352" t="str">
            <v>ม.</v>
          </cell>
          <cell r="D352">
            <v>27</v>
          </cell>
        </row>
        <row r="353">
          <cell r="A353" t="str">
            <v>a348</v>
          </cell>
          <cell r="B353" t="str">
            <v>บัวเชิงผนังหินขัด 6"</v>
          </cell>
          <cell r="C353" t="str">
            <v>ม.</v>
          </cell>
          <cell r="D353">
            <v>40</v>
          </cell>
        </row>
        <row r="354">
          <cell r="A354" t="str">
            <v>a349</v>
          </cell>
          <cell r="B354" t="str">
            <v>พื้นปูกระเบื้องเคลือบขาวขนาด 4"x4"</v>
          </cell>
          <cell r="C354" t="str">
            <v>ตร.ม.</v>
          </cell>
          <cell r="D354">
            <v>258</v>
          </cell>
        </row>
        <row r="355">
          <cell r="A355" t="str">
            <v>a350</v>
          </cell>
          <cell r="B355" t="str">
            <v>พื้นปูกระเบื้องเคลือบสีธรรมดาขนาด 4"x4"</v>
          </cell>
          <cell r="C355" t="str">
            <v>ตร.ม.</v>
          </cell>
          <cell r="D355">
            <v>290</v>
          </cell>
        </row>
        <row r="356">
          <cell r="A356" t="str">
            <v>a351</v>
          </cell>
          <cell r="B356" t="str">
            <v>พื้นปูกระเบื้องเคลือบขาวขนาด 8"x8"</v>
          </cell>
          <cell r="C356" t="str">
            <v>ตร.ม.</v>
          </cell>
          <cell r="D356">
            <v>286</v>
          </cell>
        </row>
        <row r="357">
          <cell r="A357" t="str">
            <v>a352</v>
          </cell>
          <cell r="B357" t="str">
            <v>พื้นปูกระเบื้องเคลือบสีธรรมดาขนาด 8"x8"</v>
          </cell>
          <cell r="C357" t="str">
            <v>ตร.ม.</v>
          </cell>
          <cell r="D357">
            <v>286</v>
          </cell>
        </row>
        <row r="358">
          <cell r="A358" t="str">
            <v>a353</v>
          </cell>
          <cell r="B358" t="str">
            <v>พื้นปูกระเบื้องเคลือบสีมีลวดลายขนาด 8"x8"</v>
          </cell>
          <cell r="C358" t="str">
            <v>ตร.ม.</v>
          </cell>
          <cell r="D358">
            <v>286</v>
          </cell>
        </row>
        <row r="359">
          <cell r="A359" t="str">
            <v>a354</v>
          </cell>
          <cell r="B359" t="str">
            <v>พื้นปูกระเบื้องเซรามิคสีธรรมดาขนาด 8"x8"</v>
          </cell>
          <cell r="C359" t="str">
            <v>ตร.ม.</v>
          </cell>
          <cell r="D359">
            <v>286</v>
          </cell>
          <cell r="E359">
            <v>120</v>
          </cell>
        </row>
        <row r="360">
          <cell r="A360" t="str">
            <v>a355</v>
          </cell>
          <cell r="B360" t="str">
            <v>พื้นปูกระเบื้องเซรามิคสีมีลวดลายขนาด 8"x8"</v>
          </cell>
          <cell r="C360" t="str">
            <v>ตร.ม.</v>
          </cell>
          <cell r="D360">
            <v>286</v>
          </cell>
          <cell r="E360">
            <v>120</v>
          </cell>
        </row>
        <row r="361">
          <cell r="A361" t="str">
            <v>a356</v>
          </cell>
          <cell r="B361" t="str">
            <v>พื้นปูกระเบื้องเซรามิคสีธรรมดาขนาด 12"x12"</v>
          </cell>
          <cell r="C361" t="str">
            <v>ตร.ม.</v>
          </cell>
          <cell r="D361">
            <v>295</v>
          </cell>
        </row>
        <row r="362">
          <cell r="A362" t="str">
            <v>a357</v>
          </cell>
          <cell r="B362" t="str">
            <v>พื้นปูกระเบื้องเซรามิคสีมีลวดลายขนาด 12"x12"</v>
          </cell>
          <cell r="C362" t="str">
            <v>ตร.ม.</v>
          </cell>
          <cell r="D362">
            <v>304</v>
          </cell>
        </row>
        <row r="363">
          <cell r="A363" t="str">
            <v>a358</v>
          </cell>
          <cell r="B363" t="str">
            <v>พื้นปูกระเบื้องแผ่นหินขัดขนาด 12"x12"</v>
          </cell>
          <cell r="C363" t="str">
            <v>ตร.ม.</v>
          </cell>
          <cell r="D363">
            <v>532</v>
          </cell>
          <cell r="E363">
            <v>150</v>
          </cell>
        </row>
        <row r="364">
          <cell r="A364" t="str">
            <v>a359</v>
          </cell>
          <cell r="B364" t="str">
            <v>พื้นปูแผ่นหินอ่อนขนาด  30 ซม. X 60 ซม.</v>
          </cell>
          <cell r="C364" t="str">
            <v>ตร.ม.</v>
          </cell>
          <cell r="D364">
            <v>1209</v>
          </cell>
        </row>
        <row r="365">
          <cell r="A365" t="str">
            <v>a360</v>
          </cell>
          <cell r="B365" t="str">
            <v>บัวเชิงผนังหินอ่อนไม่เกิน 6"</v>
          </cell>
          <cell r="C365" t="str">
            <v>ตร.ม.</v>
          </cell>
          <cell r="D365">
            <v>181</v>
          </cell>
        </row>
        <row r="366">
          <cell r="A366" t="str">
            <v>a361</v>
          </cell>
          <cell r="B366" t="str">
            <v>พื้นปูแผ่นหินแกรนิตขนาด  30 ซม. X 60 ซม.</v>
          </cell>
          <cell r="C366" t="str">
            <v>ตร.ม.</v>
          </cell>
          <cell r="D366">
            <v>2757</v>
          </cell>
        </row>
        <row r="367">
          <cell r="A367" t="str">
            <v>a362</v>
          </cell>
          <cell r="B367" t="str">
            <v>บัวเชิงผนังหินแกรนิตไม่เกิน 6"</v>
          </cell>
          <cell r="C367" t="str">
            <v>ตร.ม.</v>
          </cell>
          <cell r="D367">
            <v>413</v>
          </cell>
        </row>
        <row r="368">
          <cell r="A368" t="str">
            <v>a363</v>
          </cell>
          <cell r="B368" t="str">
            <v>พื้นปูกระเบื้องยางชนิดแผ่นหนา 1.6 มม. (รวมปูนทรายรองพื้นขัดมัน)</v>
          </cell>
          <cell r="C368" t="str">
            <v>ตร.ม.</v>
          </cell>
          <cell r="D368">
            <v>221</v>
          </cell>
        </row>
        <row r="369">
          <cell r="A369" t="str">
            <v>a364</v>
          </cell>
          <cell r="B369" t="str">
            <v>พื้นปูกระเบื้องยางชนิดแผ่นหนา  2 มม.(รวมปูนทรายรองพื้นขัดมัน)</v>
          </cell>
          <cell r="C369" t="str">
            <v>ตร.ม.</v>
          </cell>
          <cell r="D369">
            <v>254</v>
          </cell>
        </row>
        <row r="370">
          <cell r="A370" t="str">
            <v>a365</v>
          </cell>
          <cell r="B370" t="str">
            <v>พื้นปูกระเบื้องยางชนิดแผ่นหนา  2.5 มม.(รวมปูนทรายรองพื้นขัดมัน)</v>
          </cell>
          <cell r="C370" t="str">
            <v>ตร.ม.</v>
          </cell>
          <cell r="D370">
            <v>295</v>
          </cell>
        </row>
        <row r="371">
          <cell r="A371" t="str">
            <v>a366</v>
          </cell>
          <cell r="B371" t="str">
            <v>พื้นปูกระเบื้องยางชนิดแผ่นหนา  3.2 มม.(รวมปูนทรายรองพื้นขัดมัน)</v>
          </cell>
          <cell r="C371" t="str">
            <v>ตร.ม.</v>
          </cell>
          <cell r="D371">
            <v>351</v>
          </cell>
        </row>
        <row r="372">
          <cell r="A372" t="str">
            <v>a367</v>
          </cell>
          <cell r="B372" t="str">
            <v>พื้นปูกระเบื้องยางชนิดม้วนหนา  2.5 มม.(รวมปูนทรายรองพื้นขัดมัน)</v>
          </cell>
          <cell r="C372" t="str">
            <v>ตร.ม.</v>
          </cell>
          <cell r="D372">
            <v>353</v>
          </cell>
        </row>
        <row r="373">
          <cell r="A373" t="str">
            <v>a368</v>
          </cell>
          <cell r="B373" t="str">
            <v>พื้นปูกระเบื้องยางชนิดม้วนหนา  3.2 มม.(รวมปูนทรายรองพื้นขัดมัน)</v>
          </cell>
          <cell r="C373" t="str">
            <v>ตร.ม.</v>
          </cell>
          <cell r="D373">
            <v>427</v>
          </cell>
        </row>
        <row r="374">
          <cell r="A374" t="str">
            <v>a369</v>
          </cell>
          <cell r="B374" t="str">
            <v>พื้นปูปาร์เก้ไม้สักชนิดลิ้นร่อง หนา 15 มม.(รวมปูนทรายรองพื้นขัดมัน)</v>
          </cell>
          <cell r="C374" t="str">
            <v>ตร.ม.</v>
          </cell>
          <cell r="D374">
            <v>739</v>
          </cell>
        </row>
        <row r="375">
          <cell r="A375" t="str">
            <v>a370</v>
          </cell>
          <cell r="B375" t="str">
            <v>พื้นปูปาร์เก้ไม้สักชนิดลิ้นร่อง หนา 19 มม.(รวมปูนทรายรองพื้นขัดมัน)</v>
          </cell>
          <cell r="C375" t="str">
            <v>ตร.ม.</v>
          </cell>
          <cell r="D375">
            <v>913</v>
          </cell>
        </row>
        <row r="376">
          <cell r="A376" t="str">
            <v>a371</v>
          </cell>
          <cell r="B376" t="str">
            <v>พื้นปูปาร์เก้ไม้แดงชนิดลิ้นร่อง หนา 19 มม.(รวมปูนทรายรองพื้นขัดมัน)</v>
          </cell>
          <cell r="C376" t="str">
            <v>ตร.ม.</v>
          </cell>
          <cell r="D376">
            <v>561</v>
          </cell>
        </row>
        <row r="377">
          <cell r="A377" t="str">
            <v>a372</v>
          </cell>
          <cell r="B377" t="str">
            <v>พื้นปูปาร์เก้ไม้แดงชนิดลิ้นร่อง หนา 19 มม.(รวมปูนทรายรองพื้นขัดมัน)</v>
          </cell>
          <cell r="C377" t="str">
            <v>ตร.ม.</v>
          </cell>
          <cell r="D377">
            <v>638</v>
          </cell>
        </row>
        <row r="378">
          <cell r="A378" t="str">
            <v>a373</v>
          </cell>
          <cell r="B378" t="str">
            <v>พื้นปูปาร์เก้ไม้มะค่าชนิดลิ้นร่อง หนา 19 มม.(รวมปูนทรายรองพื้นขัดมัน)</v>
          </cell>
          <cell r="C378" t="str">
            <v>ตร.ม.</v>
          </cell>
          <cell r="D378">
            <v>1078</v>
          </cell>
        </row>
        <row r="379">
          <cell r="A379" t="str">
            <v>a374</v>
          </cell>
          <cell r="B379" t="str">
            <v>พื้นปูปาร์เก้ไม้ประดู่ชนิดลิ้นร่อง หนา 19 มม.(รวมปูนทรายรองพื้นขัดมัน)</v>
          </cell>
          <cell r="C379" t="str">
            <v>ตร.ม.</v>
          </cell>
          <cell r="D379">
            <v>803</v>
          </cell>
        </row>
        <row r="380">
          <cell r="A380" t="str">
            <v>a375</v>
          </cell>
          <cell r="B380" t="str">
            <v>พื้นไม้ยางเข้าลิ้น  1"x 4"  ปูบนตงไม้เนื้อแข็ง 1-1/2"x 6" @ 0.50</v>
          </cell>
          <cell r="C380" t="str">
            <v>ตร.ม.</v>
          </cell>
          <cell r="D380">
            <v>1291</v>
          </cell>
        </row>
        <row r="381">
          <cell r="A381" t="str">
            <v>a376</v>
          </cell>
          <cell r="B381" t="str">
            <v>พื้นไม้ยางเข้าลิ้น  1"x 6"  ปูบนตงไม้เนื้อแข็ง 1-1/2"x 6" @ 0.50</v>
          </cell>
          <cell r="C381" t="str">
            <v>ตร.ม.</v>
          </cell>
          <cell r="D381">
            <v>1240</v>
          </cell>
        </row>
        <row r="382">
          <cell r="A382" t="str">
            <v>a377</v>
          </cell>
          <cell r="B382" t="str">
            <v>พื้นไม้เนื้อแข็งเข้าลิ้น  1"x 4"  ปูบนตงไม้เนื้อแข็ง 1-1/2"x 6" @ 0.50</v>
          </cell>
          <cell r="C382" t="str">
            <v>ตร.ม.</v>
          </cell>
          <cell r="D382">
            <v>1560</v>
          </cell>
        </row>
        <row r="383">
          <cell r="A383" t="str">
            <v>a378</v>
          </cell>
          <cell r="B383" t="str">
            <v>พื้นไม้เนื้อแข็งเข้าลิ้น  1"x 6"  ปูบนตงไม้เนื้อแข็ง 1-1/2"x 6" @ 0.50</v>
          </cell>
          <cell r="C383" t="str">
            <v>ตร.ม.</v>
          </cell>
          <cell r="D383">
            <v>1493</v>
          </cell>
        </row>
        <row r="384">
          <cell r="A384" t="str">
            <v>a379</v>
          </cell>
          <cell r="B384" t="str">
            <v>พื้นไม้แดงเข้าลิ้น  1"x 4"  ปูบนตงไม้เนื้อแข็ง 1-1/2"x 6" @ 0.50</v>
          </cell>
          <cell r="C384" t="str">
            <v>ตร.ม.</v>
          </cell>
          <cell r="D384">
            <v>2388</v>
          </cell>
        </row>
        <row r="385">
          <cell r="A385" t="str">
            <v>a380</v>
          </cell>
          <cell r="B385" t="str">
            <v>พื้นไม้แดงเข้าลิ้น  1"x 6"  ปูบนตงไม้เนื้อแข็ง 1-1/2"x 6" @ 0.50</v>
          </cell>
          <cell r="C385" t="str">
            <v>ตร.ม.</v>
          </cell>
          <cell r="D385">
            <v>2270</v>
          </cell>
        </row>
        <row r="386">
          <cell r="A386" t="str">
            <v>a381</v>
          </cell>
          <cell r="B386" t="str">
            <v>พื้นไม้สักเข้าลิ้น  1"x 4"  ปูบนตงไม้เนื้อแข็ง 1-1/2"x 6" @ 0.50</v>
          </cell>
          <cell r="C386" t="str">
            <v>ตร.ม.</v>
          </cell>
          <cell r="D386">
            <v>3747</v>
          </cell>
        </row>
        <row r="387">
          <cell r="A387" t="str">
            <v>a382</v>
          </cell>
          <cell r="B387" t="str">
            <v>พื้นไม้สักเข้าลิ้น  1"x 6"  ปูบนตงไม้เนื้อแข็ง 1-1/2"x 6" @ 0.50</v>
          </cell>
          <cell r="C387" t="str">
            <v>ตร.ม.</v>
          </cell>
          <cell r="D387">
            <v>3599</v>
          </cell>
        </row>
        <row r="388">
          <cell r="A388" t="str">
            <v>a383</v>
          </cell>
          <cell r="B388" t="str">
            <v>พื้นไม้มะค่าเข้าลิ้น  1"x 4"  ปูบนตงไม้เนื้อแข็ง 1-1/2"x 6" @ 0.50</v>
          </cell>
          <cell r="C388" t="str">
            <v>ตร.ม.</v>
          </cell>
          <cell r="D388">
            <v>2878</v>
          </cell>
        </row>
        <row r="389">
          <cell r="A389" t="str">
            <v>a384</v>
          </cell>
          <cell r="B389" t="str">
            <v>พื้นไม้มะค่าเข้าลิ้น  1"x 6"  ปูบนตงไม้เนื้อแข็ง 1-1/2"x 6" @ 0.50</v>
          </cell>
          <cell r="C389" t="str">
            <v>ตร.ม.</v>
          </cell>
          <cell r="D389">
            <v>2730</v>
          </cell>
        </row>
        <row r="390">
          <cell r="A390" t="str">
            <v>a385</v>
          </cell>
          <cell r="B390" t="str">
            <v>พื้นทางเท้าปูแผ่นซีเมนต์ผิวลวดลายหนา 7 ซม. ขนาด 0.40x0.40 รวมทรายรองพื้น</v>
          </cell>
          <cell r="C390" t="str">
            <v>ตร.ม.</v>
          </cell>
          <cell r="D390">
            <v>362</v>
          </cell>
          <cell r="E390">
            <v>40</v>
          </cell>
        </row>
        <row r="391">
          <cell r="A391" t="str">
            <v>a386</v>
          </cell>
          <cell r="B391" t="str">
            <v>พื้นทางเท้าปูแผ่นซีเมนต์บล๊อกแบบดดกริช หนา 6 ซม. รวมทรายรองพื้น</v>
          </cell>
          <cell r="C391" t="str">
            <v>ตร.ม.</v>
          </cell>
          <cell r="D391">
            <v>379</v>
          </cell>
          <cell r="E391">
            <v>40</v>
          </cell>
        </row>
        <row r="392">
          <cell r="A392" t="str">
            <v>a387</v>
          </cell>
          <cell r="B392" t="str">
            <v>ฉาบปูนเพดานเรียบ หนา 1.5 ซม.</v>
          </cell>
          <cell r="C392" t="str">
            <v>ตร.ม.</v>
          </cell>
          <cell r="D392">
            <v>56</v>
          </cell>
          <cell r="E392">
            <v>70</v>
          </cell>
        </row>
        <row r="393">
          <cell r="A393" t="str">
            <v>a388</v>
          </cell>
          <cell r="B393" t="str">
            <v>ฉาบปูนเพดานเรียบ หนา 1.5 ซม. (สูงไม่เกิน 5 ม.)</v>
          </cell>
          <cell r="C393" t="str">
            <v>ตร.ม.</v>
          </cell>
          <cell r="D393">
            <v>56</v>
          </cell>
          <cell r="E393">
            <v>80</v>
          </cell>
        </row>
        <row r="394">
          <cell r="A394" t="str">
            <v>a389</v>
          </cell>
          <cell r="B394" t="str">
            <v>ฉาบปูนเพดานเรียบ หนา 1.5 ซม. (สูงเกิน 5 ม.)</v>
          </cell>
          <cell r="C394" t="str">
            <v>ตร.ม.</v>
          </cell>
          <cell r="D394">
            <v>56</v>
          </cell>
          <cell r="E394">
            <v>90</v>
          </cell>
        </row>
        <row r="395">
          <cell r="A395" t="str">
            <v>a390</v>
          </cell>
          <cell r="B395" t="str">
            <v>ฝ้าไม้ยางตีทับเกล็ด 1/2"x6"คร่าวไม้ยาง1-1/2"x3" @ 0.50</v>
          </cell>
          <cell r="C395" t="str">
            <v>ตร.ม.</v>
          </cell>
          <cell r="D395">
            <v>593</v>
          </cell>
          <cell r="E395">
            <v>112</v>
          </cell>
        </row>
        <row r="396">
          <cell r="A396" t="str">
            <v>a391</v>
          </cell>
          <cell r="B396" t="str">
            <v>ฝ้าไม้ยางตีทับเกล็ด 1/2"x6"คร่าวไม้เนื้อแข็ง1-1/2"x3" @ 0.50</v>
          </cell>
          <cell r="C396" t="str">
            <v>ตร.ม.</v>
          </cell>
          <cell r="D396">
            <v>661</v>
          </cell>
          <cell r="E396">
            <v>112</v>
          </cell>
        </row>
        <row r="397">
          <cell r="A397" t="str">
            <v>a392</v>
          </cell>
          <cell r="B397" t="str">
            <v>ฝ้าไม้เนื้อแข็ง 1/2"x2"ตีเว้นร่อง 5 มม. คร่าวไม้เนื้อแข็ง1-1/2"x3" @ 0.50</v>
          </cell>
          <cell r="C397" t="str">
            <v>ตร.ม.</v>
          </cell>
          <cell r="D397">
            <v>467</v>
          </cell>
          <cell r="E397">
            <v>115</v>
          </cell>
        </row>
        <row r="398">
          <cell r="A398" t="str">
            <v>a393</v>
          </cell>
          <cell r="B398" t="str">
            <v>ฝ้าไม้แดง 1/2"x2"ตีเว้นร่อง 5 มม. คร่าวไม้เนื้อแข็ง1-1/2"x3" @ 0.50</v>
          </cell>
          <cell r="C398" t="str">
            <v>ตร.ม.</v>
          </cell>
          <cell r="D398">
            <v>948</v>
          </cell>
          <cell r="E398">
            <v>115</v>
          </cell>
        </row>
        <row r="399">
          <cell r="A399" t="str">
            <v>a394</v>
          </cell>
          <cell r="B399" t="str">
            <v>ฝ้าไม้มะค่า 1/2"x2"ตีเว้นร่อง 5 มม. คร่าวไม้เนื้อแข็ง1-1/2"x3" @ 0.50</v>
          </cell>
          <cell r="C399" t="str">
            <v>ตร.ม.</v>
          </cell>
          <cell r="D399">
            <v>1211</v>
          </cell>
          <cell r="E399">
            <v>115</v>
          </cell>
        </row>
        <row r="400">
          <cell r="A400" t="str">
            <v>a395</v>
          </cell>
          <cell r="B400" t="str">
            <v>ฝ้าไม้แดง 1/2"x3"ตีเว้นร่อง 5 มม. คร่าวไม้เนื้อแข็ง1-1/2"x3" @ 0.50</v>
          </cell>
          <cell r="C400" t="str">
            <v>ตร.ม.</v>
          </cell>
          <cell r="D400">
            <v>829</v>
          </cell>
          <cell r="E400">
            <v>115</v>
          </cell>
        </row>
        <row r="401">
          <cell r="A401" t="str">
            <v>a396</v>
          </cell>
          <cell r="B401" t="str">
            <v>ฝ้าไม้มะค่า 1/2"x3"ตีเว้นร่อง 5 มม. คร่าวไม้เนื้อแข็ง1-1/2"x3" @ 0.50</v>
          </cell>
          <cell r="C401" t="str">
            <v>ตร.ม.</v>
          </cell>
          <cell r="D401">
            <v>1050</v>
          </cell>
          <cell r="E401">
            <v>115</v>
          </cell>
        </row>
        <row r="402">
          <cell r="A402" t="str">
            <v>a397</v>
          </cell>
          <cell r="B402" t="str">
            <v>ฝ้าไม้แดงบังใบเซาะร่อง V 1/2"x4"คร่าวไม้เนื้อแข็ง1-1/2"x3" @ 0.50</v>
          </cell>
          <cell r="C402" t="str">
            <v>ตร.ม.</v>
          </cell>
          <cell r="D402">
            <v>918</v>
          </cell>
          <cell r="E402">
            <v>122</v>
          </cell>
        </row>
        <row r="403">
          <cell r="A403" t="str">
            <v>a398</v>
          </cell>
          <cell r="B403" t="str">
            <v>ฝ้าไม้สักบังใบเซาะร่อง V 1/2"x4"คร่าวไม้เนื้อแข็ง1-1/2"x3" @ 0.50</v>
          </cell>
          <cell r="C403" t="str">
            <v>ตร.ม.</v>
          </cell>
          <cell r="D403">
            <v>2032</v>
          </cell>
          <cell r="E403">
            <v>122</v>
          </cell>
        </row>
        <row r="404">
          <cell r="A404" t="str">
            <v>a399</v>
          </cell>
          <cell r="B404" t="str">
            <v>ฝ้าไม้มะค่าบังใบเซาะร่อง V 1/2"x4"คร่าวไม้เนื้อแข็ง1-1/2"x3" @ 0.50</v>
          </cell>
          <cell r="C404" t="str">
            <v>ตร.ม.</v>
          </cell>
          <cell r="D404">
            <v>1171</v>
          </cell>
          <cell r="E404">
            <v>122</v>
          </cell>
        </row>
        <row r="405">
          <cell r="A405" t="str">
            <v>a400</v>
          </cell>
          <cell r="B405" t="str">
            <v>ฝ้าไม้อัดยาง 4 มม.คร่าวไม้ยาง 1-1/2"x 3"# 0.60x0.60</v>
          </cell>
          <cell r="C405" t="str">
            <v>ตร.ม.</v>
          </cell>
          <cell r="D405">
            <v>452</v>
          </cell>
          <cell r="E405">
            <v>65</v>
          </cell>
        </row>
        <row r="406">
          <cell r="A406" t="str">
            <v>a401</v>
          </cell>
          <cell r="B406" t="str">
            <v>ฝ้าไม้อัดยาง 4 มม.คร่าวไม้เนื้อแข็ง 1-1/2"x 3"# 0.60x0.60</v>
          </cell>
          <cell r="C406" t="str">
            <v>ตร.ม.</v>
          </cell>
          <cell r="D406">
            <v>584</v>
          </cell>
          <cell r="E406">
            <v>65</v>
          </cell>
        </row>
        <row r="407">
          <cell r="A407" t="str">
            <v>a402</v>
          </cell>
          <cell r="B407" t="str">
            <v>ฝ้าไม้อัดยาง 6 มม.คร่าวไม้ยาง 1-1/2"x 3"# 0.60x0.60</v>
          </cell>
          <cell r="C407" t="str">
            <v>ตร.ม.</v>
          </cell>
          <cell r="D407">
            <v>592</v>
          </cell>
          <cell r="E407">
            <v>65</v>
          </cell>
        </row>
        <row r="408">
          <cell r="A408" t="str">
            <v>a403</v>
          </cell>
          <cell r="B408" t="str">
            <v>ฝ้าไม้อัดยาง 6 มม.คร่าวไม้เนื้อแข็ง 1-1/2"x 3"# 0.60x0.60</v>
          </cell>
          <cell r="C408" t="str">
            <v>ตร.ม.</v>
          </cell>
          <cell r="D408">
            <v>724</v>
          </cell>
          <cell r="E408">
            <v>65</v>
          </cell>
        </row>
        <row r="409">
          <cell r="A409" t="str">
            <v>a404</v>
          </cell>
          <cell r="B409" t="str">
            <v>ฝ้าไม้อัดสัก 4 มม.คร่าวไม้ยาง 1-1/2"x 3"# 0.60x0.60</v>
          </cell>
          <cell r="C409" t="str">
            <v>ตร.ม.</v>
          </cell>
          <cell r="D409">
            <v>896</v>
          </cell>
          <cell r="E409">
            <v>65</v>
          </cell>
        </row>
        <row r="410">
          <cell r="A410" t="str">
            <v>a405</v>
          </cell>
          <cell r="B410" t="str">
            <v>ฝ้าไม้อัดสัก 4 มม.คร่าวไม้เนื้อแข็ง 1-1/2"x 3"# 0.60x0.60</v>
          </cell>
          <cell r="C410" t="str">
            <v>ตร.ม.</v>
          </cell>
          <cell r="D410">
            <v>1028</v>
          </cell>
          <cell r="E410">
            <v>65</v>
          </cell>
        </row>
        <row r="411">
          <cell r="A411" t="str">
            <v>a406</v>
          </cell>
          <cell r="B411" t="str">
            <v>ฝ้าไม้อัดสัก 6 มม.คร่าวไม้ยาง 1-1/2"x 3"# 0.60x0.60</v>
          </cell>
          <cell r="C411" t="str">
            <v>ตร.ม.</v>
          </cell>
          <cell r="D411">
            <v>975</v>
          </cell>
          <cell r="E411">
            <v>65</v>
          </cell>
        </row>
        <row r="412">
          <cell r="A412" t="str">
            <v>a407</v>
          </cell>
          <cell r="B412" t="str">
            <v>ฝ้าไม้อัดสัก 6 มม.คร่าวไม้เนื้อแข็ง 1-1/2"x 3"# 0.60x0.60</v>
          </cell>
          <cell r="C412" t="str">
            <v>ตร.ม.</v>
          </cell>
          <cell r="D412">
            <v>1107</v>
          </cell>
          <cell r="E412">
            <v>65</v>
          </cell>
        </row>
        <row r="413">
          <cell r="A413" t="str">
            <v>a408</v>
          </cell>
          <cell r="B413" t="str">
            <v>ฝ้ายิบซั่มบอร์ด 9 มม.คร่าวไม้ยาง 1-1/2"x 3"# 0.60x0.60</v>
          </cell>
          <cell r="C413" t="str">
            <v>ตร.ม.</v>
          </cell>
          <cell r="D413">
            <v>375</v>
          </cell>
          <cell r="E413">
            <v>65</v>
          </cell>
        </row>
        <row r="414">
          <cell r="A414" t="str">
            <v>a409</v>
          </cell>
          <cell r="B414" t="str">
            <v>ฝ้ายิบซั่มบอร์ด 9 มม.คร่าวไม้เนื้อแข็ง 1-1/2"x 3"# 0.60x0.60</v>
          </cell>
          <cell r="C414" t="str">
            <v>ตร.ม.</v>
          </cell>
          <cell r="D414">
            <v>507</v>
          </cell>
          <cell r="E414">
            <v>65</v>
          </cell>
        </row>
        <row r="415">
          <cell r="A415" t="str">
            <v>a410</v>
          </cell>
          <cell r="B415" t="str">
            <v>ฝ้ายิบซั่มบอร์ด 12 มม.คร่าวไม้ยาง 1-1/2"x 3"# 0.60x0.60</v>
          </cell>
          <cell r="C415" t="str">
            <v>ตร.ม.</v>
          </cell>
          <cell r="D415">
            <v>388</v>
          </cell>
          <cell r="E415">
            <v>65</v>
          </cell>
        </row>
        <row r="416">
          <cell r="A416" t="str">
            <v>a411</v>
          </cell>
          <cell r="B416" t="str">
            <v>ฝ้ายิบซั่มบอร์ด 12 มม.คร่าวไม้เนื้อแข็ง 1-1/2"x 3"# 0.60x0.60</v>
          </cell>
          <cell r="C416" t="str">
            <v>ตร.ม.</v>
          </cell>
          <cell r="D416">
            <v>520</v>
          </cell>
          <cell r="E416">
            <v>65</v>
          </cell>
        </row>
        <row r="417">
          <cell r="A417" t="str">
            <v>a412</v>
          </cell>
          <cell r="B417" t="str">
            <v>ฝ้ายิบซั่มบอร์ดมีฟอยล์ 9 มม.คร่าวไม้ยาง 1-1/2"x 3"# 0.60x0.60</v>
          </cell>
          <cell r="C417" t="str">
            <v>ตร.ม.</v>
          </cell>
          <cell r="D417">
            <v>423</v>
          </cell>
          <cell r="E417">
            <v>65</v>
          </cell>
        </row>
        <row r="418">
          <cell r="A418" t="str">
            <v>a413</v>
          </cell>
          <cell r="B418" t="str">
            <v>ฝ้ายิบซั่มบอร์ดมีฟอยล์ 9 มม.คร่าวไม้เนื้อแข็ง 1-1/2"x 3"# 0.60x0.60</v>
          </cell>
          <cell r="C418" t="str">
            <v>ตร.ม.</v>
          </cell>
          <cell r="D418">
            <v>555</v>
          </cell>
          <cell r="E418">
            <v>65</v>
          </cell>
        </row>
        <row r="419">
          <cell r="A419" t="str">
            <v>a414</v>
          </cell>
          <cell r="B419" t="str">
            <v>ฝ้ายิบซั่มบอร์ดมีฟอยล์ 12 มม.คร่าวไม้ยาง 1-1/2"x 3"# 0.60x0.60</v>
          </cell>
          <cell r="C419" t="str">
            <v>ตร.ม.</v>
          </cell>
          <cell r="D419">
            <v>441</v>
          </cell>
          <cell r="E419">
            <v>65</v>
          </cell>
        </row>
        <row r="420">
          <cell r="A420" t="str">
            <v>a415</v>
          </cell>
          <cell r="B420" t="str">
            <v>ฝ้ายิบซั่มบอร์ดมีฟอยล์ 12 มม.คร่าวไม้เนื้อแข็ง 1-1/2"x 3"# 0.60x0.60</v>
          </cell>
          <cell r="C420" t="str">
            <v>ตร.ม.</v>
          </cell>
          <cell r="D420">
            <v>573</v>
          </cell>
          <cell r="E420">
            <v>65</v>
          </cell>
        </row>
        <row r="421">
          <cell r="A421" t="str">
            <v>a416</v>
          </cell>
          <cell r="B421" t="str">
            <v>ฝ้ายิบซั่มบอร์ดกันความชื้น 9 มม.คร่าวไม้ยาง 1-1/2"x 3"# 0.60x0.60</v>
          </cell>
          <cell r="C421" t="str">
            <v>ตร.ม.</v>
          </cell>
          <cell r="D421">
            <v>423</v>
          </cell>
          <cell r="E421">
            <v>65</v>
          </cell>
        </row>
        <row r="422">
          <cell r="A422" t="str">
            <v>a417</v>
          </cell>
          <cell r="B422" t="str">
            <v>ฝ้ายิบซั่มบอร์ดกันความชื้น 9 มม.คร่าวไม้เนื้อแข็ง 1-1/2"x 3"# 0.60x0.60</v>
          </cell>
          <cell r="C422" t="str">
            <v>ตร.ม.</v>
          </cell>
          <cell r="D422">
            <v>555</v>
          </cell>
          <cell r="E422">
            <v>65</v>
          </cell>
        </row>
        <row r="423">
          <cell r="A423" t="str">
            <v>a418</v>
          </cell>
          <cell r="B423" t="str">
            <v>ฝ้ายิบซั่มบอร์ดกันความชื้น 12 มม.คร่าวไม้ยาง 1-1/2"x 3"# 0.60x0.60</v>
          </cell>
          <cell r="C423" t="str">
            <v>ตร.ม.</v>
          </cell>
          <cell r="D423">
            <v>441</v>
          </cell>
          <cell r="E423">
            <v>65</v>
          </cell>
        </row>
        <row r="424">
          <cell r="A424" t="str">
            <v>a419</v>
          </cell>
          <cell r="B424" t="str">
            <v>ฝ้ายิบซั่มบอร์ดกันความชื้น 12 มม.คร่าวไม้เนื้อแข็ง 1-1/2"x 3"# 0.60x0.60</v>
          </cell>
          <cell r="C424" t="str">
            <v>ตร.ม.</v>
          </cell>
          <cell r="D424">
            <v>573</v>
          </cell>
          <cell r="E424">
            <v>65</v>
          </cell>
        </row>
        <row r="425">
          <cell r="A425" t="str">
            <v>a420</v>
          </cell>
          <cell r="B425" t="str">
            <v>ฝ้ากระเบื้องแผ่นเรียบ 4 มม.คร่าวไม้ยาง 1-1/2"x 3"# 0.60x0.60</v>
          </cell>
          <cell r="C425" t="str">
            <v>ตร.ม.</v>
          </cell>
          <cell r="D425">
            <v>336</v>
          </cell>
          <cell r="E425">
            <v>76</v>
          </cell>
        </row>
        <row r="426">
          <cell r="A426" t="str">
            <v>a421</v>
          </cell>
          <cell r="B426" t="str">
            <v>ฝ้ากระเบื้องแผ่นเรียบ 4 มม.คร่าวไม้เนื้อแข็ง 1-1/2"x 3"# 0.60x0.60</v>
          </cell>
          <cell r="C426" t="str">
            <v>ตร.ม.</v>
          </cell>
          <cell r="D426">
            <v>468</v>
          </cell>
          <cell r="E426">
            <v>76</v>
          </cell>
        </row>
        <row r="427">
          <cell r="A427" t="str">
            <v>a422</v>
          </cell>
          <cell r="B427" t="str">
            <v>ฝ้ากระเบื้องแผ่นเรียบ 6 มม.คร่าวไม้ยาง 1-1/2"x 3"# 0.60x0.60</v>
          </cell>
          <cell r="C427" t="str">
            <v>ตร.ม.</v>
          </cell>
          <cell r="D427">
            <v>365</v>
          </cell>
          <cell r="E427">
            <v>76</v>
          </cell>
        </row>
        <row r="428">
          <cell r="A428" t="str">
            <v>a423</v>
          </cell>
          <cell r="B428" t="str">
            <v>ฝ้ากระเบื้องแผ่นเรียบ 6 มม.คร่าวไม้เนื้อแข็ง 1-1/2"x 3"# 0.60x0.60</v>
          </cell>
          <cell r="C428" t="str">
            <v>ตร.ม.</v>
          </cell>
          <cell r="D428">
            <v>497</v>
          </cell>
          <cell r="E428">
            <v>76</v>
          </cell>
        </row>
        <row r="429">
          <cell r="A429" t="str">
            <v>a424</v>
          </cell>
          <cell r="B429" t="str">
            <v>ฝ้าไม้อัดยาง 4 มม.คร่าวไม้ยาง 1-1/2"x 3"# 0.60x0.60</v>
          </cell>
          <cell r="C429" t="str">
            <v>ตร.ม.</v>
          </cell>
          <cell r="D429">
            <v>452</v>
          </cell>
          <cell r="E429">
            <v>76</v>
          </cell>
        </row>
        <row r="430">
          <cell r="A430" t="str">
            <v>a425</v>
          </cell>
          <cell r="B430" t="str">
            <v>ฝ้าไม้อัดยาง 4 มม.คร่าวไม้เนื้อแข็ง 1-1/2"x 3"# 0.60x0.60</v>
          </cell>
          <cell r="C430" t="str">
            <v>ตร.ม.</v>
          </cell>
          <cell r="D430">
            <v>584</v>
          </cell>
          <cell r="E430">
            <v>76</v>
          </cell>
        </row>
        <row r="431">
          <cell r="A431" t="str">
            <v>a426</v>
          </cell>
          <cell r="B431" t="str">
            <v>ฝ้าไม้อัดยาง 6 มม.คร่าวไม้ยาง 1-1/2"x 3"# 0.60x0.60</v>
          </cell>
          <cell r="C431" t="str">
            <v>ตร.ม.</v>
          </cell>
          <cell r="D431">
            <v>592</v>
          </cell>
          <cell r="E431">
            <v>76</v>
          </cell>
        </row>
        <row r="432">
          <cell r="A432" t="str">
            <v>a427</v>
          </cell>
          <cell r="B432" t="str">
            <v>ฝ้าไม้อัดยาง 6 มม.คร่าวไม้เนื้อแข็ง 1-1/2"x 3"# 0.60x0.60</v>
          </cell>
          <cell r="C432" t="str">
            <v>ตร.ม.</v>
          </cell>
          <cell r="D432">
            <v>724</v>
          </cell>
          <cell r="E432">
            <v>76</v>
          </cell>
        </row>
        <row r="433">
          <cell r="A433" t="str">
            <v>a428</v>
          </cell>
          <cell r="B433" t="str">
            <v>ฝ้าไม้อัดสัก 4 มม.คร่าวไม้ยาง 1-1/2"x 3"# 0.60x0.60</v>
          </cell>
          <cell r="C433" t="str">
            <v>ตร.ม.</v>
          </cell>
          <cell r="D433">
            <v>896</v>
          </cell>
          <cell r="E433">
            <v>76</v>
          </cell>
        </row>
        <row r="434">
          <cell r="A434" t="str">
            <v>a429</v>
          </cell>
          <cell r="B434" t="str">
            <v>ฝ้าไม้อัดสัก 4 มม.คร่าวไม้เนื้อแข็ง 1-1/2"x 3"# 0.60x0.60</v>
          </cell>
          <cell r="C434" t="str">
            <v>ตร.ม.</v>
          </cell>
          <cell r="D434">
            <v>1028</v>
          </cell>
          <cell r="E434">
            <v>76</v>
          </cell>
        </row>
        <row r="435">
          <cell r="A435" t="str">
            <v>a430</v>
          </cell>
          <cell r="B435" t="str">
            <v>ฝ้าไม้อัดสัก 6 มม.คร่าวไม้ยาง 1-1/2"x 3"# 0.60x0.60</v>
          </cell>
          <cell r="C435" t="str">
            <v>ตร.ม.</v>
          </cell>
          <cell r="D435">
            <v>975</v>
          </cell>
          <cell r="E435">
            <v>76</v>
          </cell>
        </row>
        <row r="436">
          <cell r="A436" t="str">
            <v>a431</v>
          </cell>
          <cell r="B436" t="str">
            <v>ฝ้าไม้อัดสัก 6 มม.คร่าวไม้เนื้อแข็ง 1-1/2"x 3"# 0.60x0.60</v>
          </cell>
          <cell r="C436" t="str">
            <v>ตร.ม.</v>
          </cell>
          <cell r="D436">
            <v>1107</v>
          </cell>
          <cell r="E436">
            <v>76</v>
          </cell>
        </row>
        <row r="437">
          <cell r="A437" t="str">
            <v>a432</v>
          </cell>
          <cell r="B437" t="str">
            <v>ฝ้ายิบซั่มบอร์ด 9 มม.คร่าวไม้ยาง 1-1/2"x 3"# 0.60x0.60</v>
          </cell>
          <cell r="C437" t="str">
            <v>ตร.ม.</v>
          </cell>
          <cell r="D437">
            <v>375</v>
          </cell>
          <cell r="E437">
            <v>76</v>
          </cell>
        </row>
        <row r="438">
          <cell r="A438" t="str">
            <v>a433</v>
          </cell>
          <cell r="B438" t="str">
            <v>ฝ้ายิบซั่มบอร์ด 9 มม.คร่าวไม้เนื้อแข็ง 1-1/2"x 3"# 0.60x0.60</v>
          </cell>
          <cell r="C438" t="str">
            <v>ตร.ม.</v>
          </cell>
          <cell r="D438">
            <v>507</v>
          </cell>
          <cell r="E438">
            <v>76</v>
          </cell>
        </row>
        <row r="439">
          <cell r="A439" t="str">
            <v>a434</v>
          </cell>
          <cell r="B439" t="str">
            <v>ฝ้ายิบซั่มบอร์ด 12 มม.คร่าวไม้ยาง 1-1/2"x 3"# 0.60x0.60</v>
          </cell>
          <cell r="C439" t="str">
            <v>ตร.ม.</v>
          </cell>
          <cell r="D439">
            <v>388</v>
          </cell>
          <cell r="E439">
            <v>76</v>
          </cell>
        </row>
        <row r="440">
          <cell r="A440" t="str">
            <v>a435</v>
          </cell>
          <cell r="B440" t="str">
            <v>ฝ้ายิบซั่มบอร์ด 12 มม.คร่าวไม้เนื้อแข็ง 1-1/2"x 3"# 0.60x0.60</v>
          </cell>
          <cell r="C440" t="str">
            <v>ตร.ม.</v>
          </cell>
          <cell r="D440">
            <v>520</v>
          </cell>
          <cell r="E440">
            <v>76</v>
          </cell>
        </row>
        <row r="441">
          <cell r="A441" t="str">
            <v>a436</v>
          </cell>
          <cell r="B441" t="str">
            <v>ฝ้ายิบซั่มบอร์ดมีฟอยล์ 9 มม.คร่าวไม้ยาง 1-1/2"x 3"# 0.60x0.60</v>
          </cell>
          <cell r="C441" t="str">
            <v>ตร.ม.</v>
          </cell>
          <cell r="D441">
            <v>423</v>
          </cell>
          <cell r="E441">
            <v>76</v>
          </cell>
        </row>
        <row r="442">
          <cell r="A442" t="str">
            <v>a437</v>
          </cell>
          <cell r="B442" t="str">
            <v>ฝ้ายิบซั่มบอร์ดมีฟอยล์ 9 มม.คร่าวไม้เนื้อแข็ง 1-1/2"x 3"# 0.60x0.60</v>
          </cell>
          <cell r="C442" t="str">
            <v>ตร.ม.</v>
          </cell>
          <cell r="D442">
            <v>555</v>
          </cell>
          <cell r="E442">
            <v>76</v>
          </cell>
        </row>
        <row r="443">
          <cell r="A443" t="str">
            <v>a438</v>
          </cell>
          <cell r="B443" t="str">
            <v>ฝ้ายิบซั่มบอร์ดมีฟอยล์ 12 มม.คร่าวไม้ยาง 1-1/2"x 3"# 0.60x0.60</v>
          </cell>
          <cell r="C443" t="str">
            <v>ตร.ม.</v>
          </cell>
          <cell r="D443">
            <v>441</v>
          </cell>
          <cell r="E443">
            <v>76</v>
          </cell>
        </row>
        <row r="444">
          <cell r="A444" t="str">
            <v>a439</v>
          </cell>
          <cell r="B444" t="str">
            <v>ฝ้ายิบซั่มบอร์ดมีฟอยล์ 12 มม.คร่าวไม้เนื้อแข็ง 1-1/2"x 3"# 0.60x0.60</v>
          </cell>
          <cell r="C444" t="str">
            <v>ตร.ม.</v>
          </cell>
          <cell r="D444">
            <v>573</v>
          </cell>
          <cell r="E444">
            <v>76</v>
          </cell>
        </row>
        <row r="445">
          <cell r="A445" t="str">
            <v>a440</v>
          </cell>
          <cell r="B445" t="str">
            <v>ฝ้ายิบซั่มบอร์ดกันความชื้น 9 มม.คร่าวไม้ยาง 1-1/2"x 3"# 0.60x0.60</v>
          </cell>
          <cell r="C445" t="str">
            <v>ตร.ม.</v>
          </cell>
          <cell r="D445">
            <v>423</v>
          </cell>
          <cell r="E445">
            <v>76</v>
          </cell>
        </row>
        <row r="446">
          <cell r="A446" t="str">
            <v>a441</v>
          </cell>
          <cell r="B446" t="str">
            <v>ฝ้ายิบซั่มบอร์ดกันความชื้น 9 มม.คร่าวไม้เนื้อแข็ง 1-1/2"x 3"# 0.60x0.60</v>
          </cell>
          <cell r="C446" t="str">
            <v>ตร.ม.</v>
          </cell>
          <cell r="D446">
            <v>555</v>
          </cell>
          <cell r="E446">
            <v>76</v>
          </cell>
        </row>
        <row r="447">
          <cell r="A447" t="str">
            <v>a442</v>
          </cell>
          <cell r="B447" t="str">
            <v>ฝ้ายิบซั่มบอร์ดกันความชื้น 12 มม.คร่าวไม้ยาง 1-1/2"x 3"# 0.60x0.60</v>
          </cell>
          <cell r="C447" t="str">
            <v>ตร.ม.</v>
          </cell>
          <cell r="D447">
            <v>441</v>
          </cell>
          <cell r="E447">
            <v>76</v>
          </cell>
        </row>
        <row r="448">
          <cell r="A448" t="str">
            <v>a443</v>
          </cell>
          <cell r="B448" t="str">
            <v>ฝ้ายิบซั่มบอร์ดกันความชื้น 12 มม.คร่าวไม้เนื้อแข็ง 1-1/2"x 3"# 0.60x0.60</v>
          </cell>
          <cell r="C448" t="str">
            <v>ตร.ม.</v>
          </cell>
          <cell r="D448">
            <v>573</v>
          </cell>
          <cell r="E448">
            <v>76</v>
          </cell>
        </row>
        <row r="449">
          <cell r="A449" t="str">
            <v>a444</v>
          </cell>
          <cell r="B449" t="str">
            <v>ฝ้ากระเบื้องแผ่นเรียบ 4 มม.คร่าวไม้ยาง 1-1/2"x 3"# 0.60x0.60</v>
          </cell>
          <cell r="C449" t="str">
            <v>ตร.ม.</v>
          </cell>
          <cell r="D449">
            <v>336</v>
          </cell>
          <cell r="E449">
            <v>98</v>
          </cell>
        </row>
        <row r="450">
          <cell r="A450" t="str">
            <v>a445</v>
          </cell>
          <cell r="B450" t="str">
            <v>ฝ้ากระเบื้องแผ่นเรียบ 4 มม.คร่าวไม้เนื้อแข็ง 1-1/2"x 3"# 0.60x0.60</v>
          </cell>
          <cell r="C450" t="str">
            <v>ตร.ม.</v>
          </cell>
          <cell r="D450">
            <v>468</v>
          </cell>
          <cell r="E450">
            <v>98</v>
          </cell>
        </row>
        <row r="451">
          <cell r="A451" t="str">
            <v>a446</v>
          </cell>
          <cell r="B451" t="str">
            <v>ฝ้ากระเบื้องแผ่นเรียบ 6 มม.คร่าวไม้ยาง 1-1/2"x 3"# 0.60x0.60</v>
          </cell>
          <cell r="C451" t="str">
            <v>ตร.ม.</v>
          </cell>
          <cell r="D451">
            <v>365</v>
          </cell>
          <cell r="E451">
            <v>98</v>
          </cell>
        </row>
        <row r="452">
          <cell r="A452" t="str">
            <v>a447</v>
          </cell>
          <cell r="B452" t="str">
            <v>ฝ้ากระเบื้องแผ่นเรียบ 6 มม.คร่าวไม้เนื้อแข็ง 1-1/2"x 3"# 0.60x0.60</v>
          </cell>
          <cell r="C452" t="str">
            <v>ตร.ม.</v>
          </cell>
          <cell r="D452">
            <v>497</v>
          </cell>
          <cell r="E452">
            <v>98</v>
          </cell>
        </row>
        <row r="453">
          <cell r="A453" t="str">
            <v>a448</v>
          </cell>
          <cell r="B453" t="str">
            <v>ฝ้ายิบซั่มบอร์ด 9 มม.คร่าวเหล็กชุบสังกะสี @0.60(TG)</v>
          </cell>
          <cell r="C453" t="str">
            <v>ตร.ม.</v>
          </cell>
          <cell r="D453">
            <v>381</v>
          </cell>
          <cell r="E453">
            <v>0</v>
          </cell>
        </row>
        <row r="454">
          <cell r="A454" t="str">
            <v>a449</v>
          </cell>
          <cell r="B454" t="str">
            <v>ฝ้ายิบซั่มบอร์ดทนชื้น 9 มม. คร่าวเหล็กชุบสังกะสี @0.60(TG)</v>
          </cell>
          <cell r="C454" t="str">
            <v>ตร.ม.</v>
          </cell>
          <cell r="D454">
            <v>429</v>
          </cell>
          <cell r="E454">
            <v>0</v>
          </cell>
        </row>
        <row r="455">
          <cell r="A455" t="str">
            <v>a450</v>
          </cell>
          <cell r="B455" t="str">
            <v>ฝ้ายิบซั่มบอร์ดมีฟอยล์ 9 มม.คร่าวเหล็กชุบสังกะสี @0.60(TG)</v>
          </cell>
          <cell r="C455" t="str">
            <v>ตร.ม.</v>
          </cell>
          <cell r="D455">
            <v>429</v>
          </cell>
          <cell r="E455">
            <v>0</v>
          </cell>
        </row>
        <row r="456">
          <cell r="A456" t="str">
            <v>a451</v>
          </cell>
          <cell r="B456" t="str">
            <v>ฝ้ายิบซั่มบอร์ดมีฟอยล์ 12 มม.คร่าวเหล็กชุบสังกะสี @0.60(TG)</v>
          </cell>
          <cell r="C456" t="str">
            <v>ตร.ม.</v>
          </cell>
          <cell r="D456">
            <v>447</v>
          </cell>
          <cell r="E456">
            <v>0</v>
          </cell>
        </row>
        <row r="457">
          <cell r="A457" t="str">
            <v>a452</v>
          </cell>
          <cell r="B457" t="str">
            <v>ฝ้ายิบซั่มบอร์ดกันความชื้น 9 มม.คร่าวเหล็กชุบสังกะสี @0.60(TG)</v>
          </cell>
          <cell r="C457" t="str">
            <v>ตร.ม.</v>
          </cell>
          <cell r="D457">
            <v>382</v>
          </cell>
          <cell r="E457">
            <v>0</v>
          </cell>
        </row>
        <row r="458">
          <cell r="A458" t="str">
            <v>a453</v>
          </cell>
          <cell r="B458" t="str">
            <v>ฝ้ายิบซั่มบอร์ดกันความชื้น 12 มม.คร่าวเหล็กชุบสังกะสี @0.60(TG)</v>
          </cell>
          <cell r="C458" t="str">
            <v>ตร.ม.</v>
          </cell>
          <cell r="D458">
            <v>491</v>
          </cell>
          <cell r="E458">
            <v>0</v>
          </cell>
        </row>
        <row r="459">
          <cell r="A459" t="str">
            <v>a454</v>
          </cell>
        </row>
        <row r="460">
          <cell r="A460" t="str">
            <v>a455</v>
          </cell>
        </row>
        <row r="461">
          <cell r="A461" t="str">
            <v>a456</v>
          </cell>
          <cell r="B461" t="str">
            <v>ทาสีน้ำมัน</v>
          </cell>
          <cell r="C461" t="str">
            <v>ตร.ม.</v>
          </cell>
          <cell r="D461">
            <v>49</v>
          </cell>
          <cell r="E461">
            <v>30</v>
          </cell>
        </row>
        <row r="462">
          <cell r="A462" t="str">
            <v>a457</v>
          </cell>
          <cell r="B462" t="str">
            <v>ทาสีแชลแล็ค</v>
          </cell>
          <cell r="C462" t="str">
            <v>ตร.ม.</v>
          </cell>
          <cell r="D462">
            <v>57</v>
          </cell>
          <cell r="E462">
            <v>30</v>
          </cell>
        </row>
        <row r="463">
          <cell r="A463" t="str">
            <v>a458</v>
          </cell>
          <cell r="B463" t="str">
            <v>ทาสีเหล็กกันสนิม</v>
          </cell>
          <cell r="C463" t="str">
            <v>ตร.ม.</v>
          </cell>
          <cell r="D463">
            <v>62</v>
          </cell>
          <cell r="E463">
            <v>30</v>
          </cell>
        </row>
        <row r="464">
          <cell r="A464" t="str">
            <v>a459</v>
          </cell>
          <cell r="B464" t="str">
            <v>ทาสีพลาสติกชนิดทาภายนอก</v>
          </cell>
          <cell r="C464" t="str">
            <v>ตร.ม.</v>
          </cell>
          <cell r="D464">
            <v>67</v>
          </cell>
          <cell r="E464">
            <v>30</v>
          </cell>
        </row>
        <row r="465">
          <cell r="A465" t="str">
            <v>a460</v>
          </cell>
          <cell r="B465" t="str">
            <v>ทาสีพลาสติกชนิดทาภายใน</v>
          </cell>
          <cell r="C465" t="str">
            <v>ตร.ม.</v>
          </cell>
          <cell r="D465">
            <v>46</v>
          </cell>
          <cell r="E465">
            <v>30</v>
          </cell>
        </row>
        <row r="466">
          <cell r="A466" t="str">
            <v>a461</v>
          </cell>
        </row>
        <row r="467">
          <cell r="A467" t="str">
            <v>a462</v>
          </cell>
        </row>
        <row r="468">
          <cell r="A468" t="str">
            <v>a463</v>
          </cell>
        </row>
        <row r="469">
          <cell r="A469" t="str">
            <v>a4631</v>
          </cell>
          <cell r="B469" t="str">
            <v>ทาสีเรืองแสงแนวทางหนีไฟทั้งหมด</v>
          </cell>
          <cell r="C469" t="str">
            <v>ม.</v>
          </cell>
          <cell r="D469">
            <v>63</v>
          </cell>
          <cell r="E469">
            <v>30</v>
          </cell>
        </row>
        <row r="470">
          <cell r="A470" t="str">
            <v>a4632</v>
          </cell>
          <cell r="B470" t="str">
            <v>งานติดตั้งป้ายเรืองแสงบริเวณเหนือประตูทางออกทุกชั้น</v>
          </cell>
          <cell r="C470" t="str">
            <v>ชุด</v>
          </cell>
          <cell r="D470">
            <v>800</v>
          </cell>
          <cell r="E470">
            <v>200</v>
          </cell>
        </row>
        <row r="471">
          <cell r="A471" t="str">
            <v>a4633</v>
          </cell>
          <cell r="B471" t="str">
            <v>ติดตั้งป้ายชื่อStainless  หน้าห้อง</v>
          </cell>
          <cell r="C471" t="str">
            <v>ชุด</v>
          </cell>
          <cell r="D471">
            <v>800</v>
          </cell>
          <cell r="E471">
            <v>200</v>
          </cell>
        </row>
        <row r="474">
          <cell r="A474" t="str">
            <v>a464</v>
          </cell>
          <cell r="B474" t="str">
            <v>สุขภัณฑ์</v>
          </cell>
        </row>
        <row r="475">
          <cell r="A475" t="str">
            <v>a465</v>
          </cell>
          <cell r="B475" t="str">
            <v>โถส้วมนั่งยองไม่มีฐาน เคลือบขาว ตราอเมริกันแสตนดาร์ด รุ่น TF-100</v>
          </cell>
          <cell r="C475" t="str">
            <v xml:space="preserve">ชิ้น </v>
          </cell>
          <cell r="D475">
            <v>626</v>
          </cell>
          <cell r="E475">
            <v>298</v>
          </cell>
        </row>
        <row r="476">
          <cell r="A476" t="str">
            <v>a466</v>
          </cell>
          <cell r="B476" t="str">
            <v>โถส้วมนั่งยองไม่มีฐาน เคลือบขาว ตรากะรัต รุ่น K-2510</v>
          </cell>
          <cell r="C476" t="str">
            <v xml:space="preserve">ชิ้น </v>
          </cell>
          <cell r="D476">
            <v>514</v>
          </cell>
          <cell r="E476">
            <v>298</v>
          </cell>
        </row>
        <row r="477">
          <cell r="A477" t="str">
            <v>a467</v>
          </cell>
          <cell r="B477" t="str">
            <v>โถส้วมนั่งยองมีฐาน เคลือบขาว ตราอเมริกันแสตนดาร์ด รุ่น TF-101 P</v>
          </cell>
          <cell r="C477" t="str">
            <v xml:space="preserve">ชิ้น </v>
          </cell>
          <cell r="D477">
            <v>1168</v>
          </cell>
          <cell r="E477">
            <v>298</v>
          </cell>
        </row>
        <row r="478">
          <cell r="A478" t="str">
            <v>a468</v>
          </cell>
          <cell r="B478" t="str">
            <v>โถส้วมนั่งยองมีฐาน เคลือบขาว ตราคอตโต้ รุ่น C 202</v>
          </cell>
          <cell r="C478" t="str">
            <v xml:space="preserve">ชิ้น </v>
          </cell>
          <cell r="D478">
            <v>1738</v>
          </cell>
          <cell r="E478">
            <v>298</v>
          </cell>
        </row>
        <row r="479">
          <cell r="A479" t="str">
            <v>a469</v>
          </cell>
          <cell r="B479" t="str">
            <v>โถส้วมนั่งยองไม่มีฐาน เคลือบขาว ตรากะรัต รุ่น K-2520</v>
          </cell>
          <cell r="C479" t="str">
            <v xml:space="preserve">ชิ้น </v>
          </cell>
          <cell r="D479">
            <v>1615</v>
          </cell>
          <cell r="E479">
            <v>298</v>
          </cell>
        </row>
        <row r="480">
          <cell r="A480" t="str">
            <v>a470</v>
          </cell>
          <cell r="B480" t="str">
            <v>โถส้วมนั่งยองมีฐาน เคลือบขาว ตรากะรัต รุ่น K-2540</v>
          </cell>
          <cell r="C480" t="str">
            <v xml:space="preserve">ชิ้น </v>
          </cell>
          <cell r="D480">
            <v>2336</v>
          </cell>
        </row>
        <row r="481">
          <cell r="A481" t="str">
            <v>a471</v>
          </cell>
          <cell r="B481" t="str">
            <v>โถส้วมนั่งราบมีถังพักน้ำ เคลือบขาว ตราอเมริกันแสตนดาร์ด</v>
          </cell>
          <cell r="C481" t="str">
            <v xml:space="preserve">ชุด </v>
          </cell>
          <cell r="D481">
            <v>2336</v>
          </cell>
          <cell r="E481">
            <v>298</v>
          </cell>
        </row>
        <row r="482">
          <cell r="A482" t="str">
            <v>a472</v>
          </cell>
          <cell r="B482" t="str">
            <v>โถส้วมนั่งราบมีถังพักน้ำ เคลือบสีธรรมดา ตราอเมริกันแสตนดาร์ด</v>
          </cell>
          <cell r="C482" t="str">
            <v xml:space="preserve">ชุด </v>
          </cell>
          <cell r="D482">
            <v>4934</v>
          </cell>
          <cell r="E482">
            <v>298</v>
          </cell>
        </row>
        <row r="483">
          <cell r="A483" t="str">
            <v>a473</v>
          </cell>
          <cell r="B483" t="str">
            <v>โถส้วมนั่งราบมีถังพักน้ำ เคลือบสีธรรมดา ตราคอตโต้ รุ่น C 185</v>
          </cell>
          <cell r="C483" t="str">
            <v xml:space="preserve">ชุด </v>
          </cell>
          <cell r="D483">
            <v>3448</v>
          </cell>
          <cell r="E483">
            <v>298</v>
          </cell>
        </row>
        <row r="484">
          <cell r="A484" t="str">
            <v>a474</v>
          </cell>
          <cell r="B484" t="str">
            <v>ที่ปัสสาวะชนิดแขวนผนัง เคลือบขาว ตราอเมริกันแสตนดาร์ด รุ่น TF- 412</v>
          </cell>
          <cell r="C484" t="str">
            <v xml:space="preserve">ชิ้น </v>
          </cell>
          <cell r="D484">
            <v>748</v>
          </cell>
          <cell r="E484">
            <v>298</v>
          </cell>
        </row>
        <row r="485">
          <cell r="A485" t="str">
            <v>a475</v>
          </cell>
          <cell r="B485" t="str">
            <v>ที่ปัสสาวะชนิดแขวนผนัง เคลือบขาว ตราคอตโต้ รุ่น C 307</v>
          </cell>
          <cell r="C485" t="str">
            <v xml:space="preserve">ชิ้น </v>
          </cell>
          <cell r="D485">
            <v>738</v>
          </cell>
          <cell r="E485">
            <v>298</v>
          </cell>
        </row>
        <row r="486">
          <cell r="A486" t="str">
            <v>a476</v>
          </cell>
          <cell r="B486" t="str">
            <v>ที่ปัสสาวะชนิดแขวนผนัง เคลือบขาว ตรากะรัต รุ่น K-3200</v>
          </cell>
          <cell r="C486" t="str">
            <v xml:space="preserve">ชิ้น </v>
          </cell>
          <cell r="D486">
            <v>760</v>
          </cell>
          <cell r="E486">
            <v>298</v>
          </cell>
        </row>
        <row r="487">
          <cell r="A487" t="str">
            <v>a477</v>
          </cell>
          <cell r="B487" t="str">
            <v>ที่ปัสสาวะหญิง เคลือบขาว ตราคอตโต้ รุ่น B 301</v>
          </cell>
          <cell r="C487" t="str">
            <v xml:space="preserve">ชิ้น </v>
          </cell>
          <cell r="D487">
            <v>1843</v>
          </cell>
          <cell r="E487">
            <v>298</v>
          </cell>
        </row>
        <row r="488">
          <cell r="A488" t="str">
            <v>a478</v>
          </cell>
          <cell r="B488" t="str">
            <v>อ่างล้างหน้าชนิดแขวนผนัง เคลือบขาว</v>
          </cell>
          <cell r="C488" t="str">
            <v xml:space="preserve">ชิ้น </v>
          </cell>
          <cell r="D488">
            <v>0</v>
          </cell>
          <cell r="E488">
            <v>298</v>
          </cell>
        </row>
        <row r="489">
          <cell r="A489" t="str">
            <v>a479</v>
          </cell>
          <cell r="B489" t="str">
            <v>อ่างล้างหน้าชนิดแขวนผนัง เคลือบขาว ตรากะรัต รุ่น K- 1210</v>
          </cell>
          <cell r="C489" t="str">
            <v xml:space="preserve">ชิ้น </v>
          </cell>
          <cell r="D489">
            <v>589</v>
          </cell>
          <cell r="E489">
            <v>298</v>
          </cell>
        </row>
        <row r="490">
          <cell r="A490" t="str">
            <v>a480</v>
          </cell>
          <cell r="B490" t="str">
            <v>อ่างล้างหน้าชนิดฝังบนเคาน์เตอร์ เคลือบขาว ตราอเมริกันแสตนดาร์ด รุ่น TF- 476</v>
          </cell>
          <cell r="C490" t="str">
            <v xml:space="preserve">ชิ้น </v>
          </cell>
          <cell r="D490">
            <v>2476</v>
          </cell>
        </row>
        <row r="491">
          <cell r="A491" t="str">
            <v>a481</v>
          </cell>
          <cell r="B491" t="str">
            <v>อ่างล้างหน้าชนิดฝังบนเคาน์เตอร์ เคลือบขาว ตราคอตโต้ รุ่น C 007</v>
          </cell>
          <cell r="C491" t="str">
            <v xml:space="preserve">ชิ้น </v>
          </cell>
          <cell r="D491">
            <v>1159</v>
          </cell>
        </row>
        <row r="492">
          <cell r="A492" t="str">
            <v>a482</v>
          </cell>
          <cell r="B492" t="str">
            <v>ถาดอาบน้ำแบบโค้งเข้ามุม พร้อมสะดือถาดขาว ตราอเมริกันแสตนดาร์ด รุ่น TF-7340</v>
          </cell>
          <cell r="C492" t="str">
            <v xml:space="preserve">ชิ้น </v>
          </cell>
          <cell r="D492">
            <v>5355</v>
          </cell>
          <cell r="E492">
            <v>1071</v>
          </cell>
        </row>
        <row r="493">
          <cell r="A493" t="str">
            <v>a483</v>
          </cell>
          <cell r="B493" t="str">
            <v>ถาดอาบน้ำแบบสี่เหลี่ยมจัตุรัส พร้อมสะดือถาดขาว ตราอเมริกันแสตนดาร์ด รุ่น TF-7350</v>
          </cell>
          <cell r="C493" t="str">
            <v xml:space="preserve">ชิ้น </v>
          </cell>
          <cell r="D493">
            <v>0</v>
          </cell>
          <cell r="E493">
            <v>0</v>
          </cell>
        </row>
        <row r="494">
          <cell r="A494" t="str">
            <v>a484</v>
          </cell>
          <cell r="B494" t="str">
            <v>ที่วางสบู่ชนิดฝังผนัง เคลือบขาว ตราอเมริกันแสตนดาร์ด</v>
          </cell>
          <cell r="C494" t="str">
            <v xml:space="preserve">ชิ้น </v>
          </cell>
          <cell r="D494">
            <v>252</v>
          </cell>
          <cell r="E494">
            <v>103</v>
          </cell>
        </row>
        <row r="495">
          <cell r="A495" t="str">
            <v>a485</v>
          </cell>
          <cell r="B495" t="str">
            <v>ที่วางสบู่ชนิดฝังผนัง เคลือบขาว ตราคอตโต้ รุ่น C 805</v>
          </cell>
          <cell r="C495" t="str">
            <v xml:space="preserve">ชิ้น </v>
          </cell>
          <cell r="D495">
            <v>215</v>
          </cell>
          <cell r="E495">
            <v>103</v>
          </cell>
        </row>
        <row r="496">
          <cell r="A496" t="str">
            <v>a486</v>
          </cell>
          <cell r="B496" t="str">
            <v>ที่วางสบู่ชนิดฝังผนัง เคลือบขาว ตรากะรัต รุ่น K - 504</v>
          </cell>
          <cell r="C496" t="str">
            <v xml:space="preserve">ชิ้น </v>
          </cell>
          <cell r="D496">
            <v>0</v>
          </cell>
        </row>
        <row r="497">
          <cell r="A497" t="str">
            <v>a487</v>
          </cell>
          <cell r="B497" t="str">
            <v>ที่ใส่กระดาษชำระชนิดฝังผนัง เคลือบขาว ตราอเมริกันแสตนดาร์ด</v>
          </cell>
          <cell r="C497" t="str">
            <v xml:space="preserve">ชิ้น </v>
          </cell>
          <cell r="D497">
            <v>271</v>
          </cell>
          <cell r="E497">
            <v>103</v>
          </cell>
        </row>
        <row r="498">
          <cell r="A498" t="str">
            <v>a488</v>
          </cell>
          <cell r="B498" t="str">
            <v>ที่ใส่กระดาษชำระชนิดฝังผนัง เคลือบขาว ตราคอตโต้ รุ่น C 814</v>
          </cell>
          <cell r="C498" t="str">
            <v xml:space="preserve">ชิ้น </v>
          </cell>
          <cell r="D498">
            <v>159</v>
          </cell>
          <cell r="E498">
            <v>103</v>
          </cell>
        </row>
        <row r="499">
          <cell r="A499" t="str">
            <v>a489</v>
          </cell>
          <cell r="B499" t="str">
            <v>ที่ใส่กระดาษชำระชนิดฝังผนัง เคลือบขาว ตรากะรัต รุ่น K - 503</v>
          </cell>
          <cell r="C499" t="str">
            <v xml:space="preserve">ชิ้น </v>
          </cell>
          <cell r="D499">
            <v>0</v>
          </cell>
          <cell r="E499">
            <v>103</v>
          </cell>
        </row>
        <row r="500">
          <cell r="A500" t="str">
            <v>a490</v>
          </cell>
          <cell r="B500" t="str">
            <v>หิ้งวางของ เคลือบขาว ตราอเมริกันแสตนดาร์ด</v>
          </cell>
          <cell r="C500" t="str">
            <v xml:space="preserve">ชิ้น </v>
          </cell>
          <cell r="D500">
            <v>542</v>
          </cell>
          <cell r="E500">
            <v>103</v>
          </cell>
        </row>
        <row r="501">
          <cell r="A501" t="str">
            <v>a491</v>
          </cell>
          <cell r="B501" t="str">
            <v>หิ้งวางของ เคลือบขาว ตราคอตโต้ รุ่น C 813</v>
          </cell>
          <cell r="C501" t="str">
            <v xml:space="preserve">ชิ้น </v>
          </cell>
          <cell r="D501">
            <v>290</v>
          </cell>
        </row>
        <row r="502">
          <cell r="A502" t="str">
            <v>a492</v>
          </cell>
          <cell r="B502" t="str">
            <v>หิ้งวางของ เคลือบขาว ตรากะรัต รุ่น K-506</v>
          </cell>
          <cell r="C502" t="str">
            <v xml:space="preserve">ชิ้น </v>
          </cell>
          <cell r="D502">
            <v>290</v>
          </cell>
        </row>
        <row r="503">
          <cell r="A503" t="str">
            <v>a493</v>
          </cell>
          <cell r="B503" t="str">
            <v>หมวดงานระบบ</v>
          </cell>
        </row>
        <row r="504">
          <cell r="A504" t="str">
            <v>a494</v>
          </cell>
          <cell r="B504" t="str">
            <v>การใช้จ่ายในการขอหมายเลขโทรศัพท์ (TOT)</v>
          </cell>
          <cell r="C504" t="str">
            <v>คู่สาย</v>
          </cell>
          <cell r="D504">
            <v>3350</v>
          </cell>
          <cell r="E504">
            <v>0</v>
          </cell>
        </row>
        <row r="505">
          <cell r="A505" t="str">
            <v>a495</v>
          </cell>
          <cell r="B505" t="str">
            <v>การใช้จ่ายในการขอมิเตอร์น้ำประปาขนาด 3/4 นิ้ว (กปน.)</v>
          </cell>
          <cell r="C505" t="str">
            <v>ชุด</v>
          </cell>
          <cell r="D505">
            <v>6560</v>
          </cell>
          <cell r="E505">
            <v>0</v>
          </cell>
        </row>
        <row r="506">
          <cell r="A506" t="str">
            <v>a496</v>
          </cell>
          <cell r="B506" t="str">
            <v>สารเคมี และ Galvannize</v>
          </cell>
        </row>
        <row r="507">
          <cell r="A507" t="str">
            <v>a497</v>
          </cell>
          <cell r="B507" t="str">
            <v>สารเคมี เบนโทไนท์</v>
          </cell>
          <cell r="C507" t="str">
            <v>ลิตร</v>
          </cell>
          <cell r="D507">
            <v>1</v>
          </cell>
        </row>
        <row r="508">
          <cell r="A508" t="str">
            <v>a498</v>
          </cell>
          <cell r="B508" t="str">
            <v>ค่าชุบ Galvannize</v>
          </cell>
          <cell r="C508" t="str">
            <v>กก.</v>
          </cell>
          <cell r="D508">
            <v>16</v>
          </cell>
        </row>
        <row r="509">
          <cell r="A509" t="str">
            <v>a499</v>
          </cell>
          <cell r="B509" t="str">
            <v>หมวดงานอุปกรณ์ น๊อต สกรู ต่างๆ ที่ กฟน.จัดหาให้</v>
          </cell>
        </row>
        <row r="510">
          <cell r="A510" t="str">
            <v>a500</v>
          </cell>
          <cell r="B510" t="str">
            <v>Pulling Iron</v>
          </cell>
          <cell r="C510" t="str">
            <v>ชุด</v>
          </cell>
          <cell r="E510">
            <v>10</v>
          </cell>
        </row>
        <row r="511">
          <cell r="A511" t="str">
            <v>a501</v>
          </cell>
          <cell r="B511" t="str">
            <v>Anchor Bolt Dia.3/4" x 0.30 m.(Galvanized)</v>
          </cell>
          <cell r="C511" t="str">
            <v>ชุด</v>
          </cell>
          <cell r="D511">
            <v>62</v>
          </cell>
          <cell r="E511">
            <v>5</v>
          </cell>
        </row>
        <row r="512">
          <cell r="A512" t="str">
            <v>a502</v>
          </cell>
          <cell r="B512" t="str">
            <v>Anchor Bolt Dia.5/8" x 6"</v>
          </cell>
          <cell r="C512" t="str">
            <v>ชุด</v>
          </cell>
          <cell r="E512">
            <v>5</v>
          </cell>
        </row>
        <row r="513">
          <cell r="A513" t="str">
            <v>a503</v>
          </cell>
          <cell r="B513" t="str">
            <v>Anchor Bolt Dia.12 mm. x 0.30 m.</v>
          </cell>
          <cell r="C513" t="str">
            <v>ตัว</v>
          </cell>
          <cell r="D513">
            <v>100</v>
          </cell>
          <cell r="E513">
            <v>7</v>
          </cell>
        </row>
        <row r="514">
          <cell r="A514" t="str">
            <v>a5031</v>
          </cell>
          <cell r="B514" t="str">
            <v>Anchor Bolt Dia.16 mm.</v>
          </cell>
          <cell r="C514" t="str">
            <v>ตัว</v>
          </cell>
          <cell r="D514">
            <v>150</v>
          </cell>
          <cell r="E514">
            <v>7</v>
          </cell>
        </row>
        <row r="515">
          <cell r="A515" t="str">
            <v>a504</v>
          </cell>
          <cell r="B515" t="str">
            <v>Expansion Bolt DR25 (Stainless)</v>
          </cell>
          <cell r="C515" t="str">
            <v>ตัว</v>
          </cell>
          <cell r="D515">
            <v>500</v>
          </cell>
          <cell r="E515">
            <v>10</v>
          </cell>
        </row>
        <row r="516">
          <cell r="A516" t="str">
            <v>a505</v>
          </cell>
          <cell r="B516" t="str">
            <v>Bolt Dia.  9 mm.(Galvanized)</v>
          </cell>
          <cell r="C516" t="str">
            <v>ชุด</v>
          </cell>
          <cell r="D516">
            <v>3</v>
          </cell>
          <cell r="E516">
            <v>1</v>
          </cell>
        </row>
        <row r="517">
          <cell r="A517" t="str">
            <v>a506</v>
          </cell>
          <cell r="B517" t="str">
            <v>Bolt Dia.  16 mm.(Galvanized)</v>
          </cell>
          <cell r="C517" t="str">
            <v>ชุด</v>
          </cell>
          <cell r="D517">
            <v>8</v>
          </cell>
          <cell r="E517">
            <v>1</v>
          </cell>
        </row>
        <row r="523">
          <cell r="A523" t="str">
            <v>a507</v>
          </cell>
          <cell r="B523" t="str">
            <v>Drive Hook</v>
          </cell>
          <cell r="C523" t="str">
            <v>ตัว</v>
          </cell>
          <cell r="E523">
            <v>5</v>
          </cell>
        </row>
        <row r="524">
          <cell r="A524" t="str">
            <v>a508</v>
          </cell>
          <cell r="B524" t="str">
            <v>Manhole Frame for 900 mm.Dia. Cover</v>
          </cell>
          <cell r="C524" t="str">
            <v>ชุด</v>
          </cell>
          <cell r="E524">
            <v>100</v>
          </cell>
        </row>
        <row r="525">
          <cell r="A525" t="str">
            <v>a509</v>
          </cell>
          <cell r="B525" t="str">
            <v>Manhole Cover 840 mm.Dia. Cover</v>
          </cell>
          <cell r="C525" t="str">
            <v>ชุด</v>
          </cell>
          <cell r="E525">
            <v>30</v>
          </cell>
        </row>
        <row r="526">
          <cell r="A526" t="str">
            <v>a510</v>
          </cell>
          <cell r="B526" t="str">
            <v>Manhole Step 19 mm.Dia.</v>
          </cell>
          <cell r="C526" t="str">
            <v>ชุด</v>
          </cell>
          <cell r="E526">
            <v>10</v>
          </cell>
        </row>
        <row r="527">
          <cell r="A527" t="str">
            <v>a511</v>
          </cell>
          <cell r="B527" t="str">
            <v>ติดตั้ง Steel base plate for 115 kV GIS</v>
          </cell>
          <cell r="C527" t="str">
            <v>ชุด</v>
          </cell>
          <cell r="E527">
            <v>2000</v>
          </cell>
        </row>
        <row r="528">
          <cell r="A528" t="str">
            <v>a512</v>
          </cell>
          <cell r="B528" t="str">
            <v>ค่ารื้อถอนอาคารและสิ่งปลูกสร้างต่าง ๆ</v>
          </cell>
        </row>
        <row r="529">
          <cell r="A529" t="str">
            <v>a513</v>
          </cell>
          <cell r="B529" t="str">
            <v>รื้อถอนโครงสร้าง ค.ส.ล.</v>
          </cell>
          <cell r="C529" t="str">
            <v>ลบ.ม.</v>
          </cell>
          <cell r="D529">
            <v>0</v>
          </cell>
        </row>
        <row r="530">
          <cell r="A530" t="str">
            <v>a514</v>
          </cell>
          <cell r="B530" t="str">
            <v>รื้อถอนโครงสร้าง ค.ส.ล.</v>
          </cell>
          <cell r="C530" t="str">
            <v>ลบ.ม.</v>
          </cell>
          <cell r="D530">
            <v>0</v>
          </cell>
        </row>
        <row r="531">
          <cell r="A531" t="str">
            <v>a515</v>
          </cell>
          <cell r="B531" t="str">
            <v>ท่อเหล็กเคลือบสังกะสี ขนาด ศก. 3/4 นิ้ว ยาว 6 เมตร</v>
          </cell>
          <cell r="C531" t="str">
            <v>ท่อน</v>
          </cell>
          <cell r="D531">
            <v>332</v>
          </cell>
        </row>
        <row r="532">
          <cell r="A532" t="str">
            <v>a516</v>
          </cell>
          <cell r="B532" t="str">
            <v>ท่อเหล็กเคลือบสังกะสี ขนาด ศก. 1 นิ้ว ยาว 6 เมตร</v>
          </cell>
          <cell r="C532" t="str">
            <v>ท่อน</v>
          </cell>
          <cell r="D532">
            <v>494</v>
          </cell>
        </row>
        <row r="533">
          <cell r="A533" t="str">
            <v>a517</v>
          </cell>
          <cell r="B533" t="str">
            <v>ท่อเหล็กเคลือบสังกะสี ขนาด ศก. 1½ นิ้ว ยาว 6 เมตร</v>
          </cell>
          <cell r="C533" t="str">
            <v>ท่อน</v>
          </cell>
          <cell r="D533">
            <v>731</v>
          </cell>
        </row>
        <row r="534">
          <cell r="A534" t="str">
            <v>a518</v>
          </cell>
        </row>
        <row r="535">
          <cell r="A535" t="str">
            <v>a519</v>
          </cell>
        </row>
        <row r="536">
          <cell r="A536" t="str">
            <v>a520</v>
          </cell>
        </row>
        <row r="537">
          <cell r="A537" t="str">
            <v>a521</v>
          </cell>
        </row>
        <row r="538">
          <cell r="A538" t="str">
            <v>a522</v>
          </cell>
        </row>
        <row r="539">
          <cell r="A539" t="str">
            <v>a523</v>
          </cell>
        </row>
        <row r="540">
          <cell r="A540" t="str">
            <v>a524</v>
          </cell>
        </row>
        <row r="541">
          <cell r="A541" t="str">
            <v>a525</v>
          </cell>
        </row>
        <row r="542">
          <cell r="A542" t="str">
            <v>a526</v>
          </cell>
        </row>
        <row r="543">
          <cell r="A543" t="str">
            <v>a527</v>
          </cell>
        </row>
        <row r="544">
          <cell r="A544" t="str">
            <v>a528</v>
          </cell>
        </row>
        <row r="545">
          <cell r="A545" t="str">
            <v>a529</v>
          </cell>
        </row>
        <row r="546">
          <cell r="A546" t="str">
            <v>a530</v>
          </cell>
        </row>
        <row r="547">
          <cell r="A547" t="str">
            <v>a531</v>
          </cell>
        </row>
        <row r="548">
          <cell r="A548" t="str">
            <v>a532</v>
          </cell>
        </row>
        <row r="549">
          <cell r="A549" t="str">
            <v>a533</v>
          </cell>
        </row>
        <row r="550">
          <cell r="A550" t="str">
            <v>a534</v>
          </cell>
        </row>
        <row r="551">
          <cell r="A551" t="str">
            <v>a535</v>
          </cell>
        </row>
        <row r="552">
          <cell r="A552" t="str">
            <v>a536</v>
          </cell>
        </row>
        <row r="553">
          <cell r="A553" t="str">
            <v>a537</v>
          </cell>
        </row>
        <row r="554">
          <cell r="A554" t="str">
            <v>a538</v>
          </cell>
        </row>
        <row r="555">
          <cell r="A555" t="str">
            <v>a539</v>
          </cell>
        </row>
        <row r="556">
          <cell r="A556" t="str">
            <v>a540</v>
          </cell>
        </row>
        <row r="557">
          <cell r="A557" t="str">
            <v>a541</v>
          </cell>
        </row>
        <row r="558">
          <cell r="A558" t="str">
            <v>a542</v>
          </cell>
        </row>
        <row r="559">
          <cell r="A559" t="str">
            <v>a543</v>
          </cell>
        </row>
        <row r="560">
          <cell r="A560" t="str">
            <v>a544</v>
          </cell>
        </row>
        <row r="561">
          <cell r="A561" t="str">
            <v>a545</v>
          </cell>
        </row>
        <row r="562">
          <cell r="A562" t="str">
            <v>a546</v>
          </cell>
        </row>
        <row r="563">
          <cell r="A563" t="str">
            <v>a547</v>
          </cell>
        </row>
        <row r="564">
          <cell r="A564" t="str">
            <v>a548</v>
          </cell>
        </row>
        <row r="565">
          <cell r="A565" t="str">
            <v>a549</v>
          </cell>
        </row>
        <row r="566">
          <cell r="A566" t="str">
            <v>a550</v>
          </cell>
        </row>
        <row r="567">
          <cell r="A567" t="str">
            <v>a551</v>
          </cell>
        </row>
        <row r="568">
          <cell r="A568" t="str">
            <v>a552</v>
          </cell>
        </row>
        <row r="569">
          <cell r="A569" t="str">
            <v>a553</v>
          </cell>
        </row>
        <row r="570">
          <cell r="A570" t="str">
            <v>a554</v>
          </cell>
        </row>
        <row r="571">
          <cell r="A571" t="str">
            <v>a555</v>
          </cell>
          <cell r="B571" t="str">
            <v>ส่วนที่ 3 ค่าใช้จ่ายพิเศษและค่าใช้จ่ายอื่น ๆ ตามข้อกำหนด</v>
          </cell>
        </row>
        <row r="572">
          <cell r="A572" t="str">
            <v>a556</v>
          </cell>
          <cell r="B572" t="str">
            <v>การทำ Bench Mark สำหรับตรวจเช็คระดับมาตรฐาน</v>
          </cell>
          <cell r="C572" t="str">
            <v>L/S</v>
          </cell>
          <cell r="D572">
            <v>5000</v>
          </cell>
          <cell r="E572">
            <v>0</v>
          </cell>
        </row>
        <row r="573">
          <cell r="A573" t="str">
            <v>a557</v>
          </cell>
          <cell r="B573" t="str">
            <v>การจัดทำระบบป้องกันฝุ่นตามข้อบังคับ</v>
          </cell>
          <cell r="C573" t="str">
            <v>L/S</v>
          </cell>
          <cell r="D573">
            <v>21357</v>
          </cell>
          <cell r="E573">
            <v>0</v>
          </cell>
        </row>
        <row r="574">
          <cell r="A574" t="str">
            <v>a558</v>
          </cell>
          <cell r="B574" t="str">
            <v>การทำระบบป้องกันดินพัง (Sheet Pile เหล็ก)</v>
          </cell>
          <cell r="C574" t="str">
            <v>L/S</v>
          </cell>
          <cell r="D574">
            <v>936895</v>
          </cell>
          <cell r="E574">
            <v>0</v>
          </cell>
        </row>
        <row r="575">
          <cell r="A575" t="str">
            <v>a559</v>
          </cell>
          <cell r="B575" t="str">
            <v>การใช้จ่ายสำหรับรถ Crane 25 ตัน</v>
          </cell>
          <cell r="C575" t="str">
            <v>L/S</v>
          </cell>
          <cell r="D575">
            <v>1188000</v>
          </cell>
          <cell r="E575">
            <v>0</v>
          </cell>
        </row>
        <row r="576">
          <cell r="A576" t="str">
            <v>a560</v>
          </cell>
          <cell r="B576" t="str">
            <v>การใช้จ่ายสำหรับ เครื่องส่งคอนกรีตขณะเท</v>
          </cell>
          <cell r="C576" t="str">
            <v>L/S</v>
          </cell>
          <cell r="D576">
            <v>0</v>
          </cell>
          <cell r="E576">
            <v>70000</v>
          </cell>
        </row>
        <row r="577">
          <cell r="A577" t="str">
            <v>a561</v>
          </cell>
          <cell r="B577" t="str">
            <v>การใช้จ่ายกรณีไม่อนุญาตให้คนงานพักในบริเวณที่ก่อสร้าง</v>
          </cell>
          <cell r="C577" t="str">
            <v>L/S</v>
          </cell>
          <cell r="D577">
            <v>198000</v>
          </cell>
          <cell r="E577">
            <v>0</v>
          </cell>
        </row>
        <row r="578">
          <cell r="A578" t="str">
            <v>a562</v>
          </cell>
          <cell r="B578" t="str">
            <v>การใช้จ่ายในกรรมวิธีป้องกันชีวิตและทรัพย์สินของบุคคลที่ 3</v>
          </cell>
          <cell r="C578" t="str">
            <v>L/S</v>
          </cell>
          <cell r="D578">
            <v>92719.735476500005</v>
          </cell>
          <cell r="E578">
            <v>0</v>
          </cell>
        </row>
        <row r="579">
          <cell r="A579" t="str">
            <v>a563</v>
          </cell>
          <cell r="B579" t="str">
            <v>ค่าดำเนินการตามมาตรการความปลอดภัยและ มอก.18001</v>
          </cell>
          <cell r="C579" t="str">
            <v>L/S</v>
          </cell>
          <cell r="D579">
            <v>0</v>
          </cell>
          <cell r="E579">
            <v>182600</v>
          </cell>
        </row>
        <row r="580">
          <cell r="A580" t="str">
            <v>a564</v>
          </cell>
        </row>
        <row r="581">
          <cell r="A581" t="str">
            <v>a565</v>
          </cell>
          <cell r="B581" t="str">
            <v>ส่วนเพิ่มเติม</v>
          </cell>
        </row>
        <row r="582">
          <cell r="A582" t="str">
            <v>a566</v>
          </cell>
          <cell r="B582" t="str">
            <v>หมวดงานเตรียมพื้นที่และงานดิน</v>
          </cell>
        </row>
        <row r="583">
          <cell r="A583" t="str">
            <v>a567</v>
          </cell>
          <cell r="B583" t="str">
            <v>รั้วชั่วคราวสังกะสีสีเขียว โครงไม้ สูงไม่น้อยกว่า 2.10 ม.</v>
          </cell>
          <cell r="C583" t="str">
            <v>ม.</v>
          </cell>
          <cell r="D583">
            <v>641</v>
          </cell>
          <cell r="E583">
            <v>62</v>
          </cell>
        </row>
        <row r="584">
          <cell r="A584" t="str">
            <v>a568</v>
          </cell>
          <cell r="B584" t="str">
            <v>รั้วชั่วคราวไม้อัดหนา 4 มม. โครงไม้ สูงไม่เกิน 3.00 ม.</v>
          </cell>
          <cell r="C584" t="str">
            <v>ม.</v>
          </cell>
          <cell r="D584">
            <v>0</v>
          </cell>
          <cell r="E584">
            <v>0</v>
          </cell>
        </row>
        <row r="585">
          <cell r="A585" t="str">
            <v>a569</v>
          </cell>
          <cell r="B585" t="str">
            <v>กำจัดต้นไม้-วัชพืช พร้อมขนทิ้ง</v>
          </cell>
          <cell r="C585" t="str">
            <v>L/S</v>
          </cell>
          <cell r="D585">
            <v>0</v>
          </cell>
          <cell r="E585" t="e">
            <v>#REF!</v>
          </cell>
        </row>
        <row r="586">
          <cell r="A586" t="str">
            <v>a570</v>
          </cell>
          <cell r="B586" t="str">
            <v>เหล็กรูปพรรณ</v>
          </cell>
          <cell r="C586" t="str">
            <v>กก.</v>
          </cell>
          <cell r="D586">
            <v>23.32</v>
          </cell>
          <cell r="E586">
            <v>8.5</v>
          </cell>
        </row>
        <row r="587">
          <cell r="A587" t="str">
            <v>a574</v>
          </cell>
          <cell r="B587" t="str">
            <v>การทำอาคารบางส่วนให้เสร็จก่อนโครงการเพื่อเข้าไปใช้สอยอาคาร</v>
          </cell>
          <cell r="C587" t="str">
            <v>L/S</v>
          </cell>
          <cell r="D587">
            <v>0</v>
          </cell>
          <cell r="E587">
            <v>0</v>
          </cell>
        </row>
        <row r="588">
          <cell r="A588" t="str">
            <v>a577</v>
          </cell>
          <cell r="B588" t="str">
            <v>ค่ารถขนย้ายวัสดุหรืออุปกรณ์ที่ กฟน.กำหนด</v>
          </cell>
          <cell r="C588" t="str">
            <v>L/S</v>
          </cell>
          <cell r="E588">
            <v>3642</v>
          </cell>
        </row>
        <row r="589">
          <cell r="A589" t="str">
            <v>a579</v>
          </cell>
          <cell r="B589" t="str">
            <v>กันตกสแตนเลส กว้าง 1.00 ม. สูง 0.90 ม.</v>
          </cell>
          <cell r="C589" t="str">
            <v>ชุด</v>
          </cell>
          <cell r="D589">
            <v>9659</v>
          </cell>
          <cell r="E589">
            <v>1473425</v>
          </cell>
        </row>
        <row r="590">
          <cell r="A590" t="str">
            <v>a580</v>
          </cell>
          <cell r="B590" t="str">
            <v>การทำระบบป้องกันดินพัง (Sheet Pile เหล็ก)</v>
          </cell>
          <cell r="C590" t="str">
            <v>L/S</v>
          </cell>
          <cell r="D590">
            <v>938708</v>
          </cell>
          <cell r="E590">
            <v>1217685</v>
          </cell>
        </row>
        <row r="591">
          <cell r="A591" t="str">
            <v>a581</v>
          </cell>
          <cell r="B591" t="str">
            <v>บ่อดักไขมันขนาด 1.30x1.90x1.80 ม.</v>
          </cell>
          <cell r="C591" t="str">
            <v>บ่อ</v>
          </cell>
          <cell r="D591">
            <v>44908</v>
          </cell>
          <cell r="E591">
            <v>9781</v>
          </cell>
        </row>
        <row r="592">
          <cell r="A592" t="str">
            <v>a582</v>
          </cell>
          <cell r="B592" t="str">
            <v>บ่อพักน้ำขนาด 0.84x0.74x1.50 ม.</v>
          </cell>
          <cell r="C592" t="str">
            <v>บ่อ</v>
          </cell>
          <cell r="D592">
            <v>22317</v>
          </cell>
          <cell r="E592">
            <v>3269</v>
          </cell>
        </row>
        <row r="593">
          <cell r="A593" t="str">
            <v>a583</v>
          </cell>
          <cell r="B593" t="str">
            <v>Cast Iron Grating</v>
          </cell>
          <cell r="C593" t="str">
            <v>ชุด</v>
          </cell>
          <cell r="D593">
            <v>1393</v>
          </cell>
          <cell r="E593">
            <v>387</v>
          </cell>
        </row>
        <row r="594">
          <cell r="A594" t="str">
            <v>a571</v>
          </cell>
          <cell r="B594" t="str">
            <v>การกำหนดคุณสมบัติผู้ปฏิบัติงานหรือคุมการก่อสร้างพิเศษเฉพาะ</v>
          </cell>
          <cell r="C594" t="str">
            <v>L/S</v>
          </cell>
          <cell r="D594">
            <v>0</v>
          </cell>
          <cell r="E594">
            <v>0</v>
          </cell>
        </row>
        <row r="595">
          <cell r="A595" t="str">
            <v>a572</v>
          </cell>
          <cell r="B595" t="str">
            <v>การกำหนดให้ใช้นั่งร้านพิเศษเพื่อความปลอดภัยต่อคนงานก่อสร้าง</v>
          </cell>
          <cell r="C595" t="str">
            <v>L/S</v>
          </cell>
          <cell r="D595">
            <v>0</v>
          </cell>
          <cell r="E595">
            <v>0</v>
          </cell>
        </row>
        <row r="596">
          <cell r="A596" t="str">
            <v>a573</v>
          </cell>
          <cell r="B596" t="str">
            <v>การทดสอบการทรุดตัวของอาคารขณะก่อสร้างเป็นระยะ ๆ</v>
          </cell>
          <cell r="C596" t="str">
            <v>L/S</v>
          </cell>
          <cell r="D596">
            <v>0</v>
          </cell>
          <cell r="E596">
            <v>0</v>
          </cell>
        </row>
        <row r="597">
          <cell r="A597" t="str">
            <v>a584</v>
          </cell>
          <cell r="B597" t="str">
            <v>Sump for Transformer ขนาด 1.00 Dia.x1.85 ม.</v>
          </cell>
          <cell r="C597" t="str">
            <v>บ่อ</v>
          </cell>
          <cell r="D597">
            <v>11964</v>
          </cell>
          <cell r="E597">
            <v>2684</v>
          </cell>
        </row>
        <row r="598">
          <cell r="A598" t="str">
            <v>a575</v>
          </cell>
          <cell r="B598" t="str">
            <v>การกำหนดให้ทำแผนงานก่อสร้างละเอียดด้วยระบบ CPM.</v>
          </cell>
          <cell r="C598" t="str">
            <v>L/S</v>
          </cell>
          <cell r="D598">
            <v>0</v>
          </cell>
          <cell r="E598">
            <v>0</v>
          </cell>
        </row>
        <row r="599">
          <cell r="A599" t="str">
            <v>a576</v>
          </cell>
          <cell r="B599" t="str">
            <v>การจัดสร้างสำนักงานสนาม สำหรับผู้ว่าจ้างหรือผู้ควบคุมงาน</v>
          </cell>
          <cell r="C599" t="str">
            <v>L/S</v>
          </cell>
          <cell r="D599">
            <v>0</v>
          </cell>
          <cell r="E599">
            <v>0</v>
          </cell>
        </row>
        <row r="600">
          <cell r="A600" t="str">
            <v>a585</v>
          </cell>
          <cell r="B600" t="str">
            <v>Sump for Trench ขนาด 1.00 Dia.x4.85 ม.</v>
          </cell>
          <cell r="C600" t="str">
            <v>บ่อ</v>
          </cell>
          <cell r="D600">
            <v>22377</v>
          </cell>
          <cell r="E600">
            <v>4841</v>
          </cell>
        </row>
        <row r="601">
          <cell r="A601" t="str">
            <v>a578</v>
          </cell>
          <cell r="B601" t="str">
            <v>การใช้จ่ายในการทดสอบแท่งคอนกรีตโดยหน่วยงาน กฟน.</v>
          </cell>
          <cell r="C601" t="str">
            <v>L/S</v>
          </cell>
          <cell r="D601">
            <v>0</v>
          </cell>
        </row>
        <row r="602">
          <cell r="A602" t="str">
            <v>a586</v>
          </cell>
          <cell r="B602" t="str">
            <v>ลวดหนามเคลือบสังกะสี เบอร์ 14</v>
          </cell>
          <cell r="C602" t="str">
            <v>กก.</v>
          </cell>
          <cell r="D602" t="str">
            <v xml:space="preserve">31.00   </v>
          </cell>
          <cell r="E602" t="e">
            <v>#VALUE!</v>
          </cell>
        </row>
        <row r="603">
          <cell r="A603" t="str">
            <v>a587</v>
          </cell>
          <cell r="B603" t="str">
            <v>รื้อรัวของเดิม</v>
          </cell>
          <cell r="C603" t="str">
            <v>ม.</v>
          </cell>
          <cell r="E603">
            <v>100</v>
          </cell>
        </row>
        <row r="604">
          <cell r="A604" t="str">
            <v>a588</v>
          </cell>
          <cell r="B604" t="str">
            <v>คันหินสำเร็จรูป 0.15x0.30 ม.</v>
          </cell>
          <cell r="C604" t="str">
            <v>ม.</v>
          </cell>
          <cell r="D604">
            <v>164</v>
          </cell>
          <cell r="E604">
            <v>16.400000000000002</v>
          </cell>
        </row>
        <row r="605">
          <cell r="A605" t="str">
            <v>a589</v>
          </cell>
          <cell r="B605" t="str">
            <v>Expansion Bolt DR12 (Stainless)</v>
          </cell>
          <cell r="C605" t="str">
            <v>ชุด</v>
          </cell>
          <cell r="D605">
            <v>150</v>
          </cell>
          <cell r="E605">
            <v>10</v>
          </cell>
        </row>
        <row r="606">
          <cell r="A606" t="str">
            <v>a590</v>
          </cell>
          <cell r="B606" t="str">
            <v>U-Bolt 6 mm.Dia. For Pipe 100-150 mm.Dia. (Glavanized)</v>
          </cell>
          <cell r="C606" t="str">
            <v>ชุด</v>
          </cell>
          <cell r="D606">
            <v>30</v>
          </cell>
          <cell r="E606">
            <v>3</v>
          </cell>
        </row>
        <row r="607">
          <cell r="A607" t="str">
            <v>a591</v>
          </cell>
          <cell r="B607" t="str">
            <v>Hook 20 mm.Dia x 0.50 m. (Glavanized)</v>
          </cell>
          <cell r="C607" t="str">
            <v>ตัว</v>
          </cell>
          <cell r="D607">
            <v>200</v>
          </cell>
          <cell r="E607">
            <v>20</v>
          </cell>
        </row>
        <row r="608">
          <cell r="A608" t="str">
            <v>a592</v>
          </cell>
          <cell r="B608" t="str">
            <v>ถังบำบัดน้ำปฏิกูล พร้อมอุปกรณ์ ขนาด 10 คน</v>
          </cell>
          <cell r="C608" t="str">
            <v>ชุด</v>
          </cell>
          <cell r="D608">
            <v>25467</v>
          </cell>
          <cell r="E608">
            <v>1617</v>
          </cell>
        </row>
        <row r="609">
          <cell r="A609" t="str">
            <v>a593</v>
          </cell>
          <cell r="B609" t="str">
            <v>ค่างานต้นทุน (งานบ่อพักและท่อร้อยสายไฟฟ้าใต้ดิน)</v>
          </cell>
        </row>
        <row r="610">
          <cell r="A610" t="str">
            <v>a594</v>
          </cell>
          <cell r="B610" t="str">
            <v>งานก่อสร้างบ่อพัก ค.ส.ล.</v>
          </cell>
        </row>
        <row r="611">
          <cell r="A611" t="str">
            <v>a595</v>
          </cell>
          <cell r="B611" t="str">
            <v>ก่อสร้างบ่อพัก MH.9 TYPE B-3/2S</v>
          </cell>
          <cell r="C611" t="str">
            <v>บ่อ</v>
          </cell>
          <cell r="D611">
            <v>220054</v>
          </cell>
          <cell r="E611">
            <v>49260</v>
          </cell>
        </row>
        <row r="612">
          <cell r="A612" t="str">
            <v>a596</v>
          </cell>
          <cell r="B612" t="str">
            <v>ก่อสร้างบ่อพัก MH.10  TYPE L/J</v>
          </cell>
          <cell r="C612" t="str">
            <v>บ่อ</v>
          </cell>
          <cell r="D612">
            <v>947760</v>
          </cell>
          <cell r="E612">
            <v>184008</v>
          </cell>
        </row>
        <row r="613">
          <cell r="A613" t="str">
            <v>a597</v>
          </cell>
          <cell r="B613" t="str">
            <v>ก่อสร้างบ่อพัก MH.11  TYPE T/J</v>
          </cell>
          <cell r="C613" t="str">
            <v>บ่อ</v>
          </cell>
          <cell r="D613">
            <v>853755</v>
          </cell>
          <cell r="E613">
            <v>164579</v>
          </cell>
        </row>
        <row r="614">
          <cell r="A614" t="str">
            <v>a598</v>
          </cell>
          <cell r="B614" t="str">
            <v>สกัดผนัง Cable Trench A และบ่อพัก MH.1 (Ext.)</v>
          </cell>
          <cell r="C614" t="str">
            <v>ช่อง</v>
          </cell>
          <cell r="D614">
            <v>0</v>
          </cell>
          <cell r="E614">
            <v>5640</v>
          </cell>
        </row>
        <row r="615">
          <cell r="A615" t="str">
            <v>a599</v>
          </cell>
          <cell r="B615" t="str">
            <v>งานก่อสร้างท่อร้อยสายไฟฟ้าใต้ดิน วิธี Pipe Jacking</v>
          </cell>
        </row>
        <row r="616">
          <cell r="A616" t="str">
            <v>a600</v>
          </cell>
          <cell r="B616" t="str">
            <v>ดันท่อคอนกรีตเสริมเหล็ก ขนาด Dia. 1.50 ม. (ID.) จาก Cable Trench B ถึง MH.10</v>
          </cell>
          <cell r="C616" t="str">
            <v>เมตร</v>
          </cell>
          <cell r="D616">
            <v>16070</v>
          </cell>
          <cell r="E616">
            <v>2154</v>
          </cell>
        </row>
        <row r="617">
          <cell r="A617" t="str">
            <v>a601</v>
          </cell>
          <cell r="B617" t="str">
            <v>ดันท่อคอนกรีตเสริมเหล็ก ขนาด Dia. 1.20 ม. (ID.) จาก MH.10 ถึง MH.11</v>
          </cell>
          <cell r="C617" t="str">
            <v>เมตร</v>
          </cell>
          <cell r="D617">
            <v>11405</v>
          </cell>
          <cell r="E617">
            <v>2685</v>
          </cell>
        </row>
        <row r="618">
          <cell r="A618" t="str">
            <v>a602</v>
          </cell>
          <cell r="B618" t="str">
            <v>ดันท่อคอนกรีตเสริมเหล็ก ขนาด Dia. 1.00 ม. (ID.) จาก MH.11 ถึง จุดแยกแนว</v>
          </cell>
          <cell r="C618" t="str">
            <v>เมตร</v>
          </cell>
          <cell r="D618">
            <v>8520</v>
          </cell>
          <cell r="E618">
            <v>5653</v>
          </cell>
        </row>
        <row r="619">
          <cell r="A619" t="str">
            <v>a603</v>
          </cell>
          <cell r="B619" t="str">
            <v>งานติดตั้งท่อร้อยสายไฟฟ้าฯ RTRC.ภายในท่อ ค.ส.ล.ชนิด 24 ท่อ</v>
          </cell>
          <cell r="C619" t="str">
            <v>เมตร</v>
          </cell>
          <cell r="D619">
            <v>7862</v>
          </cell>
          <cell r="E619">
            <v>986</v>
          </cell>
        </row>
        <row r="620">
          <cell r="A620" t="str">
            <v>a604</v>
          </cell>
          <cell r="B620" t="str">
            <v>งานติดตั้งท่อร้อยสายไฟฟ้าฯ RTRC.ภายในท่อ ค.ส.ล.ชนิด 18 ท่อ</v>
          </cell>
          <cell r="C620" t="str">
            <v>เมตร</v>
          </cell>
          <cell r="D620">
            <v>5896</v>
          </cell>
          <cell r="E620">
            <v>988</v>
          </cell>
        </row>
        <row r="621">
          <cell r="A621" t="str">
            <v>a605</v>
          </cell>
          <cell r="B621" t="str">
            <v>งานติดตั้งท่อร้อยสายไฟฟ้าฯ RTRC.ภายในท่อ ค.ส.ล.ชนิด 6 ท่อ</v>
          </cell>
          <cell r="C621" t="str">
            <v>เมตร</v>
          </cell>
          <cell r="D621">
            <v>1965</v>
          </cell>
          <cell r="E621">
            <v>926</v>
          </cell>
        </row>
        <row r="622">
          <cell r="A622" t="str">
            <v>a606</v>
          </cell>
          <cell r="B622" t="str">
            <v>งานติดตั้ง Spacer  รับท่อและงาน Grouting Material ภายในท่อค.ส.ล  ชนิด 24 ท่อ</v>
          </cell>
          <cell r="C622" t="str">
            <v>เมตร</v>
          </cell>
          <cell r="D622">
            <v>5822</v>
          </cell>
          <cell r="E622">
            <v>114</v>
          </cell>
        </row>
        <row r="623">
          <cell r="A623" t="str">
            <v>a607</v>
          </cell>
          <cell r="B623" t="str">
            <v>งานติดตั้ง Spacer  รับท่อและงาน Grouting Material ภายในท่อค.ส.ล  ชนิด 18 ท่อ</v>
          </cell>
          <cell r="C623" t="str">
            <v>เมตร</v>
          </cell>
          <cell r="D623">
            <v>3365</v>
          </cell>
          <cell r="E623">
            <v>141</v>
          </cell>
        </row>
        <row r="624">
          <cell r="A624" t="str">
            <v>a608</v>
          </cell>
          <cell r="B624" t="str">
            <v>งานติดตั้ง Spacer  รับท่อและงาน Grouting Material ภายในท่อค.ส.ล  ชนิด 6 ท่อ</v>
          </cell>
          <cell r="C624" t="str">
            <v>เมตร</v>
          </cell>
          <cell r="D624">
            <v>2878</v>
          </cell>
          <cell r="E624">
            <v>317</v>
          </cell>
        </row>
        <row r="625">
          <cell r="A625" t="str">
            <v>a609</v>
          </cell>
          <cell r="B625" t="str">
            <v xml:space="preserve">งานก่อสร้างท่อร้อยสายไฟฟ้าใต้ดิน วิธี Horizontal Directional Drilling  f 160 มม. HDPE. (PN.10,PE 80 SDR 33) </v>
          </cell>
        </row>
        <row r="626">
          <cell r="A626" t="str">
            <v>a610</v>
          </cell>
          <cell r="B626" t="str">
            <v xml:space="preserve">ชนิด 8 ท่อ ช่วงจาก  MH.10 ถึง MH.1(Ext.) </v>
          </cell>
          <cell r="C626" t="str">
            <v>เมตร</v>
          </cell>
          <cell r="D626">
            <v>4760</v>
          </cell>
          <cell r="E626">
            <v>4497</v>
          </cell>
        </row>
        <row r="627">
          <cell r="A627" t="str">
            <v>a611</v>
          </cell>
          <cell r="B627" t="str">
            <v xml:space="preserve">ชนิด 6 ท่อ ช่วงจาก  MH.9 ถึง เสา Riser  69 kV. (SKT-697) </v>
          </cell>
          <cell r="C627" t="str">
            <v>เมตร</v>
          </cell>
          <cell r="D627">
            <v>3570</v>
          </cell>
          <cell r="E627">
            <v>1278</v>
          </cell>
        </row>
        <row r="628">
          <cell r="A628" t="str">
            <v>a612</v>
          </cell>
          <cell r="B628" t="str">
            <v>งานก่อสร้างท่อร้อยสายไฟฟ้าใต้ดิน วิธี Open Cut</v>
          </cell>
        </row>
        <row r="629">
          <cell r="A629" t="str">
            <v>a613</v>
          </cell>
          <cell r="B629" t="str">
            <v xml:space="preserve"> ชนิด  24  ท่อ จาก Cable Trench A ถึง MH.9</v>
          </cell>
          <cell r="C629" t="str">
            <v>เมตร</v>
          </cell>
          <cell r="D629">
            <v>14888</v>
          </cell>
          <cell r="E629">
            <v>2078</v>
          </cell>
        </row>
        <row r="630">
          <cell r="A630" t="str">
            <v>a614</v>
          </cell>
          <cell r="B630" t="str">
            <v xml:space="preserve"> ชนิด  18  ท่อ จาก MH.9 ถึง EXT.Cable Trench </v>
          </cell>
          <cell r="C630" t="str">
            <v>เมตร</v>
          </cell>
          <cell r="D630">
            <v>11670</v>
          </cell>
          <cell r="E630">
            <v>1701</v>
          </cell>
        </row>
        <row r="631">
          <cell r="A631" t="str">
            <v>a615</v>
          </cell>
          <cell r="B631" t="str">
            <v xml:space="preserve"> ชนิด  3  ท่อ จาก จุดแยกแนว ถึง Riser 69 kV. (SKT 695) </v>
          </cell>
          <cell r="C631" t="str">
            <v>เมตร</v>
          </cell>
          <cell r="D631">
            <v>4713</v>
          </cell>
          <cell r="E631">
            <v>1445</v>
          </cell>
        </row>
        <row r="632">
          <cell r="A632" t="str">
            <v>a616</v>
          </cell>
          <cell r="B632" t="str">
            <v>งาน Elbow 90 องศา ชนิด 3 ท่อ เพื่อสาย 69 kV.</v>
          </cell>
          <cell r="C632" t="str">
            <v>จุด</v>
          </cell>
          <cell r="D632">
            <v>5666</v>
          </cell>
          <cell r="E632">
            <v>1405</v>
          </cell>
        </row>
        <row r="633">
          <cell r="A633" t="str">
            <v>a617</v>
          </cell>
          <cell r="B633" t="str">
            <v>งานผิวจราจรและอื่นๆ</v>
          </cell>
        </row>
        <row r="634">
          <cell r="A634" t="str">
            <v>a618</v>
          </cell>
          <cell r="B634" t="str">
            <v>งานตัดและสกัดพื้นถนนและทางเท้า</v>
          </cell>
          <cell r="C634" t="str">
            <v>ตร.ม.</v>
          </cell>
          <cell r="D634">
            <v>0</v>
          </cell>
          <cell r="E634">
            <v>201</v>
          </cell>
        </row>
        <row r="635">
          <cell r="A635" t="str">
            <v>a619</v>
          </cell>
          <cell r="B635" t="str">
            <v>งานซ่อมผิวจราจรถาวรด้วยคอนกรีต 24 ช.ม. หนา 0.25 ม.</v>
          </cell>
          <cell r="C635" t="str">
            <v>ตร.ม.</v>
          </cell>
          <cell r="D635">
            <v>1290</v>
          </cell>
          <cell r="E635">
            <v>550</v>
          </cell>
        </row>
        <row r="636">
          <cell r="A636" t="str">
            <v>a620</v>
          </cell>
          <cell r="B636" t="str">
            <v>งานซ่อมทางเท้าถาวรด้วย ASPHALT  หนา 0.04 ม.</v>
          </cell>
          <cell r="C636" t="str">
            <v>ตร.ม.</v>
          </cell>
          <cell r="D636">
            <v>255</v>
          </cell>
          <cell r="E636">
            <v>110</v>
          </cell>
        </row>
        <row r="637">
          <cell r="A637" t="str">
            <v>a621</v>
          </cell>
          <cell r="B637" t="str">
            <v>งานซ่อมถนนถาวรด้วย คอนกรีต  หนา 0.20 ม.</v>
          </cell>
          <cell r="C637" t="str">
            <v>ตร.ม.</v>
          </cell>
          <cell r="D637">
            <v>756</v>
          </cell>
          <cell r="E637">
            <v>324</v>
          </cell>
        </row>
        <row r="638">
          <cell r="A638" t="str">
            <v>a622</v>
          </cell>
          <cell r="B638" t="str">
            <v xml:space="preserve"> งานติดตั้ง Cable Rout Marker</v>
          </cell>
          <cell r="C638" t="str">
            <v>จุด</v>
          </cell>
          <cell r="D638">
            <v>0</v>
          </cell>
          <cell r="E638">
            <v>753</v>
          </cell>
        </row>
        <row r="639">
          <cell r="A639" t="str">
            <v>a623</v>
          </cell>
          <cell r="B639" t="str">
            <v xml:space="preserve"> งานแผ่นปิดผิวจราจรบริเวณบ่อพัก (แผ่นคอนกรีต)</v>
          </cell>
          <cell r="C639" t="str">
            <v>บ่อ</v>
          </cell>
          <cell r="D639">
            <v>69348.78</v>
          </cell>
          <cell r="E639">
            <v>23116.26</v>
          </cell>
        </row>
        <row r="640">
          <cell r="A640" t="str">
            <v>a624</v>
          </cell>
          <cell r="B640" t="str">
            <v xml:space="preserve"> อื่นๆ</v>
          </cell>
          <cell r="C640" t="str">
            <v>L/S</v>
          </cell>
          <cell r="D640">
            <v>0</v>
          </cell>
          <cell r="E640">
            <v>0</v>
          </cell>
        </row>
        <row r="641">
          <cell r="A641" t="str">
            <v>a625</v>
          </cell>
          <cell r="B641" t="str">
            <v>ค่าใช้จ่ายพิเศษงานบ่อพักและท่อร้อยสายไฟฟ้าใต้ดิน</v>
          </cell>
        </row>
        <row r="642">
          <cell r="A642" t="str">
            <v>a626</v>
          </cell>
          <cell r="B642" t="str">
            <v xml:space="preserve"> - งานเจาะสำรวจพร้อมทดสอบคุณสมบัติดิน</v>
          </cell>
          <cell r="C642" t="str">
            <v>หลุมเจาะ</v>
          </cell>
          <cell r="E642">
            <v>22000</v>
          </cell>
        </row>
        <row r="643">
          <cell r="A643" t="str">
            <v>a627</v>
          </cell>
          <cell r="B643" t="str">
            <v>ค่าเช่าเครื่องจักรสำหรับงานก่อสร้างบ่อพัก</v>
          </cell>
        </row>
        <row r="644">
          <cell r="A644" t="str">
            <v>a628</v>
          </cell>
          <cell r="B644" t="str">
            <v xml:space="preserve"> - ค่าเช่าเครื่องจักรสำหรับงานก่อสร้างบ่อพัก MH.9 TYPE B-3/2S</v>
          </cell>
          <cell r="C644" t="str">
            <v>บ่อ</v>
          </cell>
          <cell r="D644">
            <v>0</v>
          </cell>
          <cell r="E644">
            <v>94512</v>
          </cell>
        </row>
        <row r="645">
          <cell r="A645" t="str">
            <v>a629</v>
          </cell>
          <cell r="B645" t="str">
            <v xml:space="preserve"> - ค่าเช่าเครื่องจักรสำหรับงานก่อสร้างบ่อพัก MH.10  TYPE L/J</v>
          </cell>
          <cell r="C645" t="str">
            <v>บ่อ</v>
          </cell>
          <cell r="D645">
            <v>0</v>
          </cell>
          <cell r="E645">
            <v>326090</v>
          </cell>
        </row>
        <row r="646">
          <cell r="A646" t="str">
            <v>a630</v>
          </cell>
          <cell r="B646" t="str">
            <v xml:space="preserve"> - ค่าเช่าเครื่องจักรสำหรับงานก่อสร้างบ่อพัก  MH.11  TYPE T/J</v>
          </cell>
          <cell r="C646" t="str">
            <v>บ่อ</v>
          </cell>
          <cell r="D646">
            <v>0</v>
          </cell>
          <cell r="E646">
            <v>283056</v>
          </cell>
        </row>
        <row r="647">
          <cell r="A647" t="str">
            <v>a631</v>
          </cell>
          <cell r="B647" t="str">
            <v xml:space="preserve"> - ค่าเช่าเครื่องจักรสกัดผนัง Cable Trench A และบ่อพัก MH.1 (Ext.)</v>
          </cell>
          <cell r="C647" t="str">
            <v>ช่อง</v>
          </cell>
          <cell r="D647">
            <v>0</v>
          </cell>
          <cell r="E647">
            <v>8195</v>
          </cell>
        </row>
        <row r="648">
          <cell r="A648" t="str">
            <v>a632</v>
          </cell>
          <cell r="B648" t="str">
            <v>ค่าเช่าเครื่องจักรสำหรับดันท่อ ค.ส.ล. Pipe Jacking</v>
          </cell>
        </row>
        <row r="649">
          <cell r="A649" t="str">
            <v>a633</v>
          </cell>
          <cell r="B649" t="str">
            <v xml:space="preserve"> - ท่อคอนกรีตเสริมเหล็ก ขนาด Dia. 1.50 ม. (ID.) จาก Cable Trench B ถึง MH.10</v>
          </cell>
          <cell r="C649" t="str">
            <v>เมตร</v>
          </cell>
          <cell r="D649">
            <v>0</v>
          </cell>
          <cell r="E649">
            <v>11738</v>
          </cell>
        </row>
        <row r="650">
          <cell r="A650" t="str">
            <v>a634</v>
          </cell>
          <cell r="B650" t="str">
            <v xml:space="preserve"> - ท่อคอนกรีตเสริมเหล็ก ขนาด Dia. 1.20 ม. (ID.) จาก MH.10 ถึง MH.11</v>
          </cell>
          <cell r="C650" t="str">
            <v>เมตร</v>
          </cell>
          <cell r="D650">
            <v>0</v>
          </cell>
          <cell r="E650">
            <v>14633</v>
          </cell>
        </row>
        <row r="651">
          <cell r="A651" t="str">
            <v>a635</v>
          </cell>
          <cell r="B651" t="str">
            <v xml:space="preserve"> - ท่อคอนกรีตเสริมเหล็ก ขนาด Dia. 1.00 ม. (ID.) จาก MH.11 ถึง จุดแยกแนว</v>
          </cell>
          <cell r="C651" t="str">
            <v>เมตร</v>
          </cell>
          <cell r="D651">
            <v>0</v>
          </cell>
          <cell r="E651">
            <v>30806</v>
          </cell>
        </row>
        <row r="652">
          <cell r="A652" t="str">
            <v>a636</v>
          </cell>
          <cell r="B652" t="str">
            <v>ค่าเช่าเครื่องจักรประกอบสำหรับงานดันท่อ ค.ส.ล. Pipe Jacking</v>
          </cell>
        </row>
        <row r="653">
          <cell r="A653" t="str">
            <v>a637</v>
          </cell>
          <cell r="B653" t="str">
            <v xml:space="preserve"> - ท่อคอนกรีตเสริมเหล็ก ขนาด Dia. 1.50 ม. (ID.) จาก Cable Trench B ถึง MH.10</v>
          </cell>
          <cell r="C653" t="str">
            <v>เมตร</v>
          </cell>
          <cell r="D653">
            <v>0</v>
          </cell>
          <cell r="E653">
            <v>7730</v>
          </cell>
        </row>
        <row r="654">
          <cell r="A654" t="str">
            <v>a638</v>
          </cell>
          <cell r="B654" t="str">
            <v xml:space="preserve"> - ท่อคอนกรีตเสริมเหล็ก ขนาด Dia. 1.20 ม. (ID.) จาก MH.10 ถึง MH.11</v>
          </cell>
          <cell r="C654" t="str">
            <v>เมตร</v>
          </cell>
          <cell r="D654">
            <v>0</v>
          </cell>
          <cell r="E654">
            <v>8963</v>
          </cell>
        </row>
        <row r="655">
          <cell r="A655" t="str">
            <v>a639</v>
          </cell>
          <cell r="B655" t="str">
            <v xml:space="preserve"> - ท่อคอนกรีตเสริมเหล็ก ขนาด Dia. 1.00 ม. (ID.) จาก MH.11 ถึง จุดแยกแนว</v>
          </cell>
          <cell r="C655" t="str">
            <v>เมตร</v>
          </cell>
          <cell r="D655">
            <v>0</v>
          </cell>
          <cell r="E655">
            <v>15737</v>
          </cell>
        </row>
        <row r="656">
          <cell r="A656" t="str">
            <v>a640</v>
          </cell>
        </row>
        <row r="657">
          <cell r="A657" t="str">
            <v>a641</v>
          </cell>
          <cell r="B657" t="str">
            <v xml:space="preserve">ค่าเช่าเครื่องจักรสำหรับงานก่อสร้างท่อร้อยสายไฟฟ้าใต้ดิน วิธี Horizontal Directional Drilling  f 160 มม. HDPE. (PN.10,PE 80 SDR 33) </v>
          </cell>
        </row>
        <row r="658">
          <cell r="A658" t="str">
            <v>a642</v>
          </cell>
          <cell r="B658" t="str">
            <v xml:space="preserve"> - ชนิด 8 ท่อ ช่วงจาก  MH.10 ถึง MH.1(Ext.) </v>
          </cell>
          <cell r="C658" t="str">
            <v>เมตร</v>
          </cell>
          <cell r="D658">
            <v>0</v>
          </cell>
          <cell r="E658">
            <v>6821</v>
          </cell>
        </row>
        <row r="659">
          <cell r="A659" t="str">
            <v>a643</v>
          </cell>
          <cell r="B659" t="str">
            <v xml:space="preserve"> - ชนิด 6 ท่อ ช่วงจาก  MH.9 ถึง เสา Riser  69 kV. (SKT-697) </v>
          </cell>
          <cell r="C659" t="str">
            <v>เมตร</v>
          </cell>
          <cell r="D659">
            <v>0</v>
          </cell>
          <cell r="E659">
            <v>1932</v>
          </cell>
        </row>
        <row r="660">
          <cell r="A660" t="str">
            <v>a644</v>
          </cell>
          <cell r="B660" t="str">
            <v xml:space="preserve">ค่าเช่าเครื่องจักรประกอบงานก่อสร้างท่อร้อยสายไฟฟ้าใต้ดิน วิธี Horizontal Directional Drilling  f 160 มม. HDPE. (PN.10,PE 80 SDR 33) </v>
          </cell>
        </row>
        <row r="661">
          <cell r="A661" t="str">
            <v>a645</v>
          </cell>
          <cell r="B661" t="str">
            <v xml:space="preserve"> - ชนิด 8 ท่อ ช่วงจาก  MH.10 ถึง MH.1(Ext.) </v>
          </cell>
          <cell r="C661" t="str">
            <v>เมตร</v>
          </cell>
          <cell r="D661">
            <v>0</v>
          </cell>
          <cell r="E661">
            <v>10923</v>
          </cell>
        </row>
        <row r="662">
          <cell r="A662" t="str">
            <v>a646</v>
          </cell>
          <cell r="B662" t="str">
            <v xml:space="preserve"> - ชนิด 6 ท่อ ช่วงจาก  MH.9 ถึง เสา Riser  69 kV. (SKT-697) </v>
          </cell>
          <cell r="C662" t="str">
            <v>เมตร</v>
          </cell>
          <cell r="D662">
            <v>0</v>
          </cell>
          <cell r="E662">
            <v>3095</v>
          </cell>
        </row>
        <row r="663">
          <cell r="A663" t="str">
            <v>a647</v>
          </cell>
          <cell r="B663" t="str">
            <v>ระบบป้องกันดินพัง สำหรับงานท่อร้อยสายไฟฟ้าใต้ดินวิธี Open Cut</v>
          </cell>
        </row>
        <row r="664">
          <cell r="A664" t="str">
            <v>a648</v>
          </cell>
          <cell r="B664" t="str">
            <v xml:space="preserve"> - ชนิด 24 ท่อ</v>
          </cell>
          <cell r="C664" t="str">
            <v>เมตร</v>
          </cell>
          <cell r="D664">
            <v>1695</v>
          </cell>
          <cell r="E664">
            <v>1407</v>
          </cell>
        </row>
        <row r="665">
          <cell r="A665" t="str">
            <v>a649</v>
          </cell>
          <cell r="B665" t="str">
            <v xml:space="preserve"> - ชนิด 18 ท่อ</v>
          </cell>
          <cell r="C665" t="str">
            <v>เมตร</v>
          </cell>
          <cell r="D665">
            <v>2826</v>
          </cell>
          <cell r="E665">
            <v>1675</v>
          </cell>
        </row>
        <row r="666">
          <cell r="A666" t="str">
            <v>a650</v>
          </cell>
          <cell r="B666" t="str">
            <v xml:space="preserve"> - ชนิด 3 ท่อ</v>
          </cell>
          <cell r="C666" t="str">
            <v>เมตร</v>
          </cell>
          <cell r="D666">
            <v>10597</v>
          </cell>
          <cell r="E666">
            <v>3016</v>
          </cell>
        </row>
        <row r="667">
          <cell r="A667" t="str">
            <v>a651</v>
          </cell>
          <cell r="B667" t="str">
            <v xml:space="preserve"> - ค่าเช่าเครื่องจักร งานแผ่นปิดผิวจราจรบริเวณบ่อพัก (แผ่นคอนกรีต)</v>
          </cell>
          <cell r="C667" t="str">
            <v>บ่อ</v>
          </cell>
          <cell r="D667">
            <v>0</v>
          </cell>
          <cell r="E667">
            <v>20050</v>
          </cell>
        </row>
        <row r="668">
          <cell r="A668" t="str">
            <v>a652</v>
          </cell>
          <cell r="B668" t="str">
            <v xml:space="preserve"> - ค่าสำรวจ,วางแผน,ออกแบบและแก้ไขอุปสรรค พร้อมจัดทำ Shop Drawing</v>
          </cell>
          <cell r="C668" t="str">
            <v>L/S</v>
          </cell>
          <cell r="D668">
            <v>0</v>
          </cell>
          <cell r="E668">
            <v>63800</v>
          </cell>
        </row>
        <row r="669">
          <cell r="A669" t="str">
            <v>a653</v>
          </cell>
          <cell r="B669" t="str">
            <v>และ Asbuilt Drawing</v>
          </cell>
        </row>
        <row r="670">
          <cell r="A670" t="str">
            <v>a654</v>
          </cell>
          <cell r="B670" t="str">
            <v xml:space="preserve"> - งานจัดการจราจร ไฟสัญญาณ ป้ายแผงกั้นและอุปกรณ์ ความปลอดภัย </v>
          </cell>
          <cell r="C670" t="str">
            <v>L/S</v>
          </cell>
          <cell r="D670">
            <v>0</v>
          </cell>
          <cell r="E670">
            <v>33000</v>
          </cell>
        </row>
        <row r="671">
          <cell r="A671" t="str">
            <v>a655</v>
          </cell>
          <cell r="B671" t="str">
            <v>และป้องกันมลพิษ</v>
          </cell>
        </row>
        <row r="672">
          <cell r="A672" t="str">
            <v>a656</v>
          </cell>
          <cell r="B672" t="str">
            <v>อื่นๆ</v>
          </cell>
          <cell r="C672" t="str">
            <v>L/S</v>
          </cell>
          <cell r="D672">
            <v>0</v>
          </cell>
          <cell r="E672">
            <v>0</v>
          </cell>
        </row>
        <row r="673">
          <cell r="A673" t="str">
            <v>a657</v>
          </cell>
          <cell r="B673" t="str">
            <v xml:space="preserve"> - ตรวจสอบท่อร้อยสาย</v>
          </cell>
          <cell r="C673" t="str">
            <v>ม.</v>
          </cell>
          <cell r="D673">
            <v>1.5</v>
          </cell>
          <cell r="E673">
            <v>1</v>
          </cell>
        </row>
        <row r="674">
          <cell r="A674" t="str">
            <v>a658</v>
          </cell>
          <cell r="B674" t="str">
            <v>งานพื้น</v>
          </cell>
        </row>
        <row r="675">
          <cell r="A675" t="str">
            <v>a659</v>
          </cell>
          <cell r="B675" t="str">
            <v>Access Floor</v>
          </cell>
          <cell r="C675" t="str">
            <v>ตร.ม.</v>
          </cell>
          <cell r="D675">
            <v>3500</v>
          </cell>
          <cell r="E675">
            <v>350</v>
          </cell>
        </row>
        <row r="676">
          <cell r="A676" t="str">
            <v>a660</v>
          </cell>
          <cell r="B676" t="str">
            <v>ระบบกันซึม PVC.Sheet</v>
          </cell>
          <cell r="C676" t="str">
            <v>ตร.ม.</v>
          </cell>
          <cell r="D676">
            <v>514</v>
          </cell>
          <cell r="E676">
            <v>74</v>
          </cell>
        </row>
        <row r="677">
          <cell r="A677" t="str">
            <v>a661</v>
          </cell>
          <cell r="B677" t="str">
            <v>Epoxy</v>
          </cell>
          <cell r="C677" t="str">
            <v>ตร.ม.</v>
          </cell>
          <cell r="D677">
            <v>500</v>
          </cell>
          <cell r="E677">
            <v>150</v>
          </cell>
        </row>
        <row r="678">
          <cell r="A678" t="str">
            <v>a662</v>
          </cell>
          <cell r="B678" t="str">
            <v>งานฝ้าเพดาน</v>
          </cell>
        </row>
        <row r="679">
          <cell r="A679" t="str">
            <v>a663</v>
          </cell>
          <cell r="B679" t="str">
            <v>พ่นเทคเจอร์</v>
          </cell>
          <cell r="C679" t="str">
            <v>ตร.ม.</v>
          </cell>
          <cell r="D679">
            <v>60</v>
          </cell>
          <cell r="E679">
            <v>20</v>
          </cell>
        </row>
        <row r="680">
          <cell r="A680" t="str">
            <v>a664</v>
          </cell>
          <cell r="B680" t="str">
            <v>พ่นวัสดุกันไฟ</v>
          </cell>
          <cell r="C680" t="str">
            <v>ตร.ม.</v>
          </cell>
          <cell r="D680">
            <v>1900</v>
          </cell>
          <cell r="E680">
            <v>600</v>
          </cell>
        </row>
        <row r="681">
          <cell r="A681" t="str">
            <v>a665</v>
          </cell>
          <cell r="B681" t="str">
            <v>แอสคูสติคบอร์ด หนา 15 มม. คร่าวทีบาร์</v>
          </cell>
          <cell r="C681" t="str">
            <v>ตร.ม.</v>
          </cell>
          <cell r="D681">
            <v>491</v>
          </cell>
        </row>
        <row r="682">
          <cell r="A682" t="str">
            <v>a666</v>
          </cell>
          <cell r="B682" t="str">
            <v>งานผนัง</v>
          </cell>
        </row>
        <row r="683">
          <cell r="A683" t="str">
            <v>a667</v>
          </cell>
          <cell r="B683" t="str">
            <v>ก่ออิฐขาวหนา 7 ซม.</v>
          </cell>
          <cell r="C683" t="str">
            <v>ตร.ม.</v>
          </cell>
          <cell r="D683">
            <v>162</v>
          </cell>
          <cell r="E683">
            <v>70</v>
          </cell>
        </row>
        <row r="684">
          <cell r="A684" t="str">
            <v>a668</v>
          </cell>
          <cell r="B684" t="str">
            <v>ก่อ Glass Block</v>
          </cell>
          <cell r="C684" t="str">
            <v>ตร.ม.</v>
          </cell>
          <cell r="D684">
            <v>2243</v>
          </cell>
          <cell r="E684">
            <v>120</v>
          </cell>
        </row>
        <row r="685">
          <cell r="A685" t="str">
            <v>a669</v>
          </cell>
          <cell r="B685" t="str">
            <v>ผนังกระจก โครงอลูมิเนียมซ่อนใน</v>
          </cell>
          <cell r="C685" t="str">
            <v>ตร.ม.</v>
          </cell>
          <cell r="D685">
            <v>3841</v>
          </cell>
          <cell r="E685">
            <v>384</v>
          </cell>
        </row>
        <row r="686">
          <cell r="A686" t="str">
            <v>a670</v>
          </cell>
          <cell r="B686" t="str">
            <v>ผนังระบายอากาศ ALU.Sheet หนา 2.0 มม.</v>
          </cell>
          <cell r="C686" t="str">
            <v>ตร.ม.</v>
          </cell>
          <cell r="D686">
            <v>2390</v>
          </cell>
        </row>
        <row r="687">
          <cell r="A687" t="str">
            <v>a671</v>
          </cell>
          <cell r="B687" t="str">
            <v>ผนัง Aluminium Lover</v>
          </cell>
          <cell r="C687" t="str">
            <v>ตร.ม.</v>
          </cell>
          <cell r="D687">
            <v>1070</v>
          </cell>
          <cell r="E687">
            <v>107</v>
          </cell>
        </row>
        <row r="688">
          <cell r="A688" t="str">
            <v>a672</v>
          </cell>
          <cell r="B688" t="str">
            <v>งานบันไดและกันตก Stain Less Steel</v>
          </cell>
        </row>
        <row r="689">
          <cell r="A689" t="str">
            <v>a673</v>
          </cell>
          <cell r="B689" t="str">
            <v>จมูกบันได</v>
          </cell>
          <cell r="C689" t="str">
            <v>ม.</v>
          </cell>
          <cell r="D689">
            <v>120</v>
          </cell>
          <cell r="E689">
            <v>36</v>
          </cell>
        </row>
        <row r="690">
          <cell r="A690" t="str">
            <v>a674</v>
          </cell>
          <cell r="B690" t="str">
            <v>ยาง PVC.</v>
          </cell>
          <cell r="C690" t="str">
            <v>ม.</v>
          </cell>
          <cell r="D690">
            <v>28</v>
          </cell>
          <cell r="E690">
            <v>8.4</v>
          </cell>
        </row>
        <row r="691">
          <cell r="A691" t="str">
            <v>a675</v>
          </cell>
          <cell r="B691" t="str">
            <v>ท่อสแตนเลส 2"Dia</v>
          </cell>
          <cell r="C691" t="str">
            <v>ม.</v>
          </cell>
          <cell r="D691">
            <v>439.44</v>
          </cell>
          <cell r="E691">
            <v>131.83000000000001</v>
          </cell>
        </row>
        <row r="692">
          <cell r="A692" t="str">
            <v>a676</v>
          </cell>
          <cell r="B692" t="str">
            <v>ท่อสแตนเลส 1 1/2"Dia</v>
          </cell>
          <cell r="C692" t="str">
            <v>ม.</v>
          </cell>
          <cell r="D692">
            <v>329.58</v>
          </cell>
          <cell r="E692">
            <v>98.87</v>
          </cell>
        </row>
        <row r="693">
          <cell r="A693" t="str">
            <v>a677</v>
          </cell>
          <cell r="B693" t="str">
            <v>ท่อสแตนเลส 1"Dia</v>
          </cell>
          <cell r="C693" t="str">
            <v>ม.</v>
          </cell>
          <cell r="D693">
            <v>219.72</v>
          </cell>
          <cell r="E693">
            <v>65.91</v>
          </cell>
        </row>
        <row r="694">
          <cell r="A694" t="str">
            <v>a678</v>
          </cell>
          <cell r="B694" t="str">
            <v>Plate ยึดท่อ</v>
          </cell>
          <cell r="C694" t="str">
            <v>ชุด</v>
          </cell>
          <cell r="D694">
            <v>41.19</v>
          </cell>
          <cell r="E694">
            <v>12.35</v>
          </cell>
        </row>
        <row r="695">
          <cell r="A695" t="str">
            <v>a679</v>
          </cell>
          <cell r="B695" t="str">
            <v>ประตู-หน้าต่าง พร้อมอุปกรณ์</v>
          </cell>
        </row>
        <row r="696">
          <cell r="A696" t="str">
            <v>a680</v>
          </cell>
          <cell r="B696" t="str">
            <v>D1</v>
          </cell>
          <cell r="C696" t="str">
            <v>ชุด</v>
          </cell>
          <cell r="D696">
            <v>25948</v>
          </cell>
          <cell r="E696">
            <v>2594.8000000000002</v>
          </cell>
        </row>
        <row r="697">
          <cell r="A697" t="str">
            <v>a681</v>
          </cell>
          <cell r="B697" t="str">
            <v>D1'</v>
          </cell>
          <cell r="C697" t="str">
            <v>ชุด</v>
          </cell>
          <cell r="D697" t="e">
            <v>#REF!</v>
          </cell>
          <cell r="E697" t="e">
            <v>#REF!</v>
          </cell>
        </row>
        <row r="698">
          <cell r="A698" t="str">
            <v>a682</v>
          </cell>
          <cell r="B698" t="str">
            <v>D2</v>
          </cell>
          <cell r="C698" t="str">
            <v>ชุด</v>
          </cell>
          <cell r="D698" t="e">
            <v>#REF!</v>
          </cell>
          <cell r="E698" t="e">
            <v>#REF!</v>
          </cell>
        </row>
        <row r="699">
          <cell r="A699" t="str">
            <v>a683</v>
          </cell>
          <cell r="B699" t="str">
            <v>D2'</v>
          </cell>
          <cell r="C699" t="str">
            <v>ชุด</v>
          </cell>
          <cell r="D699" t="e">
            <v>#REF!</v>
          </cell>
          <cell r="E699" t="e">
            <v>#REF!</v>
          </cell>
        </row>
        <row r="700">
          <cell r="A700" t="str">
            <v>a684</v>
          </cell>
          <cell r="B700" t="str">
            <v>D3</v>
          </cell>
          <cell r="C700" t="str">
            <v>ชุด</v>
          </cell>
          <cell r="D700" t="e">
            <v>#REF!</v>
          </cell>
          <cell r="E700" t="e">
            <v>#REF!</v>
          </cell>
        </row>
        <row r="701">
          <cell r="A701" t="str">
            <v>a685</v>
          </cell>
          <cell r="B701" t="str">
            <v>D4</v>
          </cell>
          <cell r="C701" t="str">
            <v>ชุด</v>
          </cell>
          <cell r="D701" t="e">
            <v>#REF!</v>
          </cell>
          <cell r="E701" t="e">
            <v>#REF!</v>
          </cell>
        </row>
        <row r="702">
          <cell r="A702" t="str">
            <v>a686</v>
          </cell>
          <cell r="B702" t="str">
            <v>D5</v>
          </cell>
          <cell r="C702" t="str">
            <v>ชุด</v>
          </cell>
          <cell r="D702" t="e">
            <v>#REF!</v>
          </cell>
          <cell r="E702" t="e">
            <v>#REF!</v>
          </cell>
        </row>
        <row r="703">
          <cell r="A703" t="str">
            <v>a687</v>
          </cell>
          <cell r="B703" t="str">
            <v>D5'</v>
          </cell>
          <cell r="C703" t="str">
            <v>ชุด</v>
          </cell>
          <cell r="D703" t="e">
            <v>#REF!</v>
          </cell>
          <cell r="E703" t="e">
            <v>#REF!</v>
          </cell>
        </row>
        <row r="704">
          <cell r="A704" t="str">
            <v>a688</v>
          </cell>
          <cell r="B704" t="str">
            <v>D6</v>
          </cell>
          <cell r="C704" t="str">
            <v>ชุด</v>
          </cell>
          <cell r="D704" t="e">
            <v>#REF!</v>
          </cell>
          <cell r="E704" t="e">
            <v>#REF!</v>
          </cell>
        </row>
        <row r="705">
          <cell r="A705" t="str">
            <v>a689</v>
          </cell>
          <cell r="B705" t="str">
            <v>D7</v>
          </cell>
          <cell r="C705" t="str">
            <v>ชุด</v>
          </cell>
          <cell r="D705" t="e">
            <v>#REF!</v>
          </cell>
          <cell r="E705" t="e">
            <v>#REF!</v>
          </cell>
        </row>
        <row r="706">
          <cell r="A706" t="str">
            <v>a690</v>
          </cell>
          <cell r="B706" t="str">
            <v>D8</v>
          </cell>
          <cell r="C706" t="str">
            <v>ชุด</v>
          </cell>
          <cell r="D706" t="e">
            <v>#REF!</v>
          </cell>
          <cell r="E706" t="e">
            <v>#REF!</v>
          </cell>
        </row>
        <row r="707">
          <cell r="A707" t="str">
            <v>a691</v>
          </cell>
          <cell r="B707" t="str">
            <v>D9</v>
          </cell>
          <cell r="C707" t="str">
            <v>ชุด</v>
          </cell>
          <cell r="D707" t="e">
            <v>#REF!</v>
          </cell>
          <cell r="E707" t="e">
            <v>#REF!</v>
          </cell>
        </row>
        <row r="708">
          <cell r="A708" t="str">
            <v>a692</v>
          </cell>
          <cell r="B708" t="str">
            <v>W1</v>
          </cell>
          <cell r="C708" t="str">
            <v>ชุด</v>
          </cell>
          <cell r="D708" t="e">
            <v>#REF!</v>
          </cell>
          <cell r="E708" t="e">
            <v>#REF!</v>
          </cell>
        </row>
        <row r="709">
          <cell r="A709" t="str">
            <v>a693</v>
          </cell>
          <cell r="B709" t="str">
            <v>W2</v>
          </cell>
          <cell r="C709" t="str">
            <v>ชุด</v>
          </cell>
          <cell r="D709" t="e">
            <v>#REF!</v>
          </cell>
          <cell r="E709" t="e">
            <v>#REF!</v>
          </cell>
        </row>
        <row r="710">
          <cell r="A710" t="str">
            <v>a694</v>
          </cell>
          <cell r="B710" t="str">
            <v>W3</v>
          </cell>
          <cell r="C710" t="str">
            <v>ชุด</v>
          </cell>
          <cell r="D710" t="e">
            <v>#REF!</v>
          </cell>
          <cell r="E710" t="e">
            <v>#REF!</v>
          </cell>
        </row>
        <row r="711">
          <cell r="A711" t="str">
            <v>a695</v>
          </cell>
          <cell r="B711" t="str">
            <v>W4</v>
          </cell>
          <cell r="C711" t="str">
            <v>ชุด</v>
          </cell>
          <cell r="D711" t="e">
            <v>#REF!</v>
          </cell>
          <cell r="E711" t="e">
            <v>#REF!</v>
          </cell>
        </row>
        <row r="712">
          <cell r="A712" t="str">
            <v>a696</v>
          </cell>
          <cell r="B712" t="str">
            <v>W5</v>
          </cell>
          <cell r="C712" t="str">
            <v>ชุด</v>
          </cell>
          <cell r="D712" t="e">
            <v>#REF!</v>
          </cell>
          <cell r="E712" t="e">
            <v>#REF!</v>
          </cell>
        </row>
        <row r="713">
          <cell r="A713" t="str">
            <v>a697</v>
          </cell>
          <cell r="B713" t="str">
            <v>W6</v>
          </cell>
          <cell r="C713" t="str">
            <v>ชุด</v>
          </cell>
          <cell r="D713" t="e">
            <v>#REF!</v>
          </cell>
          <cell r="E713" t="e">
            <v>#REF!</v>
          </cell>
        </row>
        <row r="714">
          <cell r="A714" t="str">
            <v>a698</v>
          </cell>
          <cell r="B714" t="str">
            <v>บัวเชิงผนัง พีวีซี สูง 0.10 ม.หนา 9 มม.</v>
          </cell>
          <cell r="C714" t="str">
            <v>ม.</v>
          </cell>
          <cell r="D714">
            <v>90</v>
          </cell>
          <cell r="E714">
            <v>9</v>
          </cell>
        </row>
        <row r="715">
          <cell r="A715" t="str">
            <v>a699</v>
          </cell>
        </row>
        <row r="716">
          <cell r="A716" t="str">
            <v>a700</v>
          </cell>
          <cell r="B716" t="str">
            <v>ท่อน้ำทิ้ง พีวีซี 6"Dia.</v>
          </cell>
          <cell r="C716" t="str">
            <v>ท่อน</v>
          </cell>
          <cell r="D716">
            <v>1246.5999999999999</v>
          </cell>
          <cell r="E716">
            <v>102</v>
          </cell>
        </row>
        <row r="717">
          <cell r="A717" t="str">
            <v>a701</v>
          </cell>
          <cell r="B717" t="str">
            <v>ท่อน้ำทิ้ง พีวีซี 4"Dia.</v>
          </cell>
          <cell r="C717" t="str">
            <v>ท่อน</v>
          </cell>
          <cell r="D717">
            <v>588.79999999999995</v>
          </cell>
          <cell r="E717">
            <v>48</v>
          </cell>
        </row>
        <row r="718">
          <cell r="A718" t="str">
            <v>a702</v>
          </cell>
          <cell r="B718" t="str">
            <v>สามทาง Y พีวีซี 4"Dia.</v>
          </cell>
          <cell r="C718" t="str">
            <v>ตัว</v>
          </cell>
          <cell r="D718" t="str">
            <v xml:space="preserve">268.60   </v>
          </cell>
        </row>
        <row r="719">
          <cell r="A719" t="str">
            <v>a703</v>
          </cell>
          <cell r="B719" t="str">
            <v>ข้อโค้ง 90 องศา พีวีซี 4"Dia.</v>
          </cell>
          <cell r="C719" t="str">
            <v>ตัว</v>
          </cell>
          <cell r="D719" t="str">
            <v xml:space="preserve">126.40   </v>
          </cell>
        </row>
        <row r="720">
          <cell r="A720" t="str">
            <v>a704</v>
          </cell>
          <cell r="B720" t="str">
            <v>ข้อต่อตรง พีวีซี 4"Dia.</v>
          </cell>
          <cell r="C720" t="str">
            <v>ตัว</v>
          </cell>
          <cell r="D720" t="str">
            <v xml:space="preserve">71.10   </v>
          </cell>
        </row>
        <row r="721">
          <cell r="A721" t="str">
            <v>a705</v>
          </cell>
          <cell r="B721" t="str">
            <v>กระโหลก 4"Dia.</v>
          </cell>
          <cell r="C721" t="str">
            <v>ชุด</v>
          </cell>
          <cell r="D721">
            <v>500</v>
          </cell>
          <cell r="E721">
            <v>50</v>
          </cell>
        </row>
        <row r="722">
          <cell r="A722" t="str">
            <v>a706</v>
          </cell>
          <cell r="B722" t="str">
            <v>Flex 6"Dia</v>
          </cell>
          <cell r="C722" t="str">
            <v>ตัว</v>
          </cell>
          <cell r="D722" t="str">
            <v xml:space="preserve">268.60   </v>
          </cell>
          <cell r="E722">
            <v>150</v>
          </cell>
        </row>
        <row r="723">
          <cell r="A723" t="str">
            <v>a707</v>
          </cell>
          <cell r="B723" t="str">
            <v>Flex 4"Dia</v>
          </cell>
          <cell r="C723" t="str">
            <v>ตัว</v>
          </cell>
          <cell r="D723" t="str">
            <v xml:space="preserve">126.40   </v>
          </cell>
          <cell r="E723">
            <v>100</v>
          </cell>
        </row>
        <row r="724">
          <cell r="A724" t="str">
            <v>a708</v>
          </cell>
        </row>
        <row r="725">
          <cell r="A725" t="str">
            <v>a709</v>
          </cell>
        </row>
        <row r="726">
          <cell r="A726" t="str">
            <v>a710</v>
          </cell>
          <cell r="B726" t="str">
            <v>งานระบบ Grounding</v>
          </cell>
        </row>
        <row r="727">
          <cell r="A727" t="str">
            <v>a711</v>
          </cell>
          <cell r="B727" t="str">
            <v>Ground Rod 5/8" x 8'</v>
          </cell>
          <cell r="C727" t="str">
            <v>ชุด</v>
          </cell>
          <cell r="D727">
            <v>1700</v>
          </cell>
          <cell r="E727">
            <v>200</v>
          </cell>
        </row>
        <row r="728">
          <cell r="A728" t="str">
            <v>a712</v>
          </cell>
          <cell r="B728" t="str">
            <v>สายทองแดงขนาด 240 Sq.mm.</v>
          </cell>
          <cell r="C728" t="str">
            <v>ม.</v>
          </cell>
          <cell r="D728">
            <v>853</v>
          </cell>
          <cell r="E728">
            <v>26</v>
          </cell>
        </row>
        <row r="729">
          <cell r="A729" t="str">
            <v>a713</v>
          </cell>
          <cell r="B729" t="str">
            <v>สายทองแดงขนาด 120 Sq.mm.</v>
          </cell>
          <cell r="C729" t="str">
            <v>ม.</v>
          </cell>
          <cell r="D729">
            <v>406</v>
          </cell>
          <cell r="E729">
            <v>18</v>
          </cell>
        </row>
        <row r="730">
          <cell r="A730" t="str">
            <v>a714</v>
          </cell>
          <cell r="B730" t="str">
            <v>สายทองแดงขนาด 70 Sq.mm.</v>
          </cell>
          <cell r="C730" t="str">
            <v>ม.</v>
          </cell>
          <cell r="D730">
            <v>233</v>
          </cell>
          <cell r="E730">
            <v>14</v>
          </cell>
        </row>
        <row r="731">
          <cell r="A731" t="str">
            <v>a715</v>
          </cell>
          <cell r="B731" t="str">
            <v>สายทองแดงขนาด 35 Sq.mm.</v>
          </cell>
          <cell r="C731" t="str">
            <v>ม.</v>
          </cell>
          <cell r="D731">
            <v>113</v>
          </cell>
          <cell r="E731">
            <v>10</v>
          </cell>
        </row>
        <row r="732">
          <cell r="A732" t="str">
            <v>a716</v>
          </cell>
          <cell r="B732" t="str">
            <v>Ground Connection for 240 Sq.mm.</v>
          </cell>
          <cell r="C732" t="str">
            <v>ชุด</v>
          </cell>
          <cell r="D732">
            <v>800</v>
          </cell>
          <cell r="E732">
            <v>80</v>
          </cell>
        </row>
        <row r="733">
          <cell r="A733" t="str">
            <v>a717</v>
          </cell>
          <cell r="B733" t="str">
            <v>Ground Connection for 120 Sq.mm.</v>
          </cell>
          <cell r="C733" t="str">
            <v>ชุด</v>
          </cell>
          <cell r="D733">
            <v>800</v>
          </cell>
          <cell r="E733">
            <v>60</v>
          </cell>
        </row>
        <row r="734">
          <cell r="A734" t="str">
            <v>a718</v>
          </cell>
          <cell r="B734" t="str">
            <v>Ground Connection for 70 Sq.mm.</v>
          </cell>
          <cell r="C734" t="str">
            <v>ชุด</v>
          </cell>
          <cell r="D734">
            <v>285</v>
          </cell>
          <cell r="E734">
            <v>60</v>
          </cell>
        </row>
        <row r="735">
          <cell r="A735" t="str">
            <v>a719</v>
          </cell>
          <cell r="B735" t="str">
            <v>Ground Connection for 35 Sq.mm.</v>
          </cell>
          <cell r="C735" t="str">
            <v>ชุด</v>
          </cell>
          <cell r="D735">
            <v>245</v>
          </cell>
          <cell r="E735">
            <v>40</v>
          </cell>
        </row>
        <row r="736">
          <cell r="A736" t="str">
            <v>a720</v>
          </cell>
          <cell r="B736" t="str">
            <v>Ground Bar 0.5x5x50 cm</v>
          </cell>
          <cell r="C736" t="str">
            <v>ชุด</v>
          </cell>
          <cell r="D736">
            <v>950</v>
          </cell>
          <cell r="E736">
            <v>100</v>
          </cell>
        </row>
        <row r="737">
          <cell r="A737" t="str">
            <v>a721</v>
          </cell>
          <cell r="B737" t="str">
            <v>อุปกรณ์ประกอบ</v>
          </cell>
          <cell r="C737" t="str">
            <v>L/S</v>
          </cell>
          <cell r="D737">
            <v>119757</v>
          </cell>
        </row>
        <row r="738">
          <cell r="A738" t="str">
            <v>a722</v>
          </cell>
          <cell r="B738" t="str">
            <v>งานแผงเมน,สายเมนไฟฟ้าพร้อมท่อร้อยสาย</v>
          </cell>
        </row>
        <row r="739">
          <cell r="A739" t="str">
            <v>a723</v>
          </cell>
          <cell r="B739" t="str">
            <v>แผงจ่ายไฟฟ้า ( AC PANEL NO.2 )</v>
          </cell>
          <cell r="C739" t="str">
            <v>ชุด</v>
          </cell>
          <cell r="D739">
            <v>178865</v>
          </cell>
          <cell r="E739">
            <v>5000</v>
          </cell>
        </row>
        <row r="740">
          <cell r="A740" t="str">
            <v>a724</v>
          </cell>
          <cell r="B740" t="str">
            <v>ตู้จ่ายไฟแสงสว่าง ( LP1 )</v>
          </cell>
          <cell r="C740" t="str">
            <v>ชุด</v>
          </cell>
          <cell r="D740">
            <v>10075</v>
          </cell>
          <cell r="E740">
            <v>1500</v>
          </cell>
        </row>
        <row r="741">
          <cell r="A741" t="str">
            <v>a725</v>
          </cell>
          <cell r="B741" t="str">
            <v>ตู้จ่ายไฟแสงสว่าง ( LP2 )</v>
          </cell>
          <cell r="C741" t="str">
            <v>ชุด</v>
          </cell>
          <cell r="D741">
            <v>8323</v>
          </cell>
          <cell r="E741">
            <v>1500</v>
          </cell>
        </row>
        <row r="742">
          <cell r="A742" t="str">
            <v>a726</v>
          </cell>
          <cell r="B742" t="str">
            <v>ตู้จ่ายไฟแสงสว่าง ( LP3 )</v>
          </cell>
          <cell r="C742" t="str">
            <v>ชุด</v>
          </cell>
          <cell r="D742">
            <v>8874</v>
          </cell>
          <cell r="E742">
            <v>1500</v>
          </cell>
        </row>
        <row r="743">
          <cell r="A743" t="str">
            <v>a727</v>
          </cell>
          <cell r="B743" t="str">
            <v>PUMP CONTROL PANEL FOR TRANFORMER SUMP</v>
          </cell>
          <cell r="C743" t="str">
            <v>ชุด</v>
          </cell>
          <cell r="D743">
            <v>11230</v>
          </cell>
          <cell r="E743">
            <v>500</v>
          </cell>
        </row>
        <row r="744">
          <cell r="A744" t="str">
            <v>a728</v>
          </cell>
          <cell r="B744" t="str">
            <v>PUMP CONTROL PANEL FOR CABLE TRENCH SUMP</v>
          </cell>
          <cell r="C744" t="str">
            <v>ชุด</v>
          </cell>
          <cell r="D744">
            <v>12560</v>
          </cell>
          <cell r="E744">
            <v>500</v>
          </cell>
        </row>
        <row r="745">
          <cell r="A745" t="str">
            <v>a729</v>
          </cell>
          <cell r="B745" t="str">
            <v>WATER PUMP CONTROL PANEL</v>
          </cell>
          <cell r="C745" t="str">
            <v>ชุด</v>
          </cell>
          <cell r="D745">
            <v>13220</v>
          </cell>
          <cell r="E745">
            <v>500</v>
          </cell>
        </row>
        <row r="746">
          <cell r="A746" t="str">
            <v>a730</v>
          </cell>
          <cell r="B746" t="str">
            <v>SIREN PANEL</v>
          </cell>
          <cell r="C746" t="str">
            <v>ชุด</v>
          </cell>
          <cell r="D746">
            <v>6520</v>
          </cell>
          <cell r="E746">
            <v>500</v>
          </cell>
        </row>
        <row r="747">
          <cell r="A747" t="str">
            <v>a731</v>
          </cell>
          <cell r="B747" t="str">
            <v>แผงจ่ายไฟกระแสฉุกเฉิน ( ELP)</v>
          </cell>
          <cell r="C747" t="str">
            <v>ชุด</v>
          </cell>
          <cell r="D747">
            <v>9634</v>
          </cell>
          <cell r="E747">
            <v>500</v>
          </cell>
        </row>
        <row r="748">
          <cell r="A748" t="str">
            <v>a732</v>
          </cell>
          <cell r="B748" t="str">
            <v>CB with Encloser ( CB BOX ) for Floodlight</v>
          </cell>
          <cell r="C748" t="str">
            <v>ชุด</v>
          </cell>
          <cell r="D748">
            <v>580</v>
          </cell>
          <cell r="E748">
            <v>500</v>
          </cell>
        </row>
        <row r="749">
          <cell r="A749" t="str">
            <v>a733</v>
          </cell>
          <cell r="B749" t="str">
            <v>CB with Encloser ( CB BOX ) for Tranformer</v>
          </cell>
          <cell r="C749" t="str">
            <v>ชุด</v>
          </cell>
          <cell r="D749">
            <v>8655</v>
          </cell>
          <cell r="E749">
            <v>500</v>
          </cell>
        </row>
        <row r="750">
          <cell r="A750" t="str">
            <v>a734</v>
          </cell>
          <cell r="B750" t="str">
            <v>Junction with CB BOX for Crane 3P ,30AT/50AF</v>
          </cell>
          <cell r="C750" t="str">
            <v>ชุด</v>
          </cell>
          <cell r="D750">
            <v>7744</v>
          </cell>
          <cell r="E750">
            <v>500</v>
          </cell>
        </row>
        <row r="751">
          <cell r="A751" t="str">
            <v>a735</v>
          </cell>
          <cell r="B751" t="str">
            <v>แผงจ่ายไฟระบบระบายอากาศ ( VCP 1,2,3,4 )</v>
          </cell>
          <cell r="C751" t="str">
            <v>ชุด</v>
          </cell>
          <cell r="D751">
            <v>61716</v>
          </cell>
          <cell r="E751">
            <v>500</v>
          </cell>
        </row>
        <row r="752">
          <cell r="A752" t="str">
            <v>a736</v>
          </cell>
          <cell r="B752" t="str">
            <v>แผงจ่ายไฟระบบดูดควัน ( ECP ) สำหรับห้อง Battary</v>
          </cell>
          <cell r="C752" t="str">
            <v>ชุด</v>
          </cell>
          <cell r="D752">
            <v>9940</v>
          </cell>
          <cell r="E752">
            <v>500</v>
          </cell>
        </row>
        <row r="753">
          <cell r="A753" t="str">
            <v>a737</v>
          </cell>
          <cell r="B753" t="str">
            <v>สาย THW 1 x 70 sq.mm.</v>
          </cell>
          <cell r="C753" t="str">
            <v>ม.</v>
          </cell>
          <cell r="D753">
            <v>233</v>
          </cell>
          <cell r="E753">
            <v>14</v>
          </cell>
        </row>
        <row r="754">
          <cell r="A754" t="str">
            <v>a738</v>
          </cell>
          <cell r="B754" t="str">
            <v>สาย THW 1 x 50 sq.mm.</v>
          </cell>
          <cell r="C754" t="str">
            <v>ม.</v>
          </cell>
          <cell r="D754">
            <v>163</v>
          </cell>
          <cell r="E754">
            <v>12</v>
          </cell>
        </row>
        <row r="755">
          <cell r="A755" t="str">
            <v>a739</v>
          </cell>
          <cell r="B755" t="str">
            <v>สาย THW 1 x 35 sq.mm.</v>
          </cell>
          <cell r="C755" t="str">
            <v>ม.</v>
          </cell>
          <cell r="D755">
            <v>113</v>
          </cell>
          <cell r="E755">
            <v>10</v>
          </cell>
        </row>
        <row r="756">
          <cell r="A756" t="str">
            <v>a740</v>
          </cell>
          <cell r="B756" t="str">
            <v>สาย THW 1 x 25 sq.mm.</v>
          </cell>
          <cell r="C756" t="str">
            <v>ม.</v>
          </cell>
          <cell r="D756">
            <v>85</v>
          </cell>
          <cell r="E756">
            <v>9</v>
          </cell>
        </row>
        <row r="757">
          <cell r="A757" t="str">
            <v>a741</v>
          </cell>
          <cell r="B757" t="str">
            <v>สาย THW 1 x 16 sq.mm.</v>
          </cell>
          <cell r="C757" t="str">
            <v>ม.</v>
          </cell>
          <cell r="D757">
            <v>54</v>
          </cell>
          <cell r="E757">
            <v>8</v>
          </cell>
        </row>
        <row r="758">
          <cell r="A758" t="str">
            <v>a742</v>
          </cell>
          <cell r="B758" t="str">
            <v>สาย THW 1 x 10 sq.mm.</v>
          </cell>
          <cell r="C758" t="str">
            <v>ม.</v>
          </cell>
          <cell r="D758">
            <v>35</v>
          </cell>
          <cell r="E758">
            <v>7</v>
          </cell>
        </row>
        <row r="759">
          <cell r="A759" t="str">
            <v>a743</v>
          </cell>
          <cell r="B759" t="str">
            <v>สาย THW 1 x 6 sq.mm.</v>
          </cell>
          <cell r="C759" t="str">
            <v>ม.</v>
          </cell>
          <cell r="D759">
            <v>20</v>
          </cell>
          <cell r="E759">
            <v>6</v>
          </cell>
        </row>
        <row r="760">
          <cell r="A760" t="str">
            <v>a744</v>
          </cell>
          <cell r="B760" t="str">
            <v>สาย THW 1 x 4 sq.mm.</v>
          </cell>
          <cell r="C760" t="str">
            <v>ม.</v>
          </cell>
          <cell r="D760">
            <v>12</v>
          </cell>
          <cell r="E760">
            <v>5</v>
          </cell>
        </row>
        <row r="761">
          <cell r="A761" t="str">
            <v>a745</v>
          </cell>
          <cell r="B761" t="str">
            <v>สาย THW 1 x 2.5 sq.mm.</v>
          </cell>
          <cell r="C761" t="str">
            <v>ม.</v>
          </cell>
          <cell r="D761">
            <v>8</v>
          </cell>
          <cell r="E761">
            <v>4</v>
          </cell>
        </row>
        <row r="762">
          <cell r="A762" t="str">
            <v>a746</v>
          </cell>
          <cell r="B762" t="str">
            <v>สาย NYY 1 x 70 sq.mm.</v>
          </cell>
          <cell r="C762" t="str">
            <v>ม.</v>
          </cell>
          <cell r="D762">
            <v>250</v>
          </cell>
          <cell r="E762">
            <v>18</v>
          </cell>
        </row>
        <row r="763">
          <cell r="A763" t="str">
            <v>a747</v>
          </cell>
          <cell r="B763" t="str">
            <v>สาย NYY 1 x 50 sq.mm.</v>
          </cell>
          <cell r="C763" t="str">
            <v>ม.</v>
          </cell>
          <cell r="D763">
            <v>184</v>
          </cell>
          <cell r="E763">
            <v>16</v>
          </cell>
        </row>
        <row r="764">
          <cell r="A764" t="str">
            <v>a748</v>
          </cell>
          <cell r="B764" t="str">
            <v>สาย NYY 1 x 16 sq.mm.</v>
          </cell>
          <cell r="C764" t="str">
            <v>ม.</v>
          </cell>
          <cell r="D764">
            <v>70</v>
          </cell>
          <cell r="E764">
            <v>10</v>
          </cell>
        </row>
        <row r="765">
          <cell r="A765" t="str">
            <v>a749</v>
          </cell>
          <cell r="B765" t="str">
            <v>สาย VCT 4 x 1.5 sq.mm.</v>
          </cell>
          <cell r="C765" t="str">
            <v>ม.</v>
          </cell>
          <cell r="D765">
            <v>39</v>
          </cell>
          <cell r="E765">
            <v>7</v>
          </cell>
        </row>
        <row r="766">
          <cell r="A766" t="str">
            <v>a750</v>
          </cell>
          <cell r="B766" t="str">
            <v>ท่อ HDPE 110 mm.</v>
          </cell>
          <cell r="C766" t="str">
            <v>ม.</v>
          </cell>
          <cell r="D766">
            <v>130</v>
          </cell>
          <cell r="E766">
            <v>40</v>
          </cell>
        </row>
        <row r="767">
          <cell r="A767" t="str">
            <v>a751</v>
          </cell>
          <cell r="B767" t="str">
            <v>ท่อ HDPE 32 mm.</v>
          </cell>
          <cell r="C767" t="str">
            <v>ม.</v>
          </cell>
          <cell r="D767">
            <v>15</v>
          </cell>
          <cell r="E767">
            <v>20</v>
          </cell>
        </row>
        <row r="768">
          <cell r="A768" t="str">
            <v>a752</v>
          </cell>
          <cell r="B768" t="str">
            <v>ท่อ RSC 2 1/2 "</v>
          </cell>
          <cell r="C768" t="str">
            <v>ม.</v>
          </cell>
          <cell r="D768">
            <v>455</v>
          </cell>
          <cell r="E768">
            <v>40</v>
          </cell>
        </row>
        <row r="769">
          <cell r="A769" t="str">
            <v>a753</v>
          </cell>
          <cell r="B769" t="str">
            <v>ท่อ IMC 2 1/2 "</v>
          </cell>
          <cell r="C769" t="str">
            <v>ม.</v>
          </cell>
          <cell r="D769">
            <v>324</v>
          </cell>
          <cell r="E769">
            <v>31</v>
          </cell>
        </row>
        <row r="770">
          <cell r="A770" t="str">
            <v>a754</v>
          </cell>
          <cell r="B770" t="str">
            <v>ท่อ IMC 1 1/2 "</v>
          </cell>
          <cell r="C770" t="str">
            <v>ม.</v>
          </cell>
          <cell r="D770">
            <v>190</v>
          </cell>
          <cell r="E770">
            <v>25</v>
          </cell>
        </row>
        <row r="771">
          <cell r="A771" t="str">
            <v>a755</v>
          </cell>
          <cell r="B771" t="str">
            <v>ท่อ IMC 1"</v>
          </cell>
          <cell r="C771" t="str">
            <v>ม.</v>
          </cell>
          <cell r="D771">
            <v>155</v>
          </cell>
          <cell r="E771">
            <v>20</v>
          </cell>
        </row>
        <row r="772">
          <cell r="A772" t="str">
            <v>a756</v>
          </cell>
          <cell r="B772" t="str">
            <v>ท่อ IMC 3/4 "</v>
          </cell>
          <cell r="C772" t="str">
            <v>ม.</v>
          </cell>
          <cell r="D772">
            <v>120</v>
          </cell>
          <cell r="E772">
            <v>18</v>
          </cell>
        </row>
        <row r="773">
          <cell r="A773" t="str">
            <v>a757</v>
          </cell>
          <cell r="B773" t="str">
            <v>อุปกรณ์ประกอบ</v>
          </cell>
          <cell r="C773" t="str">
            <v>L/S</v>
          </cell>
          <cell r="D773">
            <v>21510</v>
          </cell>
        </row>
        <row r="774">
          <cell r="A774" t="str">
            <v>a758</v>
          </cell>
          <cell r="B774" t="str">
            <v>งานระบบไฟฟ้าแสงสว่าง</v>
          </cell>
        </row>
        <row r="775">
          <cell r="A775" t="str">
            <v>a759</v>
          </cell>
          <cell r="B775" t="str">
            <v>ดวงโคม Fluorescent 1 x 36 วัตต์แบบโคมเปลือย (Type  A3)</v>
          </cell>
          <cell r="C775" t="str">
            <v>ชุด</v>
          </cell>
          <cell r="D775">
            <v>300</v>
          </cell>
          <cell r="E775">
            <v>120</v>
          </cell>
        </row>
        <row r="776">
          <cell r="A776" t="str">
            <v>a760</v>
          </cell>
          <cell r="B776" t="str">
            <v>ดวงโคม Fluorescent 2 x 36 วัตต์แบบโคมเปลือย (Type  A4)</v>
          </cell>
          <cell r="C776" t="str">
            <v>ชุด</v>
          </cell>
          <cell r="D776">
            <v>515</v>
          </cell>
          <cell r="E776">
            <v>120</v>
          </cell>
        </row>
        <row r="777">
          <cell r="A777" t="str">
            <v>a761</v>
          </cell>
          <cell r="B777" t="str">
            <v>ดวงโคม Fluorescent 1 x 36 วัตต์แบบ Acrylic diffuser (Type  B3)</v>
          </cell>
          <cell r="C777" t="str">
            <v>ชุด</v>
          </cell>
          <cell r="D777">
            <v>490</v>
          </cell>
          <cell r="E777">
            <v>120</v>
          </cell>
        </row>
        <row r="778">
          <cell r="A778" t="str">
            <v>a762</v>
          </cell>
          <cell r="B778" t="str">
            <v>ดวงโคม Fluorescent 2 x 36 วัตต์แบบ Acrylic diffuse (Type  B4)</v>
          </cell>
          <cell r="C778" t="str">
            <v>ชุด</v>
          </cell>
          <cell r="D778">
            <v>830</v>
          </cell>
          <cell r="E778">
            <v>120</v>
          </cell>
        </row>
        <row r="779">
          <cell r="A779" t="str">
            <v>a763</v>
          </cell>
          <cell r="B779" t="str">
            <v>mounted type aluminium reflector ( type 'E' )</v>
          </cell>
          <cell r="C779" t="str">
            <v>ชุด</v>
          </cell>
          <cell r="D779">
            <v>1700</v>
          </cell>
          <cell r="E779">
            <v>150</v>
          </cell>
        </row>
        <row r="780">
          <cell r="A780" t="str">
            <v>a764</v>
          </cell>
          <cell r="B780" t="str">
            <v>ดวงโคม Fluorescent 1 x 36 วัตต์แบบ Single</v>
          </cell>
        </row>
        <row r="781">
          <cell r="A781" t="str">
            <v>a765</v>
          </cell>
          <cell r="B781" t="str">
            <v>reflector with prismatic acrylic diffuser ( Type 'F' )</v>
          </cell>
          <cell r="C781" t="str">
            <v>ชุด</v>
          </cell>
          <cell r="D781">
            <v>480</v>
          </cell>
          <cell r="E781">
            <v>100</v>
          </cell>
        </row>
        <row r="782">
          <cell r="A782" t="str">
            <v>a766</v>
          </cell>
          <cell r="B782" t="str">
            <v>ดวงโคม Fluorescent 2 x 36 วัตต์แบบ Corrosion proof ( Type C )</v>
          </cell>
          <cell r="C782" t="str">
            <v>ชุด</v>
          </cell>
          <cell r="D782">
            <v>16000</v>
          </cell>
          <cell r="E782">
            <v>150</v>
          </cell>
        </row>
        <row r="783">
          <cell r="A783" t="str">
            <v>a767</v>
          </cell>
          <cell r="B783" t="str">
            <v>alloy case 1 x 100 วัตต์ ( Type 'H' )</v>
          </cell>
          <cell r="C783" t="str">
            <v>ชุด</v>
          </cell>
          <cell r="D783">
            <v>135</v>
          </cell>
          <cell r="E783">
            <v>120</v>
          </cell>
        </row>
        <row r="784">
          <cell r="A784" t="str">
            <v>a768</v>
          </cell>
          <cell r="B784" t="str">
            <v>ดวงโคม 1 x 100 วัตต์ Incandescent lamp Down Light</v>
          </cell>
        </row>
        <row r="785">
          <cell r="A785" t="str">
            <v>a769</v>
          </cell>
          <cell r="B785" t="str">
            <v>alloy case 1 x 100 วัตต์ ( Type 'I' )</v>
          </cell>
          <cell r="C785" t="str">
            <v>ชุด</v>
          </cell>
          <cell r="D785">
            <v>200</v>
          </cell>
          <cell r="E785">
            <v>120</v>
          </cell>
        </row>
        <row r="786">
          <cell r="A786" t="str">
            <v>a770</v>
          </cell>
          <cell r="B786" t="str">
            <v>ดวงโคม 1 x 100 วัตต์ Incandescent lamp with aluminum alloy</v>
          </cell>
        </row>
        <row r="787">
          <cell r="A787" t="str">
            <v>a771</v>
          </cell>
          <cell r="B787" t="str">
            <v>luminaire weather proof ( Type 'D' )</v>
          </cell>
          <cell r="C787" t="str">
            <v>ชุด</v>
          </cell>
          <cell r="D787">
            <v>1200</v>
          </cell>
          <cell r="E787">
            <v>120</v>
          </cell>
        </row>
        <row r="788">
          <cell r="A788" t="str">
            <v>a772</v>
          </cell>
          <cell r="B788" t="str">
            <v>ดวงโคม 1 x 36 วัตต์แบบ Tight Luminaire</v>
          </cell>
        </row>
        <row r="789">
          <cell r="A789" t="str">
            <v>a773</v>
          </cell>
          <cell r="B789" t="str">
            <v>vapour floodlight weather proof ( Type 'J' )</v>
          </cell>
          <cell r="C789" t="str">
            <v>ชุด</v>
          </cell>
          <cell r="D789">
            <v>1300</v>
          </cell>
          <cell r="E789">
            <v>150</v>
          </cell>
        </row>
        <row r="790">
          <cell r="A790" t="str">
            <v>a774</v>
          </cell>
          <cell r="B790" t="str">
            <v>ดวงโคม 1 x 125 วัตต์แบบ High pressure mercury vapour floodling</v>
          </cell>
        </row>
        <row r="791">
          <cell r="A791" t="str">
            <v>a775</v>
          </cell>
          <cell r="B791" t="str">
            <v>vapour floodlight weather proof ( Type 'K' )</v>
          </cell>
          <cell r="C791" t="str">
            <v>ชุด</v>
          </cell>
          <cell r="D791">
            <v>2400</v>
          </cell>
          <cell r="E791">
            <v>200</v>
          </cell>
        </row>
        <row r="792">
          <cell r="A792" t="str">
            <v>a776</v>
          </cell>
          <cell r="B792" t="str">
            <v>ดวงโคม 1 x 400 วัตต์แบบ High pressure mercury vapour floodling</v>
          </cell>
        </row>
        <row r="793">
          <cell r="A793" t="str">
            <v>a777</v>
          </cell>
          <cell r="B793" t="str">
            <v xml:space="preserve"> 2x18W  Wall light luminaire , DIE-CAST Alluminium Mounting (Type "M")</v>
          </cell>
          <cell r="C793" t="str">
            <v>ชุด</v>
          </cell>
          <cell r="D793">
            <v>1035</v>
          </cell>
          <cell r="E793">
            <v>200</v>
          </cell>
        </row>
        <row r="794">
          <cell r="A794" t="str">
            <v>a778</v>
          </cell>
          <cell r="B794" t="str">
            <v>ดวงโคม SL 2x18 W Wall light Aluminaire Outdoor</v>
          </cell>
        </row>
        <row r="795">
          <cell r="A795" t="str">
            <v>a779</v>
          </cell>
          <cell r="B795" t="str">
            <v xml:space="preserve"> 1x100W  Walls Incandescen Lamp with Alluminium Olloy Gase (Type "N")</v>
          </cell>
          <cell r="C795" t="str">
            <v>ชุด</v>
          </cell>
          <cell r="D795">
            <v>200</v>
          </cell>
          <cell r="E795">
            <v>200</v>
          </cell>
        </row>
        <row r="796">
          <cell r="A796" t="str">
            <v>a780</v>
          </cell>
          <cell r="B796" t="str">
            <v>ดวงโคม 1x100 W Watts Incandescen Lamp</v>
          </cell>
        </row>
        <row r="797">
          <cell r="A797" t="str">
            <v>a781</v>
          </cell>
          <cell r="B797" t="str">
            <v>สวิทช์ 1 ทาง</v>
          </cell>
          <cell r="C797" t="str">
            <v>ชุด</v>
          </cell>
          <cell r="D797">
            <v>45</v>
          </cell>
          <cell r="E797">
            <v>50</v>
          </cell>
        </row>
        <row r="798">
          <cell r="A798" t="str">
            <v>a782</v>
          </cell>
          <cell r="B798" t="str">
            <v>สวิทช์ 2 ทาง</v>
          </cell>
          <cell r="C798" t="str">
            <v>ชุด</v>
          </cell>
          <cell r="D798">
            <v>69</v>
          </cell>
          <cell r="E798">
            <v>50</v>
          </cell>
        </row>
        <row r="799">
          <cell r="A799" t="str">
            <v>a783</v>
          </cell>
          <cell r="B799" t="str">
            <v>สวิทช์ 4 ทาง</v>
          </cell>
          <cell r="C799" t="str">
            <v>ชุด</v>
          </cell>
          <cell r="D799">
            <v>326</v>
          </cell>
          <cell r="E799">
            <v>60</v>
          </cell>
        </row>
        <row r="800">
          <cell r="A800" t="str">
            <v>a784</v>
          </cell>
          <cell r="B800" t="str">
            <v>สวิทช์ 2 ทางกันน้ำ</v>
          </cell>
          <cell r="C800" t="str">
            <v>ชุด</v>
          </cell>
          <cell r="D800">
            <v>310</v>
          </cell>
          <cell r="E800">
            <v>100</v>
          </cell>
        </row>
        <row r="801">
          <cell r="A801" t="str">
            <v>a785</v>
          </cell>
          <cell r="B801" t="str">
            <v>สวิทช์กระดิ่ง</v>
          </cell>
          <cell r="C801" t="str">
            <v>ชุด</v>
          </cell>
          <cell r="D801">
            <v>153</v>
          </cell>
          <cell r="E801">
            <v>50</v>
          </cell>
        </row>
        <row r="802">
          <cell r="A802" t="str">
            <v>a786</v>
          </cell>
          <cell r="B802" t="str">
            <v>กระดิ่ง</v>
          </cell>
          <cell r="C802" t="str">
            <v>ชุด</v>
          </cell>
          <cell r="D802">
            <v>238</v>
          </cell>
          <cell r="E802">
            <v>100</v>
          </cell>
        </row>
        <row r="803">
          <cell r="A803" t="str">
            <v>a787</v>
          </cell>
          <cell r="B803" t="str">
            <v>เต้ารับเดี่ยว</v>
          </cell>
          <cell r="C803" t="str">
            <v>ชุด</v>
          </cell>
          <cell r="D803">
            <v>74</v>
          </cell>
          <cell r="E803">
            <v>50</v>
          </cell>
        </row>
        <row r="804">
          <cell r="A804" t="str">
            <v>a788</v>
          </cell>
          <cell r="B804" t="str">
            <v>เต้ารับคู่</v>
          </cell>
          <cell r="C804" t="str">
            <v>ชุด</v>
          </cell>
          <cell r="D804">
            <v>137</v>
          </cell>
          <cell r="E804">
            <v>50</v>
          </cell>
        </row>
        <row r="805">
          <cell r="A805" t="str">
            <v>a789</v>
          </cell>
          <cell r="B805" t="str">
            <v>เต้ารับคู่กันน้ำ</v>
          </cell>
          <cell r="C805" t="str">
            <v>ชุด</v>
          </cell>
          <cell r="D805">
            <v>379</v>
          </cell>
          <cell r="E805">
            <v>100</v>
          </cell>
        </row>
        <row r="806">
          <cell r="A806" t="str">
            <v>a790</v>
          </cell>
          <cell r="B806" t="str">
            <v>สาย THW 1 x 6 sq.mm.</v>
          </cell>
          <cell r="C806" t="str">
            <v>ม.</v>
          </cell>
          <cell r="D806">
            <v>20</v>
          </cell>
          <cell r="E806">
            <v>6</v>
          </cell>
        </row>
        <row r="807">
          <cell r="A807" t="str">
            <v>a791</v>
          </cell>
          <cell r="B807" t="str">
            <v>สาย THW 1 x 4 sq.mm.</v>
          </cell>
          <cell r="C807" t="str">
            <v>ม.</v>
          </cell>
          <cell r="D807">
            <v>12</v>
          </cell>
          <cell r="E807">
            <v>5</v>
          </cell>
        </row>
        <row r="808">
          <cell r="A808" t="str">
            <v>a792</v>
          </cell>
          <cell r="B808" t="str">
            <v>สาย THW 1 x 2.5 sq.mm.</v>
          </cell>
          <cell r="C808" t="str">
            <v>ม.</v>
          </cell>
          <cell r="D808">
            <v>8</v>
          </cell>
          <cell r="E808">
            <v>4</v>
          </cell>
        </row>
        <row r="809">
          <cell r="A809" t="str">
            <v>a793</v>
          </cell>
          <cell r="B809" t="str">
            <v>สาย THW 1 x 1.5 sq.mm.</v>
          </cell>
          <cell r="C809" t="str">
            <v>ม.</v>
          </cell>
          <cell r="D809">
            <v>5</v>
          </cell>
          <cell r="E809">
            <v>3</v>
          </cell>
        </row>
        <row r="810">
          <cell r="A810" t="str">
            <v>a794</v>
          </cell>
          <cell r="B810" t="str">
            <v>สาย NYY. 1 x 4 sq.mm.</v>
          </cell>
          <cell r="C810" t="str">
            <v>ม.</v>
          </cell>
          <cell r="D810">
            <v>28</v>
          </cell>
          <cell r="E810">
            <v>6</v>
          </cell>
        </row>
        <row r="811">
          <cell r="A811" t="str">
            <v>a795</v>
          </cell>
          <cell r="B811" t="str">
            <v>สาย NYY. 1 x 2.5 sq.mm.</v>
          </cell>
          <cell r="C811" t="str">
            <v>ม.</v>
          </cell>
          <cell r="D811">
            <v>21</v>
          </cell>
          <cell r="E811">
            <v>5</v>
          </cell>
        </row>
        <row r="812">
          <cell r="A812" t="str">
            <v>a796</v>
          </cell>
          <cell r="B812" t="str">
            <v>ท่อ IMC 1"</v>
          </cell>
          <cell r="C812" t="str">
            <v>ม.</v>
          </cell>
          <cell r="D812">
            <v>155</v>
          </cell>
          <cell r="E812">
            <v>20</v>
          </cell>
        </row>
        <row r="813">
          <cell r="A813" t="str">
            <v>a797</v>
          </cell>
          <cell r="B813" t="str">
            <v>ท่อ IMC 3/4 "</v>
          </cell>
          <cell r="C813" t="str">
            <v>ม.</v>
          </cell>
          <cell r="D813">
            <v>120</v>
          </cell>
          <cell r="E813">
            <v>18</v>
          </cell>
        </row>
        <row r="814">
          <cell r="A814" t="str">
            <v>a798</v>
          </cell>
          <cell r="B814" t="str">
            <v>ท่อ IMC 1/2 "</v>
          </cell>
          <cell r="C814" t="str">
            <v>ม.</v>
          </cell>
          <cell r="D814">
            <v>67</v>
          </cell>
          <cell r="E814">
            <v>16</v>
          </cell>
        </row>
        <row r="815">
          <cell r="A815" t="str">
            <v>a799</v>
          </cell>
          <cell r="B815" t="str">
            <v>ท่อ Flex 1/2 "</v>
          </cell>
          <cell r="C815" t="str">
            <v>ม.</v>
          </cell>
          <cell r="D815">
            <v>9</v>
          </cell>
          <cell r="E815">
            <v>10</v>
          </cell>
        </row>
        <row r="816">
          <cell r="A816" t="str">
            <v>a800</v>
          </cell>
          <cell r="B816" t="str">
            <v>ท่อ HDPE 32 mm.</v>
          </cell>
          <cell r="C816" t="str">
            <v>ม.</v>
          </cell>
          <cell r="D816">
            <v>15</v>
          </cell>
          <cell r="E816">
            <v>20</v>
          </cell>
        </row>
        <row r="817">
          <cell r="A817" t="str">
            <v>a801</v>
          </cell>
          <cell r="B817" t="str">
            <v>อุปกรณ์ประกอบ</v>
          </cell>
          <cell r="C817" t="str">
            <v>L/S</v>
          </cell>
          <cell r="D817">
            <v>10144</v>
          </cell>
        </row>
        <row r="818">
          <cell r="A818" t="str">
            <v>a802</v>
          </cell>
          <cell r="B818" t="str">
            <v>งานระบบ โทรศัพท์ และ PABX</v>
          </cell>
        </row>
        <row r="819">
          <cell r="A819" t="str">
            <v>a803</v>
          </cell>
          <cell r="B819" t="str">
            <v>Terminal Cabinet</v>
          </cell>
          <cell r="C819" t="str">
            <v>ชุด</v>
          </cell>
          <cell r="D819">
            <v>2625</v>
          </cell>
          <cell r="E819">
            <v>500</v>
          </cell>
        </row>
        <row r="820">
          <cell r="A820" t="str">
            <v>a804</v>
          </cell>
          <cell r="B820" t="str">
            <v>สายโทรศัพท์ภายนอก</v>
          </cell>
          <cell r="C820" t="str">
            <v>ม.</v>
          </cell>
          <cell r="D820">
            <v>30</v>
          </cell>
          <cell r="E820">
            <v>12</v>
          </cell>
        </row>
        <row r="821">
          <cell r="A821" t="str">
            <v>a805</v>
          </cell>
          <cell r="B821" t="str">
            <v>เต้ารับโทรศัพท์</v>
          </cell>
          <cell r="C821" t="str">
            <v>ชุด</v>
          </cell>
          <cell r="D821">
            <v>135</v>
          </cell>
          <cell r="E821">
            <v>50</v>
          </cell>
        </row>
        <row r="822">
          <cell r="A822" t="str">
            <v>a806</v>
          </cell>
          <cell r="B822" t="str">
            <v>สายโทรศัพท์ภายใน</v>
          </cell>
          <cell r="C822" t="str">
            <v>ม.</v>
          </cell>
          <cell r="D822">
            <v>5</v>
          </cell>
          <cell r="E822">
            <v>5</v>
          </cell>
        </row>
        <row r="823">
          <cell r="A823" t="str">
            <v>a807</v>
          </cell>
          <cell r="B823" t="str">
            <v>ติดตั้งท่อ IMC พร้อมร้อยสายโทรศัพท์จาก Control ไป PABX และจากห้อง</v>
          </cell>
          <cell r="C823" t="str">
            <v>L/S</v>
          </cell>
          <cell r="D823">
            <v>5500</v>
          </cell>
          <cell r="E823">
            <v>300</v>
          </cell>
        </row>
        <row r="824">
          <cell r="A824" t="str">
            <v>a808</v>
          </cell>
          <cell r="B824" t="str">
            <v xml:space="preserve"> 24kV GIS Rm. ไป PABX</v>
          </cell>
        </row>
        <row r="825">
          <cell r="A825" t="str">
            <v>a809</v>
          </cell>
          <cell r="B825" t="str">
            <v>PABX พร้อม Power Supply</v>
          </cell>
          <cell r="C825" t="str">
            <v>ชุด</v>
          </cell>
          <cell r="D825">
            <v>27500</v>
          </cell>
          <cell r="E825">
            <v>500</v>
          </cell>
        </row>
        <row r="826">
          <cell r="A826" t="str">
            <v>a810</v>
          </cell>
          <cell r="B826" t="str">
            <v>Telephone ชุด</v>
          </cell>
          <cell r="C826" t="str">
            <v>ชุด</v>
          </cell>
          <cell r="D826">
            <v>900</v>
          </cell>
          <cell r="E826">
            <v>120</v>
          </cell>
        </row>
        <row r="827">
          <cell r="A827" t="str">
            <v>a811</v>
          </cell>
          <cell r="B827" t="str">
            <v>ท่อ IMC 1"</v>
          </cell>
          <cell r="C827" t="str">
            <v>ม.</v>
          </cell>
          <cell r="D827">
            <v>155</v>
          </cell>
          <cell r="E827">
            <v>20</v>
          </cell>
        </row>
        <row r="828">
          <cell r="A828" t="str">
            <v>a812</v>
          </cell>
          <cell r="B828" t="str">
            <v>ท่อ IMC  1/2'</v>
          </cell>
          <cell r="C828" t="str">
            <v>ม.</v>
          </cell>
          <cell r="D828">
            <v>67</v>
          </cell>
          <cell r="E828">
            <v>16</v>
          </cell>
        </row>
        <row r="829">
          <cell r="A829" t="str">
            <v>a813</v>
          </cell>
          <cell r="B829" t="str">
            <v>ท่อ HDPE 110 mm.</v>
          </cell>
          <cell r="C829" t="str">
            <v>ม.</v>
          </cell>
          <cell r="D829">
            <v>130</v>
          </cell>
          <cell r="E829">
            <v>40</v>
          </cell>
        </row>
        <row r="830">
          <cell r="A830" t="str">
            <v>a814</v>
          </cell>
          <cell r="B830" t="str">
            <v>ท่อ HDPE 32 mm.</v>
          </cell>
          <cell r="C830" t="str">
            <v>ม.</v>
          </cell>
          <cell r="D830">
            <v>15</v>
          </cell>
          <cell r="E830">
            <v>20</v>
          </cell>
        </row>
        <row r="831">
          <cell r="A831" t="str">
            <v>a815</v>
          </cell>
          <cell r="B831" t="str">
            <v>อุปกรณ์ประกอบ</v>
          </cell>
          <cell r="C831" t="str">
            <v>L/S</v>
          </cell>
          <cell r="D831">
            <v>5455</v>
          </cell>
        </row>
        <row r="832">
          <cell r="A832" t="str">
            <v>a816</v>
          </cell>
          <cell r="B832" t="str">
            <v>งานระบบอัคคีภัย</v>
          </cell>
        </row>
        <row r="833">
          <cell r="A833" t="str">
            <v>a817</v>
          </cell>
          <cell r="B833" t="str">
            <v xml:space="preserve">Fire Alarm Control Panel </v>
          </cell>
          <cell r="C833" t="str">
            <v>ชุด</v>
          </cell>
          <cell r="D833">
            <v>19650</v>
          </cell>
          <cell r="E833">
            <v>3000</v>
          </cell>
        </row>
        <row r="834">
          <cell r="A834" t="str">
            <v>a818</v>
          </cell>
          <cell r="B834" t="str">
            <v>Smoke Detector Ionization Type</v>
          </cell>
          <cell r="C834" t="str">
            <v>ชุด</v>
          </cell>
          <cell r="D834">
            <v>1250</v>
          </cell>
          <cell r="E834">
            <v>100</v>
          </cell>
        </row>
        <row r="835">
          <cell r="A835" t="str">
            <v>a819</v>
          </cell>
          <cell r="B835" t="str">
            <v>Manual Station</v>
          </cell>
          <cell r="C835" t="str">
            <v>ชุด</v>
          </cell>
          <cell r="D835">
            <v>1050</v>
          </cell>
          <cell r="E835">
            <v>100</v>
          </cell>
        </row>
        <row r="836">
          <cell r="A836" t="str">
            <v>a820</v>
          </cell>
          <cell r="B836" t="str">
            <v>Fire Alarm Bell</v>
          </cell>
          <cell r="C836" t="str">
            <v>ชุด</v>
          </cell>
          <cell r="D836">
            <v>1400</v>
          </cell>
          <cell r="E836">
            <v>100</v>
          </cell>
        </row>
        <row r="837">
          <cell r="A837" t="str">
            <v>a821</v>
          </cell>
          <cell r="B837" t="str">
            <v>End of Line Resistor</v>
          </cell>
          <cell r="C837" t="str">
            <v>ชุด</v>
          </cell>
          <cell r="D837">
            <v>30</v>
          </cell>
          <cell r="E837">
            <v>20</v>
          </cell>
        </row>
        <row r="838">
          <cell r="A838" t="str">
            <v>a822</v>
          </cell>
          <cell r="B838" t="str">
            <v>สาย FR 1 x 1.5 sq.mm.</v>
          </cell>
          <cell r="C838" t="str">
            <v>ม.</v>
          </cell>
          <cell r="D838">
            <v>34</v>
          </cell>
          <cell r="E838">
            <v>4</v>
          </cell>
        </row>
        <row r="839">
          <cell r="A839" t="str">
            <v>a823</v>
          </cell>
          <cell r="B839" t="str">
            <v>สาย FR 1 x 2.5 sq.mm.</v>
          </cell>
          <cell r="C839" t="str">
            <v>ม.</v>
          </cell>
          <cell r="D839">
            <v>45</v>
          </cell>
          <cell r="E839">
            <v>5</v>
          </cell>
        </row>
        <row r="840">
          <cell r="A840" t="str">
            <v>a824</v>
          </cell>
          <cell r="B840" t="str">
            <v>สาย FR 1 x 4 sq.mm.</v>
          </cell>
          <cell r="C840" t="str">
            <v>ม.</v>
          </cell>
          <cell r="D840">
            <v>92</v>
          </cell>
          <cell r="E840">
            <v>6</v>
          </cell>
        </row>
        <row r="841">
          <cell r="A841" t="str">
            <v>a825</v>
          </cell>
          <cell r="B841" t="str">
            <v>ท่อ IMC 3/4 "</v>
          </cell>
          <cell r="C841" t="str">
            <v>ม.</v>
          </cell>
          <cell r="D841">
            <v>120</v>
          </cell>
          <cell r="E841">
            <v>18</v>
          </cell>
        </row>
        <row r="842">
          <cell r="A842" t="str">
            <v>a826</v>
          </cell>
          <cell r="B842" t="str">
            <v>ท่อ IMC 1/2 "</v>
          </cell>
          <cell r="C842" t="str">
            <v>ม.</v>
          </cell>
          <cell r="D842">
            <v>67</v>
          </cell>
          <cell r="E842">
            <v>16</v>
          </cell>
        </row>
        <row r="843">
          <cell r="A843" t="str">
            <v>a827</v>
          </cell>
          <cell r="B843" t="str">
            <v>อุปกรณ์ประกอบ</v>
          </cell>
          <cell r="C843" t="str">
            <v>L/S</v>
          </cell>
          <cell r="D843">
            <v>7017</v>
          </cell>
        </row>
        <row r="844">
          <cell r="A844" t="str">
            <v>a828</v>
          </cell>
          <cell r="B844" t="str">
            <v>งานระบบป้องกันฟ้าผ่า</v>
          </cell>
        </row>
        <row r="845">
          <cell r="A845" t="str">
            <v>a829</v>
          </cell>
          <cell r="B845" t="str">
            <v>Air terminal 5/8 " x 1.5 m.</v>
          </cell>
          <cell r="C845" t="str">
            <v>ชุด</v>
          </cell>
          <cell r="D845">
            <v>1230</v>
          </cell>
          <cell r="E845">
            <v>150</v>
          </cell>
        </row>
        <row r="846">
          <cell r="A846" t="str">
            <v>a830</v>
          </cell>
          <cell r="B846" t="str">
            <v>Ground Rod 5/8 " x 8'</v>
          </cell>
          <cell r="C846" t="str">
            <v>ชุด</v>
          </cell>
          <cell r="D846">
            <v>1700</v>
          </cell>
          <cell r="E846">
            <v>200</v>
          </cell>
        </row>
        <row r="847">
          <cell r="A847" t="str">
            <v>a831</v>
          </cell>
          <cell r="B847" t="str">
            <v>Copper tape 25 x 3 mm.</v>
          </cell>
          <cell r="C847" t="str">
            <v>ม.</v>
          </cell>
          <cell r="D847">
            <v>210</v>
          </cell>
          <cell r="E847">
            <v>8</v>
          </cell>
        </row>
        <row r="848">
          <cell r="A848" t="str">
            <v>a832</v>
          </cell>
          <cell r="B848" t="str">
            <v>Tape support 3 x 25 mm.</v>
          </cell>
          <cell r="C848" t="str">
            <v>ชุด</v>
          </cell>
          <cell r="D848">
            <v>34</v>
          </cell>
          <cell r="E848">
            <v>5</v>
          </cell>
        </row>
        <row r="849">
          <cell r="A849" t="str">
            <v>a833</v>
          </cell>
          <cell r="B849" t="str">
            <v>Square Tape support 3 x 25 mm.</v>
          </cell>
          <cell r="C849" t="str">
            <v>ชุด</v>
          </cell>
          <cell r="D849">
            <v>118</v>
          </cell>
          <cell r="E849">
            <v>30</v>
          </cell>
        </row>
        <row r="850">
          <cell r="A850" t="str">
            <v>a834</v>
          </cell>
          <cell r="B850" t="str">
            <v>Tape saddle for rod 16 mm. Bar size 25 x 3 mm.</v>
          </cell>
          <cell r="C850" t="str">
            <v>ชุด</v>
          </cell>
          <cell r="D850">
            <v>253</v>
          </cell>
          <cell r="E850">
            <v>100</v>
          </cell>
        </row>
        <row r="851">
          <cell r="A851" t="str">
            <v>a835</v>
          </cell>
          <cell r="B851" t="str">
            <v>สายทองแดงขนาด 70 Sq.mm.</v>
          </cell>
          <cell r="C851" t="str">
            <v>ม.</v>
          </cell>
          <cell r="D851">
            <v>233</v>
          </cell>
          <cell r="E851">
            <v>14</v>
          </cell>
        </row>
        <row r="852">
          <cell r="A852" t="str">
            <v>a836</v>
          </cell>
          <cell r="B852" t="str">
            <v>Ground test box</v>
          </cell>
          <cell r="C852" t="str">
            <v>ชุด</v>
          </cell>
          <cell r="D852">
            <v>1250</v>
          </cell>
          <cell r="E852">
            <v>120</v>
          </cell>
        </row>
        <row r="853">
          <cell r="A853" t="str">
            <v>a837</v>
          </cell>
          <cell r="B853" t="str">
            <v>อุปกรณ์ประกอบ</v>
          </cell>
          <cell r="C853" t="str">
            <v>L/S</v>
          </cell>
          <cell r="D853">
            <v>558</v>
          </cell>
        </row>
        <row r="854">
          <cell r="A854" t="str">
            <v>a838</v>
          </cell>
          <cell r="B854" t="str">
            <v>งานระบบ Crane พร้อมอุปกรณ์ประกอบ</v>
          </cell>
        </row>
        <row r="855">
          <cell r="A855" t="str">
            <v>a839</v>
          </cell>
          <cell r="B855" t="str">
            <v>Overhead Crane Capacity 5 Ton รวมราง I-Beam Runway</v>
          </cell>
          <cell r="C855" t="str">
            <v>ชุด</v>
          </cell>
          <cell r="D855">
            <v>1100000</v>
          </cell>
          <cell r="E855">
            <v>0</v>
          </cell>
        </row>
        <row r="856">
          <cell r="A856" t="str">
            <v>a840</v>
          </cell>
          <cell r="B856" t="str">
            <v>Overhead Crane Capacity 3 Ton รวมราง I-Beam Runway</v>
          </cell>
          <cell r="C856" t="str">
            <v>ชุด</v>
          </cell>
          <cell r="D856">
            <v>900000</v>
          </cell>
          <cell r="E856">
            <v>0</v>
          </cell>
        </row>
        <row r="857">
          <cell r="A857" t="str">
            <v>a841</v>
          </cell>
          <cell r="B857" t="str">
            <v>สาย THW 1 x 10 sq.mm.</v>
          </cell>
          <cell r="C857" t="str">
            <v>ม.</v>
          </cell>
          <cell r="D857">
            <v>35</v>
          </cell>
          <cell r="E857">
            <v>7</v>
          </cell>
        </row>
        <row r="858">
          <cell r="A858" t="str">
            <v>a842</v>
          </cell>
          <cell r="B858" t="str">
            <v>ท่อ IMC 1 1/2 "</v>
          </cell>
          <cell r="C858" t="str">
            <v>ม.</v>
          </cell>
          <cell r="D858">
            <v>190</v>
          </cell>
          <cell r="E858">
            <v>25</v>
          </cell>
        </row>
        <row r="859">
          <cell r="A859" t="str">
            <v>a843</v>
          </cell>
          <cell r="B859" t="str">
            <v>ค่าทดสอบ STATIC และ DYNAMIC รวมค่าขนส่ง</v>
          </cell>
          <cell r="C859" t="str">
            <v>L/S</v>
          </cell>
          <cell r="D859">
            <v>70000</v>
          </cell>
          <cell r="E859">
            <v>0</v>
          </cell>
        </row>
        <row r="860">
          <cell r="A860" t="str">
            <v>a844</v>
          </cell>
          <cell r="B860" t="str">
            <v>อุปกรณ์ประกอบ</v>
          </cell>
          <cell r="C860" t="str">
            <v>L/S</v>
          </cell>
          <cell r="D860">
            <v>161</v>
          </cell>
        </row>
        <row r="861">
          <cell r="A861" t="str">
            <v>a845</v>
          </cell>
          <cell r="B861" t="str">
            <v>งานระบบปรับอากาศและระบายอากาศ</v>
          </cell>
        </row>
        <row r="862">
          <cell r="A862" t="str">
            <v>a846</v>
          </cell>
          <cell r="B862" t="str">
            <v>เครื่องปรับอากาศ Split Type ขนาด 30000 BTU/Hr.</v>
          </cell>
          <cell r="C862" t="str">
            <v>ชุด</v>
          </cell>
          <cell r="D862">
            <v>41000</v>
          </cell>
          <cell r="E862">
            <v>3000</v>
          </cell>
        </row>
        <row r="863">
          <cell r="A863" t="str">
            <v>a847</v>
          </cell>
          <cell r="B863" t="str">
            <v>Circuit Breaker 2P ,30A</v>
          </cell>
          <cell r="C863" t="str">
            <v>ชุด</v>
          </cell>
          <cell r="D863">
            <v>457</v>
          </cell>
          <cell r="E863">
            <v>150</v>
          </cell>
        </row>
        <row r="864">
          <cell r="A864" t="str">
            <v>a848</v>
          </cell>
          <cell r="B864" t="str">
            <v>พัดลมระบายอากาศขนาด 16 " พร้อม Hood</v>
          </cell>
          <cell r="C864" t="str">
            <v>ชุด</v>
          </cell>
          <cell r="D864">
            <v>13736</v>
          </cell>
          <cell r="E864">
            <v>1000</v>
          </cell>
        </row>
        <row r="865">
          <cell r="A865" t="str">
            <v>a849</v>
          </cell>
          <cell r="B865" t="str">
            <v>พัดลมระบายอากาศขนาด 12 " ชนิด Explosion proof</v>
          </cell>
          <cell r="C865" t="str">
            <v>ชุด</v>
          </cell>
          <cell r="D865">
            <v>26672</v>
          </cell>
          <cell r="E865">
            <v>800</v>
          </cell>
        </row>
        <row r="866">
          <cell r="A866" t="str">
            <v>a850</v>
          </cell>
          <cell r="B866" t="str">
            <v>สาย FR 1 x 1.5 sq.mm.</v>
          </cell>
          <cell r="C866" t="str">
            <v>ม.</v>
          </cell>
          <cell r="D866">
            <v>34</v>
          </cell>
          <cell r="E866">
            <v>4</v>
          </cell>
        </row>
        <row r="867">
          <cell r="A867" t="str">
            <v>a851</v>
          </cell>
          <cell r="B867" t="str">
            <v>สาย FR 1 x 2.5 sq.mm.</v>
          </cell>
          <cell r="C867" t="str">
            <v>ม.</v>
          </cell>
          <cell r="D867">
            <v>45</v>
          </cell>
          <cell r="E867">
            <v>5</v>
          </cell>
        </row>
        <row r="868">
          <cell r="A868" t="str">
            <v>a852</v>
          </cell>
          <cell r="B868" t="str">
            <v>สาย FR 1 x 4 sq.mm.</v>
          </cell>
          <cell r="C868" t="str">
            <v>ม.</v>
          </cell>
          <cell r="D868">
            <v>92</v>
          </cell>
          <cell r="E868">
            <v>6</v>
          </cell>
        </row>
        <row r="869">
          <cell r="A869" t="str">
            <v>a853</v>
          </cell>
          <cell r="B869" t="str">
            <v>ท่อ IMC 3/4"</v>
          </cell>
          <cell r="C869" t="str">
            <v>ม.</v>
          </cell>
          <cell r="D869">
            <v>120</v>
          </cell>
          <cell r="E869">
            <v>18</v>
          </cell>
        </row>
        <row r="870">
          <cell r="A870" t="str">
            <v>a854</v>
          </cell>
          <cell r="B870" t="str">
            <v>ท่อ IMC 1/2"</v>
          </cell>
          <cell r="C870" t="str">
            <v>ม.</v>
          </cell>
          <cell r="D870">
            <v>67</v>
          </cell>
          <cell r="E870">
            <v>16</v>
          </cell>
        </row>
        <row r="871">
          <cell r="A871" t="str">
            <v>a855</v>
          </cell>
          <cell r="B871" t="str">
            <v>อุปกรณ์ประกอบ</v>
          </cell>
          <cell r="C871" t="str">
            <v>L/S</v>
          </cell>
          <cell r="D871">
            <v>11651</v>
          </cell>
        </row>
        <row r="872">
          <cell r="A872" t="str">
            <v>a856</v>
          </cell>
          <cell r="B872" t="str">
            <v>งานระบบปั้มน้ำ</v>
          </cell>
        </row>
        <row r="873">
          <cell r="A873" t="str">
            <v>a857</v>
          </cell>
          <cell r="B873" t="str">
            <v>เครื่องปั้มน้ำพร้อมอุปกรณ์</v>
          </cell>
          <cell r="C873" t="str">
            <v>ชุด</v>
          </cell>
          <cell r="D873">
            <v>15000</v>
          </cell>
          <cell r="E873">
            <v>500</v>
          </cell>
        </row>
        <row r="874">
          <cell r="A874" t="str">
            <v>a858</v>
          </cell>
          <cell r="B874" t="str">
            <v>เครื่องสูบน้ำสำหรับ Cable Trench พร้อมอุปกรณ์</v>
          </cell>
          <cell r="C874" t="str">
            <v>ชุด</v>
          </cell>
          <cell r="D874">
            <v>60000</v>
          </cell>
          <cell r="E874">
            <v>6000</v>
          </cell>
        </row>
        <row r="875">
          <cell r="A875" t="str">
            <v>a859</v>
          </cell>
          <cell r="B875" t="str">
            <v>เครื่องสูบน้ำสำหรับ Tranformer พร้อมอุปกรณ์</v>
          </cell>
          <cell r="C875" t="str">
            <v>ชุด</v>
          </cell>
          <cell r="D875">
            <v>60000</v>
          </cell>
          <cell r="E875">
            <v>6000</v>
          </cell>
        </row>
        <row r="876">
          <cell r="A876" t="str">
            <v>a860</v>
          </cell>
          <cell r="B876" t="str">
            <v>สาย THW 1 x 4 sq.mm.</v>
          </cell>
          <cell r="C876" t="str">
            <v>ม.</v>
          </cell>
          <cell r="D876">
            <v>12</v>
          </cell>
          <cell r="E876">
            <v>5</v>
          </cell>
        </row>
        <row r="877">
          <cell r="A877" t="str">
            <v>a861</v>
          </cell>
          <cell r="B877" t="str">
            <v>สาย THW 1 x 2.5 sq.mm.</v>
          </cell>
          <cell r="C877" t="str">
            <v>ม.</v>
          </cell>
          <cell r="D877">
            <v>8</v>
          </cell>
          <cell r="E877">
            <v>4</v>
          </cell>
        </row>
        <row r="878">
          <cell r="A878" t="str">
            <v>a862</v>
          </cell>
          <cell r="B878" t="str">
            <v>สาย NYY. 1 x 4 sq.mm.</v>
          </cell>
          <cell r="C878" t="str">
            <v>ม.</v>
          </cell>
          <cell r="D878">
            <v>28</v>
          </cell>
          <cell r="E878">
            <v>6</v>
          </cell>
        </row>
        <row r="879">
          <cell r="A879" t="str">
            <v>a863</v>
          </cell>
          <cell r="B879" t="str">
            <v>สาย NYY. 1 x 2.5 sq.mm.</v>
          </cell>
          <cell r="C879" t="str">
            <v>ม.</v>
          </cell>
          <cell r="D879">
            <v>21</v>
          </cell>
          <cell r="E879">
            <v>5</v>
          </cell>
        </row>
        <row r="880">
          <cell r="A880" t="str">
            <v>a864</v>
          </cell>
          <cell r="B880" t="str">
            <v>ท่อ IMC 3/4 "</v>
          </cell>
          <cell r="C880" t="str">
            <v>ม.</v>
          </cell>
          <cell r="D880">
            <v>120</v>
          </cell>
          <cell r="E880">
            <v>18</v>
          </cell>
        </row>
        <row r="881">
          <cell r="A881" t="str">
            <v>a865</v>
          </cell>
          <cell r="B881" t="str">
            <v>ท่อ HDPE 32 mm.</v>
          </cell>
          <cell r="C881" t="str">
            <v>ม.</v>
          </cell>
          <cell r="D881">
            <v>15</v>
          </cell>
          <cell r="E881">
            <v>20</v>
          </cell>
        </row>
        <row r="882">
          <cell r="A882" t="str">
            <v>a866</v>
          </cell>
          <cell r="B882" t="str">
            <v>อุปกรณ์ประกอบ</v>
          </cell>
          <cell r="C882" t="str">
            <v>L/S</v>
          </cell>
          <cell r="D882">
            <v>1377</v>
          </cell>
        </row>
        <row r="883">
          <cell r="A883" t="str">
            <v>a867</v>
          </cell>
          <cell r="B883" t="str">
            <v>งานระบบ Public Address</v>
          </cell>
        </row>
        <row r="884">
          <cell r="A884" t="str">
            <v>a868</v>
          </cell>
          <cell r="B884" t="str">
            <v>Plena Mixer 180/120 W</v>
          </cell>
          <cell r="C884" t="str">
            <v>ชุด</v>
          </cell>
          <cell r="D884">
            <v>13300</v>
          </cell>
          <cell r="E884">
            <v>1000</v>
          </cell>
        </row>
        <row r="885">
          <cell r="A885" t="str">
            <v>a869</v>
          </cell>
          <cell r="B885" t="str">
            <v>Microphone</v>
          </cell>
          <cell r="C885" t="str">
            <v>ชุด</v>
          </cell>
          <cell r="D885">
            <v>2590</v>
          </cell>
          <cell r="E885">
            <v>150</v>
          </cell>
        </row>
        <row r="886">
          <cell r="A886" t="str">
            <v>a870</v>
          </cell>
          <cell r="B886" t="str">
            <v>Horn Speaker 30 w</v>
          </cell>
          <cell r="C886" t="str">
            <v>ชุด</v>
          </cell>
          <cell r="D886">
            <v>3430</v>
          </cell>
          <cell r="E886">
            <v>300</v>
          </cell>
        </row>
        <row r="887">
          <cell r="A887" t="str">
            <v>a871</v>
          </cell>
          <cell r="B887" t="str">
            <v>Celling Speaker 6 w</v>
          </cell>
          <cell r="C887" t="str">
            <v>ชุด</v>
          </cell>
          <cell r="D887">
            <v>539</v>
          </cell>
          <cell r="E887">
            <v>150</v>
          </cell>
        </row>
        <row r="888">
          <cell r="A888" t="str">
            <v>a872</v>
          </cell>
          <cell r="B888" t="str">
            <v>สายลำโพง</v>
          </cell>
          <cell r="C888" t="str">
            <v>ม.</v>
          </cell>
          <cell r="D888">
            <v>16</v>
          </cell>
          <cell r="E888">
            <v>7</v>
          </cell>
        </row>
        <row r="889">
          <cell r="A889" t="str">
            <v>a873</v>
          </cell>
          <cell r="B889" t="str">
            <v>ท่อ IMC 1/2 "</v>
          </cell>
          <cell r="C889" t="str">
            <v>ม.</v>
          </cell>
          <cell r="D889">
            <v>67</v>
          </cell>
          <cell r="E889">
            <v>16</v>
          </cell>
        </row>
        <row r="890">
          <cell r="A890" t="str">
            <v>a874</v>
          </cell>
          <cell r="B890" t="str">
            <v>ท่อ HDPE 32 mm.</v>
          </cell>
          <cell r="C890" t="str">
            <v>ม.</v>
          </cell>
          <cell r="D890">
            <v>15</v>
          </cell>
          <cell r="E890">
            <v>20</v>
          </cell>
        </row>
        <row r="891">
          <cell r="A891" t="str">
            <v>a875</v>
          </cell>
          <cell r="B891" t="str">
            <v>ตู้โลหะบานกระจกสำหรับชุดเครื่องเสียง</v>
          </cell>
          <cell r="C891" t="str">
            <v>ชุด</v>
          </cell>
          <cell r="D891">
            <v>10000</v>
          </cell>
          <cell r="E891">
            <v>0</v>
          </cell>
        </row>
        <row r="892">
          <cell r="A892" t="str">
            <v>a876</v>
          </cell>
          <cell r="B892" t="str">
            <v>อุปกรณ์ประกอบ</v>
          </cell>
          <cell r="C892" t="str">
            <v>L/S</v>
          </cell>
          <cell r="D892">
            <v>7199</v>
          </cell>
        </row>
        <row r="893">
          <cell r="A893" t="str">
            <v>a877</v>
          </cell>
          <cell r="B893" t="str">
            <v>Plena Power Amptifier 360/240 W</v>
          </cell>
          <cell r="C893" t="str">
            <v>ชุด</v>
          </cell>
          <cell r="D893">
            <v>22400</v>
          </cell>
          <cell r="E893">
            <v>1000</v>
          </cell>
        </row>
        <row r="894">
          <cell r="A894" t="str">
            <v>a878</v>
          </cell>
          <cell r="B894" t="str">
            <v>สุขภัณฑ์พร้อมอุปกรณ์</v>
          </cell>
        </row>
        <row r="895">
          <cell r="A895" t="str">
            <v>a879</v>
          </cell>
          <cell r="B895" t="str">
            <v>ฝักบัวสายอ่อนพร้อมสต๊อปวาวล์</v>
          </cell>
          <cell r="C895" t="str">
            <v>ชุด</v>
          </cell>
          <cell r="D895">
            <v>250</v>
          </cell>
          <cell r="E895">
            <v>70</v>
          </cell>
        </row>
        <row r="896">
          <cell r="A896" t="str">
            <v>a880</v>
          </cell>
          <cell r="B896" t="str">
            <v>ฝักบัวชำระสายอ่อนพร้อมสต๊อปวาวล์</v>
          </cell>
          <cell r="C896" t="str">
            <v>ชุด</v>
          </cell>
          <cell r="D896">
            <v>450</v>
          </cell>
          <cell r="E896">
            <v>70</v>
          </cell>
        </row>
        <row r="897">
          <cell r="A897" t="str">
            <v>a881</v>
          </cell>
          <cell r="B897" t="str">
            <v>ราวแขวนผ้า</v>
          </cell>
          <cell r="C897" t="str">
            <v>ชุด</v>
          </cell>
          <cell r="D897">
            <v>130</v>
          </cell>
          <cell r="E897">
            <v>70</v>
          </cell>
        </row>
        <row r="898">
          <cell r="A898" t="str">
            <v>a882</v>
          </cell>
          <cell r="B898" t="str">
            <v>กระจกเงา</v>
          </cell>
          <cell r="C898" t="str">
            <v>ชุด</v>
          </cell>
          <cell r="D898">
            <v>550</v>
          </cell>
          <cell r="E898">
            <v>70</v>
          </cell>
        </row>
        <row r="899">
          <cell r="A899" t="str">
            <v>a883</v>
          </cell>
          <cell r="B899" t="str">
            <v>MAD.Sink (L24)</v>
          </cell>
          <cell r="C899" t="str">
            <v>ชุด</v>
          </cell>
          <cell r="D899">
            <v>10980</v>
          </cell>
          <cell r="E899">
            <v>1098</v>
          </cell>
        </row>
        <row r="900">
          <cell r="A900" t="str">
            <v>a884</v>
          </cell>
          <cell r="B900" t="str">
            <v>Sink Stain Less Steel</v>
          </cell>
          <cell r="C900" t="str">
            <v>ชุด</v>
          </cell>
          <cell r="D900">
            <v>7500</v>
          </cell>
        </row>
        <row r="901">
          <cell r="A901" t="str">
            <v>a885</v>
          </cell>
          <cell r="B901" t="str">
            <v>ก๊อกอ่างล้างหน้าและ Sink Stain Less พร้อมสายอ่อน</v>
          </cell>
          <cell r="C901" t="str">
            <v>ตัว</v>
          </cell>
          <cell r="D901">
            <v>500</v>
          </cell>
          <cell r="E901">
            <v>130</v>
          </cell>
        </row>
        <row r="902">
          <cell r="A902" t="str">
            <v>a886</v>
          </cell>
          <cell r="B902" t="str">
            <v>ก๊อกล้างพื้นห้อง</v>
          </cell>
          <cell r="C902" t="str">
            <v>ตัว</v>
          </cell>
          <cell r="D902">
            <v>125</v>
          </cell>
          <cell r="E902">
            <v>25</v>
          </cell>
        </row>
        <row r="903">
          <cell r="A903" t="str">
            <v>a887</v>
          </cell>
          <cell r="B903" t="str">
            <v>Locker</v>
          </cell>
          <cell r="C903" t="str">
            <v>ชุด</v>
          </cell>
          <cell r="D903">
            <v>3500</v>
          </cell>
        </row>
        <row r="904">
          <cell r="A904" t="str">
            <v>a888</v>
          </cell>
          <cell r="B904" t="str">
            <v>CABINET</v>
          </cell>
          <cell r="C904" t="str">
            <v>ชุด</v>
          </cell>
          <cell r="D904">
            <v>2500</v>
          </cell>
        </row>
        <row r="905">
          <cell r="A905" t="str">
            <v>a889</v>
          </cell>
          <cell r="B905" t="str">
            <v>Table</v>
          </cell>
          <cell r="C905" t="str">
            <v>ตัว</v>
          </cell>
          <cell r="D905">
            <v>3500</v>
          </cell>
        </row>
        <row r="906">
          <cell r="A906" t="str">
            <v>a890</v>
          </cell>
          <cell r="B906" t="str">
            <v>Chair</v>
          </cell>
          <cell r="C906" t="str">
            <v>ตัว</v>
          </cell>
          <cell r="D906">
            <v>1500</v>
          </cell>
        </row>
        <row r="907">
          <cell r="A907" t="str">
            <v>a891</v>
          </cell>
          <cell r="B907" t="str">
            <v>ตะแกรงกรองผงพร้อมที่ดักกลิ่น</v>
          </cell>
          <cell r="C907" t="str">
            <v>ชุด</v>
          </cell>
          <cell r="D907">
            <v>210</v>
          </cell>
          <cell r="E907">
            <v>70</v>
          </cell>
        </row>
        <row r="908">
          <cell r="A908" t="str">
            <v>a892</v>
          </cell>
          <cell r="B908" t="str">
            <v>ออกแบบ จัดหาและติดตั้งป้ายชื่อห้องต่าง ๆ ป้ายหนีไฟ และสีสะท้อนแสงทางหนีไฟ</v>
          </cell>
        </row>
        <row r="909">
          <cell r="A909" t="str">
            <v>a893</v>
          </cell>
          <cell r="B909" t="str">
            <v>ป้ายคอกหม้อแปลง Stainless 1.5 mm.Thk. 0.30x0.60 "BAY 1-3"</v>
          </cell>
          <cell r="C909" t="str">
            <v>ป้าย</v>
          </cell>
          <cell r="D909">
            <v>2500</v>
          </cell>
          <cell r="E909">
            <v>10</v>
          </cell>
        </row>
        <row r="910">
          <cell r="A910" t="str">
            <v>a894</v>
          </cell>
          <cell r="B910" t="str">
            <v>ป้ายบอกชั้นและชื่อห้อง Stainless 1.5 mm.Thk. 0.30x60 "2nd Floor"</v>
          </cell>
          <cell r="C910" t="str">
            <v>ป้าย</v>
          </cell>
          <cell r="D910">
            <v>2500</v>
          </cell>
          <cell r="E910">
            <v>10</v>
          </cell>
        </row>
        <row r="911">
          <cell r="A911" t="str">
            <v>a895</v>
          </cell>
          <cell r="B911" t="str">
            <v>ป้ายบอกชื่อห้องต่าง ๆ Stainless 1.5 mm.Thk. 0.10x40-0.60 "CABLE Room"</v>
          </cell>
          <cell r="C911" t="str">
            <v>ป้าย</v>
          </cell>
          <cell r="D911">
            <v>833.33</v>
          </cell>
          <cell r="E911">
            <v>10</v>
          </cell>
        </row>
        <row r="912">
          <cell r="A912" t="str">
            <v>a896</v>
          </cell>
          <cell r="B912" t="str">
            <v>ป้าย Stainless 1.5 mm.Thk. 0.15x30 "ทางเข้า"</v>
          </cell>
          <cell r="C912" t="str">
            <v>ป้าย</v>
          </cell>
          <cell r="D912">
            <v>625</v>
          </cell>
          <cell r="E912">
            <v>10</v>
          </cell>
        </row>
        <row r="913">
          <cell r="A913" t="str">
            <v>a897</v>
          </cell>
          <cell r="B913" t="str">
            <v>ป้าย Stainless 1.5 mm.Thk. 0.15x30 "ทางขึ้น"</v>
          </cell>
          <cell r="C913" t="str">
            <v>ป้าย</v>
          </cell>
          <cell r="D913">
            <v>625</v>
          </cell>
          <cell r="E913">
            <v>10</v>
          </cell>
        </row>
        <row r="914">
          <cell r="A914" t="str">
            <v>a898</v>
          </cell>
          <cell r="B914" t="str">
            <v>ป้ายหนีไฟ "ทางออก"</v>
          </cell>
          <cell r="C914" t="str">
            <v>ป้าย</v>
          </cell>
          <cell r="D914">
            <v>500</v>
          </cell>
          <cell r="E914">
            <v>10</v>
          </cell>
        </row>
        <row r="915">
          <cell r="A915" t="str">
            <v>a899</v>
          </cell>
          <cell r="B915" t="str">
            <v>ป้ายหนีไฟ "ทางออก ®"</v>
          </cell>
          <cell r="C915" t="str">
            <v>ป้าย</v>
          </cell>
          <cell r="D915">
            <v>500</v>
          </cell>
          <cell r="E915">
            <v>10</v>
          </cell>
        </row>
        <row r="916">
          <cell r="A916" t="str">
            <v>a900</v>
          </cell>
          <cell r="B916" t="str">
            <v>ป้ายหนีไฟ "ทางออก ¬"</v>
          </cell>
          <cell r="C916" t="str">
            <v>ป้าย</v>
          </cell>
          <cell r="D916">
            <v>500</v>
          </cell>
          <cell r="E916">
            <v>10</v>
          </cell>
        </row>
        <row r="917">
          <cell r="A917" t="str">
            <v>a901</v>
          </cell>
          <cell r="B917" t="str">
            <v>ป้ายหนีไฟ "ทางออก (ภาพคนวิ่งลงบันได)"</v>
          </cell>
          <cell r="C917" t="str">
            <v>ป้าย</v>
          </cell>
          <cell r="D917">
            <v>500</v>
          </cell>
          <cell r="E917">
            <v>10</v>
          </cell>
        </row>
        <row r="918">
          <cell r="A918" t="str">
            <v>a902</v>
          </cell>
          <cell r="B918" t="str">
            <v>ทาสีสะท้อนแสงทางหนีไฟที่พื้น</v>
          </cell>
          <cell r="C918" t="str">
            <v>ม.</v>
          </cell>
          <cell r="D918">
            <v>63</v>
          </cell>
          <cell r="E918">
            <v>30</v>
          </cell>
        </row>
        <row r="919">
          <cell r="A919" t="str">
            <v>a903</v>
          </cell>
          <cell r="B919" t="str">
            <v>งานระบบประปา</v>
          </cell>
        </row>
        <row r="920">
          <cell r="A920" t="str">
            <v>a904</v>
          </cell>
          <cell r="B920" t="str">
            <v>ท่อ พีบี 1"Dia.</v>
          </cell>
          <cell r="C920" t="str">
            <v>ม.</v>
          </cell>
          <cell r="D920">
            <v>80</v>
          </cell>
          <cell r="E920">
            <v>20</v>
          </cell>
        </row>
        <row r="921">
          <cell r="A921" t="str">
            <v>a905</v>
          </cell>
          <cell r="B921" t="str">
            <v>ข้องอ 90 องศา ท่อ พีบี 1"Dia.</v>
          </cell>
          <cell r="C921" t="str">
            <v>ตัว</v>
          </cell>
          <cell r="D921">
            <v>104</v>
          </cell>
        </row>
        <row r="922">
          <cell r="A922" t="str">
            <v>a906</v>
          </cell>
          <cell r="B922" t="str">
            <v>ประตูน้ำ 1"Dia.</v>
          </cell>
          <cell r="C922" t="str">
            <v>ตัว</v>
          </cell>
          <cell r="D922">
            <v>556</v>
          </cell>
          <cell r="E922">
            <v>100</v>
          </cell>
        </row>
        <row r="923">
          <cell r="A923" t="str">
            <v>a907</v>
          </cell>
          <cell r="B923" t="str">
            <v>วาวล์กันน้ำกลับ 1"Dia.</v>
          </cell>
          <cell r="C923" t="str">
            <v>ตัว</v>
          </cell>
          <cell r="D923">
            <v>556</v>
          </cell>
          <cell r="E923">
            <v>100</v>
          </cell>
        </row>
        <row r="924">
          <cell r="A924" t="str">
            <v>a908</v>
          </cell>
          <cell r="B924" t="str">
            <v>ลูกลอยแทงค์น้ำ 1"Dia.</v>
          </cell>
          <cell r="C924" t="str">
            <v>ลูก</v>
          </cell>
          <cell r="D924">
            <v>556</v>
          </cell>
          <cell r="E924">
            <v>100</v>
          </cell>
        </row>
        <row r="925">
          <cell r="A925" t="str">
            <v>a909</v>
          </cell>
          <cell r="B925" t="str">
            <v>ท่อ พีวีซี 1"Dia.</v>
          </cell>
          <cell r="C925" t="str">
            <v>ม.</v>
          </cell>
          <cell r="D925" t="e">
            <v>#VALUE!</v>
          </cell>
          <cell r="E925">
            <v>20</v>
          </cell>
        </row>
        <row r="926">
          <cell r="A926" t="str">
            <v>a910</v>
          </cell>
          <cell r="B926" t="str">
            <v>ข้องอ 90 องศา ท่อ พีวีซี 1"Dia.</v>
          </cell>
          <cell r="C926" t="str">
            <v>ตัว</v>
          </cell>
          <cell r="D926" t="str">
            <v xml:space="preserve">6.70   </v>
          </cell>
        </row>
        <row r="927">
          <cell r="A927" t="str">
            <v>a911</v>
          </cell>
          <cell r="B927" t="str">
            <v>ข้อต่อตรง ท่อ พีวีซี 1"Dia.</v>
          </cell>
          <cell r="C927" t="str">
            <v>ตัว</v>
          </cell>
          <cell r="D927" t="str">
            <v xml:space="preserve">4.80   </v>
          </cell>
        </row>
        <row r="928">
          <cell r="A928" t="str">
            <v>a912</v>
          </cell>
          <cell r="B928" t="str">
            <v>ข้อต่อตรงเกลียวนอก ท่อ พีวีซี 1"Dia.</v>
          </cell>
          <cell r="C928" t="str">
            <v>ตัว</v>
          </cell>
          <cell r="D928" t="str">
            <v xml:space="preserve">4.30   </v>
          </cell>
        </row>
        <row r="929">
          <cell r="A929" t="str">
            <v>a913</v>
          </cell>
          <cell r="B929" t="str">
            <v>ข้อต่อนิปเปิ้ล ท่อ พีวีซี 1"Dia.</v>
          </cell>
          <cell r="C929" t="str">
            <v>ตัว</v>
          </cell>
          <cell r="D929" t="str">
            <v xml:space="preserve">4.30   </v>
          </cell>
        </row>
        <row r="930">
          <cell r="A930" t="str">
            <v>a914</v>
          </cell>
          <cell r="B930" t="str">
            <v>ข้อต่อสามทาง ท่อ พีวีซี 1"Dia.</v>
          </cell>
          <cell r="C930" t="str">
            <v>ตัว</v>
          </cell>
          <cell r="D930" t="str">
            <v xml:space="preserve">9.90   </v>
          </cell>
        </row>
        <row r="931">
          <cell r="A931" t="str">
            <v>a915</v>
          </cell>
          <cell r="B931" t="str">
            <v>ข้อต่อลด ท่อ พีวีซี 1"x1/2"Dia.</v>
          </cell>
          <cell r="C931" t="str">
            <v>ตัว</v>
          </cell>
          <cell r="D931" t="str">
            <v xml:space="preserve">12.20   </v>
          </cell>
        </row>
        <row r="932">
          <cell r="A932" t="str">
            <v>a916</v>
          </cell>
          <cell r="B932" t="str">
            <v>ประตูน้ำ 1/2"Dia.</v>
          </cell>
          <cell r="C932" t="str">
            <v>ตัว</v>
          </cell>
          <cell r="D932">
            <v>264</v>
          </cell>
          <cell r="E932">
            <v>50</v>
          </cell>
        </row>
        <row r="933">
          <cell r="A933" t="str">
            <v>a917</v>
          </cell>
          <cell r="B933" t="str">
            <v>ข้อต่อตรงเกลียวนอก ท่อ พีวีซี 1/2"Dia.</v>
          </cell>
          <cell r="C933" t="str">
            <v>ตัว</v>
          </cell>
          <cell r="D933" t="str">
            <v xml:space="preserve">2.10   </v>
          </cell>
        </row>
        <row r="934">
          <cell r="A934" t="str">
            <v>a918</v>
          </cell>
          <cell r="B934" t="str">
            <v>ข้องอ 90 องศา ท่อ พีวีซี 1/2"Dia.</v>
          </cell>
          <cell r="C934" t="str">
            <v>ตัว</v>
          </cell>
          <cell r="D934" t="str">
            <v xml:space="preserve">2.80   </v>
          </cell>
        </row>
        <row r="935">
          <cell r="A935" t="str">
            <v>a919</v>
          </cell>
          <cell r="B935" t="str">
            <v>ข้อต่อสามทาง ท่อ พีวีซี 1/2"Dia.</v>
          </cell>
          <cell r="C935" t="str">
            <v>ตัว</v>
          </cell>
          <cell r="D935" t="str">
            <v xml:space="preserve">3.80   </v>
          </cell>
        </row>
        <row r="936">
          <cell r="A936" t="str">
            <v>a920</v>
          </cell>
          <cell r="B936" t="str">
            <v>ข้อต่องอเกลียวใน ท่อ พีวีซี 1/2"Dia.</v>
          </cell>
          <cell r="C936" t="str">
            <v>ตัว</v>
          </cell>
          <cell r="D936" t="str">
            <v xml:space="preserve">3.80   </v>
          </cell>
        </row>
        <row r="937">
          <cell r="A937" t="str">
            <v>a921</v>
          </cell>
          <cell r="B937" t="str">
            <v>ท่อ พีวีซี 1/2"Dia.</v>
          </cell>
          <cell r="C937" t="str">
            <v>ม.</v>
          </cell>
          <cell r="D937" t="e">
            <v>#VALUE!</v>
          </cell>
          <cell r="E937">
            <v>20</v>
          </cell>
        </row>
        <row r="938">
          <cell r="A938" t="str">
            <v>a922</v>
          </cell>
          <cell r="B938" t="str">
            <v>มาตรวัดน้ำ 1"Dia.</v>
          </cell>
          <cell r="C938" t="str">
            <v>เครื่อง</v>
          </cell>
          <cell r="D938">
            <v>1672</v>
          </cell>
          <cell r="E938">
            <v>100</v>
          </cell>
        </row>
        <row r="939">
          <cell r="A939" t="str">
            <v>a923</v>
          </cell>
          <cell r="B939" t="str">
            <v>อุปกรณ์ประกอบ</v>
          </cell>
          <cell r="C939" t="str">
            <v>L/S</v>
          </cell>
          <cell r="D939">
            <v>461</v>
          </cell>
        </row>
        <row r="940">
          <cell r="A940" t="str">
            <v>a924</v>
          </cell>
          <cell r="B940" t="str">
            <v>ถังเก็บน้ำแสตนเลส ขนาดจุ 2500 ลิตร รุ่น DMCB 2500 พื้นนูน รวมขาตั้ง ตราเพชร</v>
          </cell>
          <cell r="C940" t="str">
            <v>ใบ</v>
          </cell>
          <cell r="D940">
            <v>20520</v>
          </cell>
          <cell r="E940">
            <v>300</v>
          </cell>
        </row>
        <row r="941">
          <cell r="A941" t="str">
            <v>a9241</v>
          </cell>
          <cell r="B941" t="str">
            <v xml:space="preserve">ถังบำบัดน้ำเสีย ขนาดจุ 2000 ลิตร </v>
          </cell>
          <cell r="C941" t="str">
            <v>ใบ</v>
          </cell>
          <cell r="D941">
            <v>20352</v>
          </cell>
        </row>
        <row r="942">
          <cell r="A942" t="str">
            <v>a925</v>
          </cell>
          <cell r="B942" t="str">
            <v>ถังเก็บน้ำแสตนเลส ขนาดจุ 1,100 ลิตร รุ่น DMCB 1100 พื้นนูน รวมขาตั้ง ตราเพชร</v>
          </cell>
          <cell r="C942" t="str">
            <v>ใบ</v>
          </cell>
          <cell r="D942">
            <v>10500</v>
          </cell>
          <cell r="E942">
            <v>300</v>
          </cell>
        </row>
        <row r="943">
          <cell r="A943" t="str">
            <v>a926</v>
          </cell>
          <cell r="B943" t="str">
            <v>งานสุขาภิบาลภายในอาคาร</v>
          </cell>
        </row>
        <row r="944">
          <cell r="A944" t="str">
            <v>a927</v>
          </cell>
          <cell r="B944" t="str">
            <v>ท่อโสโครก พีวีซี 4"Dia.</v>
          </cell>
          <cell r="C944" t="str">
            <v>ท่อน</v>
          </cell>
          <cell r="D944">
            <v>588.79999999999995</v>
          </cell>
          <cell r="E944">
            <v>192</v>
          </cell>
        </row>
        <row r="945">
          <cell r="A945" t="str">
            <v>a928</v>
          </cell>
          <cell r="B945" t="str">
            <v>ข้อโค้ง 90 องศา พีวีซี 4"Dia.</v>
          </cell>
          <cell r="C945" t="str">
            <v>ตัว</v>
          </cell>
          <cell r="D945" t="str">
            <v xml:space="preserve">126.40   </v>
          </cell>
        </row>
        <row r="946">
          <cell r="A946" t="str">
            <v>a929</v>
          </cell>
          <cell r="B946" t="str">
            <v>Flex 4"Dia</v>
          </cell>
          <cell r="C946" t="str">
            <v>ตัว</v>
          </cell>
          <cell r="D946" t="str">
            <v xml:space="preserve">126.40   </v>
          </cell>
          <cell r="E946">
            <v>100</v>
          </cell>
        </row>
        <row r="947">
          <cell r="A947" t="str">
            <v>a930</v>
          </cell>
          <cell r="B947" t="str">
            <v>ข้อต่อตรง พีวีซี 4"Dia.</v>
          </cell>
          <cell r="C947" t="str">
            <v>ตัว</v>
          </cell>
          <cell r="D947" t="str">
            <v xml:space="preserve">71.10   </v>
          </cell>
        </row>
        <row r="948">
          <cell r="A948" t="str">
            <v>a931</v>
          </cell>
          <cell r="B948" t="str">
            <v>ท่อน้ำทิ้ง พีวีซี 3"Dia.</v>
          </cell>
          <cell r="C948" t="str">
            <v>ท่อน</v>
          </cell>
          <cell r="D948">
            <v>363.4</v>
          </cell>
          <cell r="E948">
            <v>30</v>
          </cell>
        </row>
        <row r="949">
          <cell r="A949" t="str">
            <v>a932</v>
          </cell>
          <cell r="B949" t="str">
            <v>ท่อน้ำทิ้ง พีวีซี 2"Dia.</v>
          </cell>
          <cell r="C949" t="str">
            <v>ท่อน</v>
          </cell>
          <cell r="D949">
            <v>165.6</v>
          </cell>
          <cell r="E949">
            <v>20</v>
          </cell>
        </row>
        <row r="950">
          <cell r="A950" t="str">
            <v>a933</v>
          </cell>
          <cell r="B950" t="str">
            <v>ข้อโค้ง 90 องศา พีวีซี 3"Dia.</v>
          </cell>
          <cell r="C950" t="str">
            <v>ตัว</v>
          </cell>
          <cell r="D950" t="str">
            <v xml:space="preserve">64.80   </v>
          </cell>
        </row>
        <row r="951">
          <cell r="A951" t="str">
            <v>a934</v>
          </cell>
          <cell r="B951" t="str">
            <v>Flex 3"Dia</v>
          </cell>
          <cell r="C951" t="str">
            <v>ตัว</v>
          </cell>
          <cell r="D951" t="str">
            <v xml:space="preserve">64.80   </v>
          </cell>
          <cell r="E951">
            <v>75</v>
          </cell>
        </row>
        <row r="952">
          <cell r="A952" t="str">
            <v>a935</v>
          </cell>
          <cell r="B952" t="str">
            <v>ข้อต่อตรง พีวีซี 3"Dia.</v>
          </cell>
          <cell r="C952" t="str">
            <v>ตัว</v>
          </cell>
          <cell r="D952" t="str">
            <v xml:space="preserve">39.50   </v>
          </cell>
        </row>
        <row r="953">
          <cell r="A953" t="str">
            <v>a936</v>
          </cell>
          <cell r="B953" t="str">
            <v>ข้อต่อตรงลด พีวีซี 3"x2"Dia.</v>
          </cell>
          <cell r="C953" t="str">
            <v>ตัว</v>
          </cell>
          <cell r="D953" t="str">
            <v xml:space="preserve">39.50   </v>
          </cell>
        </row>
        <row r="954">
          <cell r="A954" t="str">
            <v>a937</v>
          </cell>
          <cell r="B954" t="str">
            <v>ข้อโค้ง 90 องศา พีวีซี 2"Dia.</v>
          </cell>
          <cell r="C954" t="str">
            <v>ตัว</v>
          </cell>
          <cell r="D954" t="str">
            <v xml:space="preserve">21.90   </v>
          </cell>
        </row>
        <row r="955">
          <cell r="A955" t="str">
            <v>a938</v>
          </cell>
          <cell r="B955" t="str">
            <v>อุปกรณ์ประกอบ</v>
          </cell>
          <cell r="C955" t="str">
            <v>L/S</v>
          </cell>
          <cell r="D955">
            <v>790</v>
          </cell>
        </row>
        <row r="956">
          <cell r="A956" t="str">
            <v>a939</v>
          </cell>
          <cell r="B956" t="str">
            <v>งานสุขาภิบาลภายนอกอาคาร</v>
          </cell>
        </row>
        <row r="957">
          <cell r="A957" t="str">
            <v>a940</v>
          </cell>
          <cell r="B957" t="str">
            <v>อุปกรณ์ประกอบ</v>
          </cell>
          <cell r="C957" t="str">
            <v>L/S</v>
          </cell>
          <cell r="D957">
            <v>2000</v>
          </cell>
        </row>
        <row r="958">
          <cell r="A958" t="str">
            <v>a941</v>
          </cell>
          <cell r="B958" t="str">
            <v>ท่อระบายน้ำ คสล. 0.30 ม. Dia.</v>
          </cell>
          <cell r="C958" t="str">
            <v>ม.</v>
          </cell>
          <cell r="D958">
            <v>1377</v>
          </cell>
          <cell r="E958">
            <v>310</v>
          </cell>
        </row>
        <row r="959">
          <cell r="A959" t="str">
            <v>a942</v>
          </cell>
          <cell r="B959" t="str">
            <v>ท่อระบายน้ำ คสล. 0.40 ม. Dia.</v>
          </cell>
          <cell r="C959" t="str">
            <v>ม.</v>
          </cell>
          <cell r="D959">
            <v>1457</v>
          </cell>
          <cell r="E959">
            <v>334</v>
          </cell>
        </row>
        <row r="960">
          <cell r="A960" t="str">
            <v>a9421</v>
          </cell>
          <cell r="B960" t="str">
            <v>ท่อระบายน้ำ คสล. 0.50 ม. Dia.</v>
          </cell>
          <cell r="C960" t="str">
            <v>ม.</v>
          </cell>
          <cell r="D960">
            <v>1517</v>
          </cell>
          <cell r="E960">
            <v>352</v>
          </cell>
        </row>
        <row r="961">
          <cell r="A961" t="str">
            <v>a943</v>
          </cell>
          <cell r="B961" t="str">
            <v>งานถนนและลาน คสล.</v>
          </cell>
        </row>
        <row r="962">
          <cell r="A962" t="str">
            <v>a944</v>
          </cell>
          <cell r="B962" t="str">
            <v>ถนนและลาน คสล.หนา 0.20 ม. รวมวัสดุรองพื้น</v>
          </cell>
          <cell r="C962" t="str">
            <v>ตร.ม.</v>
          </cell>
          <cell r="D962">
            <v>766</v>
          </cell>
          <cell r="E962">
            <v>88</v>
          </cell>
        </row>
        <row r="963">
          <cell r="A963" t="str">
            <v>a945</v>
          </cell>
          <cell r="B963" t="str">
            <v>รอยต่อขยายตัว รวมแบบด้านข้าง</v>
          </cell>
          <cell r="C963" t="str">
            <v>ม.</v>
          </cell>
          <cell r="D963" t="e">
            <v>#VALUE!</v>
          </cell>
          <cell r="E963" t="e">
            <v>#VALUE!</v>
          </cell>
        </row>
        <row r="964">
          <cell r="A964" t="str">
            <v>a946</v>
          </cell>
          <cell r="B964" t="str">
            <v>รอยต่อกันแตกและตามยาว รวมแบบด้านข้าง</v>
          </cell>
          <cell r="C964" t="str">
            <v>ม.</v>
          </cell>
          <cell r="D964" t="e">
            <v>#VALUE!</v>
          </cell>
          <cell r="E964" t="e">
            <v>#VALUE!</v>
          </cell>
        </row>
        <row r="965">
          <cell r="A965" t="str">
            <v>a947</v>
          </cell>
          <cell r="B965" t="str">
            <v>รางระบายน้ำรูป วี</v>
          </cell>
          <cell r="C965" t="str">
            <v>ม.</v>
          </cell>
          <cell r="D965">
            <v>596</v>
          </cell>
          <cell r="E965">
            <v>73</v>
          </cell>
        </row>
        <row r="966">
          <cell r="A966" t="str">
            <v>a948</v>
          </cell>
          <cell r="B966" t="str">
            <v>ปักเสา คอร. สูง 8.50 ม. พร้อม Stub</v>
          </cell>
          <cell r="C966" t="str">
            <v>ต้น</v>
          </cell>
          <cell r="E966">
            <v>4251</v>
          </cell>
        </row>
        <row r="967">
          <cell r="A967" t="str">
            <v>a949</v>
          </cell>
          <cell r="B967" t="str">
            <v>Pull Box</v>
          </cell>
          <cell r="C967" t="str">
            <v>บ่อ</v>
          </cell>
          <cell r="D967">
            <v>6509</v>
          </cell>
          <cell r="E967">
            <v>1224</v>
          </cell>
        </row>
        <row r="968">
          <cell r="A968" t="str">
            <v>a950</v>
          </cell>
          <cell r="B968" t="str">
            <v xml:space="preserve">งานก่อสร้างท่อร้อยสายไฟฟ้าใต้ดิน วิธี Open Cut 110 มม. HDPE. (PN.10,PE 80 SDR 33) </v>
          </cell>
        </row>
        <row r="969">
          <cell r="A969" t="str">
            <v>a951</v>
          </cell>
          <cell r="B969" t="str">
            <v>ก่อสร้างท่อร้อยสายไฟฟ้า 8-110 mm.Dia HDPE (จากอาคารถึงเสาไฟฟ้า 8.50 ม.)</v>
          </cell>
          <cell r="C969" t="str">
            <v>ม.</v>
          </cell>
          <cell r="D969">
            <v>4734</v>
          </cell>
          <cell r="E969">
            <v>857</v>
          </cell>
        </row>
        <row r="970">
          <cell r="A970" t="str">
            <v>a952</v>
          </cell>
          <cell r="B970" t="str">
            <v>ก่อสร้างท่อร้อยสายไฟฟ้า 2-110 mm.Dia HDPE (จากเสาไฟฟ้า 8.50 ม.ถึงป้อมยาม)</v>
          </cell>
          <cell r="C970" t="str">
            <v>ม.</v>
          </cell>
          <cell r="D970">
            <v>2594</v>
          </cell>
          <cell r="E970">
            <v>398</v>
          </cell>
        </row>
        <row r="971">
          <cell r="A971" t="str">
            <v>a953</v>
          </cell>
          <cell r="B971" t="str">
            <v>งาน Elbow 90 องศา พร้อมหัวงูเห่า</v>
          </cell>
          <cell r="C971" t="str">
            <v>ชุด</v>
          </cell>
          <cell r="D971">
            <v>1328</v>
          </cell>
          <cell r="E971">
            <v>398.4</v>
          </cell>
        </row>
        <row r="972">
          <cell r="A972" t="str">
            <v>a954</v>
          </cell>
          <cell r="B972" t="str">
            <v>ออกแบบจัดหาและติดตั้งเสาธงพร้อมผืนธง และเชือก แบบ 3 ต้น พร้อมฐาน</v>
          </cell>
        </row>
        <row r="973">
          <cell r="A973" t="str">
            <v>a955</v>
          </cell>
          <cell r="B973" t="str">
            <v>เสาธงพร้อมผืนธงและเชือก แบบ 3 ต้น รวมฐานเสา</v>
          </cell>
          <cell r="C973" t="str">
            <v>ชุด</v>
          </cell>
          <cell r="D973">
            <v>50000</v>
          </cell>
        </row>
        <row r="974">
          <cell r="A974" t="str">
            <v>a956</v>
          </cell>
        </row>
        <row r="975">
          <cell r="A975" t="str">
            <v>a957</v>
          </cell>
          <cell r="B975" t="str">
            <v>SINGLE PEDESTAL DESK 5 DRAWERS (CONTROL RM.)</v>
          </cell>
          <cell r="C975" t="str">
            <v>ชุด</v>
          </cell>
          <cell r="D975">
            <v>5000</v>
          </cell>
        </row>
        <row r="976">
          <cell r="A976" t="str">
            <v>a958</v>
          </cell>
          <cell r="B976" t="str">
            <v>CHAIR (PANTRY)</v>
          </cell>
          <cell r="C976" t="str">
            <v>ชุด</v>
          </cell>
          <cell r="D976">
            <v>1500</v>
          </cell>
        </row>
        <row r="977">
          <cell r="A977" t="str">
            <v>a959</v>
          </cell>
          <cell r="B977" t="str">
            <v>DINING TABLE (PANTRY)</v>
          </cell>
          <cell r="C977" t="str">
            <v>ชุด</v>
          </cell>
          <cell r="D977">
            <v>3500</v>
          </cell>
        </row>
        <row r="978">
          <cell r="A978" t="str">
            <v>a960</v>
          </cell>
          <cell r="B978" t="str">
            <v>LOCKER</v>
          </cell>
          <cell r="C978" t="str">
            <v>ชุด</v>
          </cell>
          <cell r="D978">
            <v>5000</v>
          </cell>
        </row>
        <row r="979">
          <cell r="A979" t="str">
            <v>a961</v>
          </cell>
          <cell r="B979" t="str">
            <v>SLIDING DOORS LOCKERS</v>
          </cell>
          <cell r="C979" t="str">
            <v>ชุด</v>
          </cell>
          <cell r="D979">
            <v>10000</v>
          </cell>
        </row>
        <row r="980">
          <cell r="A980" t="str">
            <v>a962</v>
          </cell>
          <cell r="B980" t="str">
            <v>WHITE BOARD (WALL TYPE)</v>
          </cell>
          <cell r="C980" t="str">
            <v>ชุด</v>
          </cell>
          <cell r="D980">
            <v>2000</v>
          </cell>
        </row>
        <row r="981">
          <cell r="A981" t="str">
            <v>a963</v>
          </cell>
          <cell r="B981" t="str">
            <v>CHAIR (CONTROL RM.)</v>
          </cell>
          <cell r="C981" t="str">
            <v>ชุด</v>
          </cell>
          <cell r="D981">
            <v>1500</v>
          </cell>
        </row>
        <row r="982">
          <cell r="A982" t="str">
            <v>a964</v>
          </cell>
          <cell r="B982" t="str">
            <v>กล่องกุญแจ</v>
          </cell>
          <cell r="C982" t="str">
            <v>ชุด</v>
          </cell>
          <cell r="D982">
            <v>350</v>
          </cell>
        </row>
        <row r="983">
          <cell r="A983" t="str">
            <v>a965</v>
          </cell>
        </row>
        <row r="984">
          <cell r="A984" t="str">
            <v>a966</v>
          </cell>
          <cell r="B984" t="str">
            <v>ค่าธรรมเนียมขอโทรศัพท์</v>
          </cell>
          <cell r="C984" t="str">
            <v>คู่สาย</v>
          </cell>
          <cell r="D984">
            <v>3350</v>
          </cell>
        </row>
        <row r="985">
          <cell r="A985" t="str">
            <v>a967</v>
          </cell>
          <cell r="B985" t="str">
            <v>ค่าธรรมเนียมขอประปา</v>
          </cell>
          <cell r="C985" t="str">
            <v>L/S</v>
          </cell>
          <cell r="D985">
            <v>6560</v>
          </cell>
        </row>
        <row r="986">
          <cell r="A986" t="str">
            <v>a968</v>
          </cell>
        </row>
        <row r="987">
          <cell r="A987" t="str">
            <v>a969</v>
          </cell>
          <cell r="B987" t="str">
            <v>ระบบป้องกันดินพัง Sheet pile (เหล็ก) สำหรับ Cable Trench A (ภายในและภายนอกอาคาร)</v>
          </cell>
          <cell r="C987" t="str">
            <v>L/S</v>
          </cell>
          <cell r="D987" t="e">
            <v>#REF!</v>
          </cell>
          <cell r="E987" t="e">
            <v>#REF!</v>
          </cell>
        </row>
        <row r="988">
          <cell r="A988" t="str">
            <v>a970</v>
          </cell>
          <cell r="B988" t="str">
            <v>ระบบป้องกันดินพัง Sheet pile (เหล็ก) สำหรับ Cable Trench B (ภายในและภายนอกอาคาร)</v>
          </cell>
          <cell r="C988" t="str">
            <v>L/S</v>
          </cell>
          <cell r="D988" t="e">
            <v>#REF!</v>
          </cell>
          <cell r="E988" t="e">
            <v>#REF!</v>
          </cell>
        </row>
        <row r="989">
          <cell r="A989" t="str">
            <v>a971</v>
          </cell>
        </row>
        <row r="990">
          <cell r="A990" t="str">
            <v>a972</v>
          </cell>
        </row>
        <row r="991">
          <cell r="A991" t="str">
            <v>a973</v>
          </cell>
        </row>
        <row r="992">
          <cell r="A992" t="str">
            <v>a974</v>
          </cell>
        </row>
        <row r="993">
          <cell r="A993" t="str">
            <v>a975</v>
          </cell>
        </row>
        <row r="994">
          <cell r="A994" t="str">
            <v>a976</v>
          </cell>
        </row>
        <row r="995">
          <cell r="A995" t="str">
            <v>a977</v>
          </cell>
        </row>
        <row r="996">
          <cell r="A996" t="str">
            <v>a978</v>
          </cell>
        </row>
        <row r="997">
          <cell r="A997" t="str">
            <v>a979</v>
          </cell>
        </row>
        <row r="998">
          <cell r="A998" t="str">
            <v>a980</v>
          </cell>
        </row>
        <row r="999">
          <cell r="A999" t="str">
            <v>a981</v>
          </cell>
        </row>
        <row r="1000">
          <cell r="A1000" t="str">
            <v>a982</v>
          </cell>
        </row>
        <row r="1001">
          <cell r="A1001" t="str">
            <v>a983</v>
          </cell>
        </row>
        <row r="1002">
          <cell r="A1002" t="str">
            <v>a984</v>
          </cell>
        </row>
        <row r="1003">
          <cell r="A1003" t="str">
            <v>a985</v>
          </cell>
        </row>
        <row r="1004">
          <cell r="A1004" t="str">
            <v>a986</v>
          </cell>
        </row>
        <row r="1005">
          <cell r="A1005" t="str">
            <v>a987</v>
          </cell>
        </row>
        <row r="1006">
          <cell r="A1006" t="str">
            <v>a988</v>
          </cell>
        </row>
        <row r="1007">
          <cell r="A1007" t="str">
            <v>a989</v>
          </cell>
        </row>
        <row r="1008">
          <cell r="A1008" t="str">
            <v>a990</v>
          </cell>
        </row>
        <row r="1009">
          <cell r="A1009" t="str">
            <v>a991</v>
          </cell>
        </row>
        <row r="1010">
          <cell r="A1010" t="str">
            <v>a992</v>
          </cell>
        </row>
        <row r="1011">
          <cell r="A1011" t="str">
            <v>a993</v>
          </cell>
        </row>
        <row r="1012">
          <cell r="A1012" t="str">
            <v>a994</v>
          </cell>
        </row>
        <row r="1013">
          <cell r="A1013" t="str">
            <v>a995</v>
          </cell>
        </row>
        <row r="1014">
          <cell r="A1014" t="str">
            <v>a996</v>
          </cell>
        </row>
        <row r="1015">
          <cell r="A1015" t="str">
            <v>zzz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_copy"/>
      <sheetName val="FORM"/>
      <sheetName val="B-3_2C"/>
      <sheetName val="B-3_2D"/>
      <sheetName val="A-4_1"/>
      <sheetName val="T5_1H"/>
      <sheetName val="T5_1D"/>
      <sheetName val="T-2"/>
      <sheetName val="B-3_2"/>
      <sheetName val="B-3_3"/>
      <sheetName val="T-3"/>
      <sheetName val="L-6_1"/>
      <sheetName val="L-1_1D"/>
    </sheetNames>
    <sheetDataSet>
      <sheetData sheetId="0" refreshError="1">
        <row r="5">
          <cell r="C5">
            <v>5.0599999999999996</v>
          </cell>
        </row>
        <row r="6">
          <cell r="C6">
            <v>2.7229999999999999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ใบสรุปราคา EE"/>
      <sheetName val="sum(อาคารหลัก A)"/>
      <sheetName val="อาคารหลัก A"/>
      <sheetName val="sum(อาคารจอดรถ A)"/>
      <sheetName val="อาคารจอดรถ A"/>
      <sheetName val="CABLE"/>
      <sheetName val="RACK WAY"/>
      <sheetName val="ใบสรุปราคา_EE"/>
      <sheetName val="sum(อาคารหลัก_A)"/>
      <sheetName val="อาคารหลัก_A"/>
      <sheetName val="sum(อาคารจอดรถ_A)"/>
      <sheetName val="อาคารจอดรถ_A"/>
      <sheetName val="RACK_WAY"/>
      <sheetName val="ใบสรุปราคา_EE2"/>
      <sheetName val="sum(อาคารหลัก_A)2"/>
      <sheetName val="อาคารหลัก_A2"/>
      <sheetName val="sum(อาคารจอดรถ_A)2"/>
      <sheetName val="อาคารจอดรถ_A2"/>
      <sheetName val="RACK_WAY2"/>
      <sheetName val="ใบสรุปราคา_EE1"/>
      <sheetName val="sum(อาคารหลัก_A)1"/>
      <sheetName val="อาคารหลัก_A1"/>
      <sheetName val="sum(อาคารจอดรถ_A)1"/>
      <sheetName val="อาคารจอดรถ_A1"/>
      <sheetName val="RACK_WAY1"/>
      <sheetName val="10 ข้อมูลวัสดุ-ค่าดำเนิน"/>
      <sheetName val="boq"/>
      <sheetName val="Input"/>
    </sheetNames>
    <sheetDataSet>
      <sheetData sheetId="0"/>
      <sheetData sheetId="1"/>
      <sheetData sheetId="2"/>
      <sheetData sheetId="3"/>
      <sheetData sheetId="4"/>
      <sheetData sheetId="5" refreshError="1">
        <row r="23">
          <cell r="G23">
            <v>78</v>
          </cell>
        </row>
        <row r="27">
          <cell r="G27">
            <v>12</v>
          </cell>
        </row>
      </sheetData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GF"/>
      <sheetName val="2nd"/>
      <sheetName val="3rd-9th"/>
      <sheetName val="Deck-Roof"/>
      <sheetName val="Guard  house"/>
      <sheetName val="ปร4"/>
      <sheetName val="ราคาวัสดุ"/>
      <sheetName val="ภูมิทัศน์"/>
      <sheetName val="X-REF"/>
      <sheetName val="MCB"/>
    </sheetNames>
    <sheetDataSet>
      <sheetData sheetId="0"/>
      <sheetData sheetId="1"/>
      <sheetData sheetId="2">
        <row r="10">
          <cell r="BF10">
            <v>1.89</v>
          </cell>
          <cell r="BG10">
            <v>1.68</v>
          </cell>
          <cell r="BH10">
            <v>1.6800000000000002</v>
          </cell>
          <cell r="BI10">
            <v>2.8</v>
          </cell>
          <cell r="BJ10">
            <v>1.4</v>
          </cell>
        </row>
        <row r="18">
          <cell r="BE18">
            <v>2.9024999999999999</v>
          </cell>
          <cell r="BH18">
            <v>1.02</v>
          </cell>
          <cell r="BI18">
            <v>0.49500000000000005</v>
          </cell>
          <cell r="BJ18">
            <v>0.27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 F อาคาร"/>
      <sheetName val="Factor F งาน DB."/>
      <sheetName val="Check F"/>
      <sheetName val="ข้อมูลงานและราคา"/>
      <sheetName val="สรุปประมาณการ"/>
      <sheetName val="ประมาณการ"/>
      <sheetName val="สรุปรายการเสนอราคา"/>
      <sheetName val="รายการเสนอราคา"/>
    </sheetNames>
    <sheetDataSet>
      <sheetData sheetId="0"/>
      <sheetData sheetId="1"/>
      <sheetData sheetId="2"/>
      <sheetData sheetId="3">
        <row r="3">
          <cell r="A3" t="str">
            <v>a</v>
          </cell>
          <cell r="B3" t="str">
            <v>อื่นๆ</v>
          </cell>
          <cell r="C3" t="str">
            <v xml:space="preserve"> </v>
          </cell>
          <cell r="D3">
            <v>0</v>
          </cell>
          <cell r="E3">
            <v>0</v>
          </cell>
          <cell r="F3" t="str">
            <v>สำหรับบรรทัดว่างๆ</v>
          </cell>
        </row>
        <row r="4">
          <cell r="B4" t="str">
            <v>ค่าใช้จ่ายตามเงื่อนไขและตามความจำเป็น</v>
          </cell>
        </row>
        <row r="5">
          <cell r="A5" t="str">
            <v>A-001</v>
          </cell>
          <cell r="B5" t="str">
            <v>การจัดสร้างสำนักงานสนาม สำหรับผู้ว่าจ้างและผู้ควบคุมงาน</v>
          </cell>
          <cell r="C5" t="str">
            <v>รายการ</v>
          </cell>
          <cell r="D5">
            <v>120000</v>
          </cell>
          <cell r="E5">
            <v>0</v>
          </cell>
        </row>
        <row r="6">
          <cell r="A6" t="str">
            <v>A-002</v>
          </cell>
          <cell r="B6" t="str">
            <v>การทำระบบป้องกันฝุ่นตามข้อบังคับ</v>
          </cell>
          <cell r="C6" t="str">
            <v>รายการ</v>
          </cell>
          <cell r="D6">
            <v>50000</v>
          </cell>
          <cell r="E6">
            <v>0</v>
          </cell>
        </row>
        <row r="7">
          <cell r="A7" t="str">
            <v>A-003</v>
          </cell>
          <cell r="B7" t="str">
            <v>การทำระบบป้องกันดินพัง</v>
          </cell>
          <cell r="C7" t="str">
            <v>รายการ</v>
          </cell>
          <cell r="D7">
            <v>1450000</v>
          </cell>
          <cell r="E7">
            <v>0</v>
          </cell>
        </row>
        <row r="8">
          <cell r="A8" t="str">
            <v>A-004</v>
          </cell>
          <cell r="B8" t="str">
            <v>ค่าใช้จ่ายสำหรับอุปกรณ์เครื่องจักรกลพิเศษในการก่อสร้าง</v>
          </cell>
          <cell r="C8" t="str">
            <v>รายการ</v>
          </cell>
          <cell r="D8">
            <v>1500000</v>
          </cell>
          <cell r="E8">
            <v>0</v>
          </cell>
        </row>
        <row r="9">
          <cell r="A9" t="str">
            <v>A-005</v>
          </cell>
          <cell r="B9" t="str">
            <v>ค่าใช้จ่ายในกรรมวิธีป้องกันชีวิตและทรัพย์สินของบุคคลที่ 3</v>
          </cell>
          <cell r="C9" t="str">
            <v>รายการ</v>
          </cell>
          <cell r="D9">
            <v>30000</v>
          </cell>
          <cell r="E9">
            <v>0</v>
          </cell>
        </row>
        <row r="10">
          <cell r="A10" t="str">
            <v>A-006</v>
          </cell>
          <cell r="B10" t="str">
            <v>ค่าใช้จ่ายการป้องกันอุบัติภัย</v>
          </cell>
          <cell r="C10" t="str">
            <v>รายการ</v>
          </cell>
          <cell r="D10">
            <v>80000</v>
          </cell>
          <cell r="E10">
            <v>0</v>
          </cell>
        </row>
        <row r="11">
          <cell r="A11" t="str">
            <v>A-007</v>
          </cell>
          <cell r="B11" t="str">
            <v xml:space="preserve"> ปักผัง</v>
          </cell>
          <cell r="C11" t="str">
            <v>รายการ</v>
          </cell>
          <cell r="D11">
            <v>30000</v>
          </cell>
        </row>
        <row r="12">
          <cell r="A12" t="str">
            <v>A-008</v>
          </cell>
          <cell r="B12" t="str">
            <v>งานถมที่ดิน</v>
          </cell>
          <cell r="C12" t="str">
            <v>ลบ.ม.</v>
          </cell>
        </row>
        <row r="13">
          <cell r="A13" t="str">
            <v>A-009</v>
          </cell>
          <cell r="B13" t="str">
            <v>รื้อถอนฐานอุปกรณ์ต่างๆ กีดขวางแนวเขตก่อสร้างอาคาร</v>
          </cell>
          <cell r="C13" t="str">
            <v>รายการ</v>
          </cell>
          <cell r="D13">
            <v>149500</v>
          </cell>
        </row>
        <row r="14">
          <cell r="A14" t="str">
            <v>A-010</v>
          </cell>
          <cell r="B14" t="str">
            <v>ค่าดำเนินการขอติดตั้งมาตรวัดและใช้น้ำประปาประเภทถาวร ขนาด 3/4 นิ้ว</v>
          </cell>
          <cell r="C14" t="str">
            <v>รายการ</v>
          </cell>
          <cell r="D14">
            <v>9000</v>
          </cell>
        </row>
        <row r="15">
          <cell r="A15" t="str">
            <v>A-011</v>
          </cell>
          <cell r="B15" t="str">
            <v>ค่าดำเนินการขอใช้โทรศัพท์ จำนวน 2 เลขหมาย</v>
          </cell>
          <cell r="C15" t="str">
            <v>รายการ</v>
          </cell>
          <cell r="D15">
            <v>1000</v>
          </cell>
        </row>
        <row r="16">
          <cell r="B16" t="str">
            <v>งานเครื่องจักรกล</v>
          </cell>
        </row>
        <row r="17">
          <cell r="A17" t="str">
            <v>B-001</v>
          </cell>
          <cell r="B17" t="str">
            <v>เครื่องลมพร้อมหัวสกัด</v>
          </cell>
          <cell r="C17" t="str">
            <v>วัน</v>
          </cell>
          <cell r="D17">
            <v>1000</v>
          </cell>
          <cell r="E17">
            <v>0</v>
          </cell>
        </row>
        <row r="18">
          <cell r="A18" t="str">
            <v>B-002</v>
          </cell>
          <cell r="B18" t="str">
            <v>รถแบคโฮ PC 120</v>
          </cell>
          <cell r="C18" t="str">
            <v>วัน</v>
          </cell>
          <cell r="D18">
            <v>5000</v>
          </cell>
          <cell r="E18">
            <v>0</v>
          </cell>
        </row>
        <row r="19">
          <cell r="A19" t="str">
            <v>B-003</v>
          </cell>
          <cell r="B19" t="str">
            <v>รถแบคโฮ PC 200</v>
          </cell>
          <cell r="C19" t="str">
            <v>วัน</v>
          </cell>
          <cell r="D19">
            <v>7000</v>
          </cell>
          <cell r="E19">
            <v>0</v>
          </cell>
        </row>
        <row r="20">
          <cell r="A20" t="str">
            <v>B-004</v>
          </cell>
          <cell r="B20" t="str">
            <v>รถแบคโฮ PC 400</v>
          </cell>
          <cell r="C20" t="str">
            <v>วัน</v>
          </cell>
          <cell r="D20">
            <v>10000</v>
          </cell>
          <cell r="E20">
            <v>0</v>
          </cell>
        </row>
        <row r="21">
          <cell r="A21" t="str">
            <v>B-005</v>
          </cell>
          <cell r="B21" t="str">
            <v>รถขนย้ายเครื่องจักรกล</v>
          </cell>
          <cell r="C21" t="str">
            <v>เที่ยว</v>
          </cell>
          <cell r="D21">
            <v>2500</v>
          </cell>
          <cell r="E21">
            <v>0</v>
          </cell>
        </row>
        <row r="22">
          <cell r="A22" t="str">
            <v>B-006</v>
          </cell>
          <cell r="B22" t="str">
            <v>รถขนวัสดุทิ้ง</v>
          </cell>
          <cell r="C22" t="str">
            <v>เที่ยว</v>
          </cell>
          <cell r="D22">
            <v>1000</v>
          </cell>
          <cell r="E22">
            <v>0</v>
          </cell>
        </row>
        <row r="24">
          <cell r="B24" t="str">
            <v>งานเสาเข็มและโครงสร้างสำเร็จรูป</v>
          </cell>
        </row>
        <row r="25">
          <cell r="A25" t="str">
            <v>C-001</v>
          </cell>
          <cell r="B25" t="str">
            <v xml:space="preserve"> เสาเข็ม คสล.หกเหลี่ยม 0.15x2.00 ม.</v>
          </cell>
          <cell r="C25" t="str">
            <v>ต้น</v>
          </cell>
          <cell r="D25">
            <v>120</v>
          </cell>
          <cell r="E25">
            <v>50</v>
          </cell>
        </row>
        <row r="26">
          <cell r="A26" t="str">
            <v>C-002</v>
          </cell>
          <cell r="B26" t="str">
            <v xml:space="preserve"> เสาเข็ม คสล.หกเหลี่ยม 0.15x4.00 ม.</v>
          </cell>
          <cell r="C26" t="str">
            <v>ต้น</v>
          </cell>
          <cell r="D26">
            <v>240</v>
          </cell>
          <cell r="E26">
            <v>100</v>
          </cell>
        </row>
        <row r="27">
          <cell r="A27" t="str">
            <v>C-003</v>
          </cell>
          <cell r="B27" t="str">
            <v>เสาเข็มสี่เหลี่ยม  0.10x0.10 x 2.00 ม.</v>
          </cell>
          <cell r="C27" t="str">
            <v>ต้น</v>
          </cell>
          <cell r="D27">
            <v>120</v>
          </cell>
          <cell r="E27">
            <v>50</v>
          </cell>
        </row>
        <row r="28">
          <cell r="A28" t="str">
            <v>C-004</v>
          </cell>
          <cell r="B28" t="str">
            <v xml:space="preserve"> เสาเข็ม คสล. 6"x6.00 ม.</v>
          </cell>
          <cell r="C28" t="str">
            <v>ต้น</v>
          </cell>
          <cell r="D28">
            <v>450</v>
          </cell>
          <cell r="E28">
            <v>200</v>
          </cell>
        </row>
        <row r="29">
          <cell r="A29" t="str">
            <v>C-005</v>
          </cell>
          <cell r="B29" t="str">
            <v>เสาเข็มสี่เหลี่ยม คอร. 0.18x0.18 x 6.00 ม.</v>
          </cell>
          <cell r="C29" t="str">
            <v>ต้น</v>
          </cell>
          <cell r="D29">
            <v>700</v>
          </cell>
          <cell r="E29">
            <v>120</v>
          </cell>
        </row>
        <row r="30">
          <cell r="A30" t="str">
            <v>C-006</v>
          </cell>
          <cell r="B30" t="str">
            <v>เสาเข็ม I  0.30x0.30 x 10.00 ม.</v>
          </cell>
          <cell r="C30" t="str">
            <v>ต้น</v>
          </cell>
        </row>
        <row r="31">
          <cell r="A31" t="str">
            <v>C-007</v>
          </cell>
          <cell r="B31" t="str">
            <v>เสาเข็ม คอร. Spun 0.40 x ( 8.50 x 8.50) ม.</v>
          </cell>
          <cell r="C31" t="str">
            <v>ต้น</v>
          </cell>
        </row>
        <row r="32">
          <cell r="A32" t="str">
            <v>C-008</v>
          </cell>
          <cell r="B32" t="str">
            <v>เสาเข็มเจาะ 0.35 ม .x 21.00 ม. ชนิดแห้ง</v>
          </cell>
          <cell r="C32" t="str">
            <v>ต้น</v>
          </cell>
        </row>
        <row r="33">
          <cell r="A33" t="str">
            <v>C-009</v>
          </cell>
          <cell r="B33" t="str">
            <v>เสาเข็มเจาะ 0.60 ม .x 21.00 ม. ชนิดแห้ง</v>
          </cell>
          <cell r="C33" t="str">
            <v>ต้น</v>
          </cell>
          <cell r="D33">
            <v>25000</v>
          </cell>
          <cell r="E33">
            <v>0</v>
          </cell>
        </row>
        <row r="34">
          <cell r="A34" t="str">
            <v>C-010</v>
          </cell>
          <cell r="B34" t="str">
            <v>เสาเข็มเจาะ 0.60 ม .x 23.00 ม. ชนิดแห้ง</v>
          </cell>
          <cell r="C34" t="str">
            <v>ต้น</v>
          </cell>
          <cell r="D34">
            <v>27000</v>
          </cell>
          <cell r="E34">
            <v>0</v>
          </cell>
        </row>
        <row r="35">
          <cell r="A35" t="str">
            <v>C-011</v>
          </cell>
          <cell r="B35" t="str">
            <v>เสาเข็มเจาะ 0.80 ม .x 35.00 ม. ชนิดเปียก</v>
          </cell>
          <cell r="C35" t="str">
            <v>ต้น</v>
          </cell>
          <cell r="D35">
            <v>95000</v>
          </cell>
          <cell r="E35">
            <v>0</v>
          </cell>
        </row>
        <row r="36">
          <cell r="A36" t="str">
            <v>C-012</v>
          </cell>
          <cell r="B36" t="str">
            <v>ตัดหัวเสาเข็มขนาด 0.60 ม.</v>
          </cell>
          <cell r="C36" t="str">
            <v>ต้น</v>
          </cell>
          <cell r="D36">
            <v>0</v>
          </cell>
          <cell r="E36">
            <v>500</v>
          </cell>
        </row>
        <row r="37">
          <cell r="A37" t="str">
            <v>C-013</v>
          </cell>
          <cell r="B37" t="str">
            <v>ตัดหัวเสาเข็มขนาด 0.80 ม.</v>
          </cell>
          <cell r="C37" t="str">
            <v>ต้น</v>
          </cell>
          <cell r="D37">
            <v>0</v>
          </cell>
          <cell r="E37">
            <v>1200</v>
          </cell>
        </row>
        <row r="38">
          <cell r="A38" t="str">
            <v>C-014</v>
          </cell>
          <cell r="B38" t="str">
            <v>ทดสอบเสาเข็ม  (Seicamic  LOAD  TEST)</v>
          </cell>
          <cell r="C38" t="str">
            <v>ต้น</v>
          </cell>
          <cell r="D38">
            <v>0</v>
          </cell>
          <cell r="E38">
            <v>300</v>
          </cell>
        </row>
        <row r="39">
          <cell r="A39" t="str">
            <v>C-015</v>
          </cell>
          <cell r="B39" t="str">
            <v>ทดสอบเสาเข็ม  (DYNAMIC  LOAD  TEST)</v>
          </cell>
          <cell r="C39" t="str">
            <v>ต้น</v>
          </cell>
          <cell r="D39">
            <v>0</v>
          </cell>
          <cell r="E39">
            <v>18000</v>
          </cell>
        </row>
        <row r="40">
          <cell r="A40" t="str">
            <v>C-016</v>
          </cell>
          <cell r="B40" t="str">
            <v>ทดสอบความหนาแน่นไม่น้อยกว่า 95 %ตามมาตรฐาน MODIFY AASHO.</v>
          </cell>
          <cell r="C40" t="str">
            <v>รายการ</v>
          </cell>
          <cell r="D40">
            <v>5000</v>
          </cell>
          <cell r="E40">
            <v>0</v>
          </cell>
        </row>
        <row r="41">
          <cell r="A41" t="str">
            <v>C-017</v>
          </cell>
          <cell r="B41" t="str">
            <v>แผง คสล.ขนาด 0.50x0.82x0.09 m.</v>
          </cell>
          <cell r="C41" t="str">
            <v>แผง</v>
          </cell>
          <cell r="D41">
            <v>220</v>
          </cell>
          <cell r="E41">
            <v>15</v>
          </cell>
        </row>
        <row r="44">
          <cell r="B44" t="str">
            <v>งานโครงสร้าง</v>
          </cell>
        </row>
        <row r="45">
          <cell r="A45" t="str">
            <v>D-001</v>
          </cell>
          <cell r="B45" t="str">
            <v>ขุดดิน</v>
          </cell>
          <cell r="C45" t="str">
            <v>ลบ.ม.</v>
          </cell>
          <cell r="E45">
            <v>60</v>
          </cell>
        </row>
        <row r="46">
          <cell r="A46" t="str">
            <v>D-002</v>
          </cell>
          <cell r="B46" t="str">
            <v>ทรายถม</v>
          </cell>
          <cell r="C46" t="str">
            <v>ลบ.ม.</v>
          </cell>
          <cell r="D46">
            <v>250</v>
          </cell>
          <cell r="E46">
            <v>60</v>
          </cell>
        </row>
        <row r="47">
          <cell r="A47" t="str">
            <v>D-003</v>
          </cell>
          <cell r="B47" t="str">
            <v>ทรายถมบดอัดแน่น</v>
          </cell>
          <cell r="C47" t="str">
            <v>ลบ.ม.</v>
          </cell>
          <cell r="D47">
            <v>250</v>
          </cell>
          <cell r="E47">
            <v>60</v>
          </cell>
        </row>
        <row r="48">
          <cell r="A48" t="str">
            <v>D-004</v>
          </cell>
          <cell r="B48" t="str">
            <v>หินคลุกบดอัดแน่น</v>
          </cell>
          <cell r="C48" t="str">
            <v>ลบ.ม.</v>
          </cell>
          <cell r="D48">
            <v>280</v>
          </cell>
          <cell r="E48">
            <v>60</v>
          </cell>
        </row>
        <row r="49">
          <cell r="A49" t="str">
            <v>D-005</v>
          </cell>
          <cell r="B49" t="str">
            <v>ทรายหยาบอัดแน่น</v>
          </cell>
          <cell r="C49" t="str">
            <v>ลบ.ม.</v>
          </cell>
          <cell r="D49">
            <v>330</v>
          </cell>
          <cell r="E49">
            <v>60</v>
          </cell>
        </row>
        <row r="50">
          <cell r="A50" t="str">
            <v>D-006</v>
          </cell>
          <cell r="B50" t="str">
            <v>คอนกรีตหยาบ</v>
          </cell>
          <cell r="C50" t="str">
            <v>ลบ.ม.</v>
          </cell>
          <cell r="D50">
            <v>2200</v>
          </cell>
          <cell r="E50">
            <v>300</v>
          </cell>
        </row>
        <row r="51">
          <cell r="A51" t="str">
            <v>D-007</v>
          </cell>
          <cell r="B51" t="str">
            <v>คอนกรีตโครงสร้าง  240  KSC.</v>
          </cell>
          <cell r="C51" t="str">
            <v>ลบ.ม.</v>
          </cell>
          <cell r="D51">
            <v>2500</v>
          </cell>
          <cell r="E51">
            <v>300</v>
          </cell>
        </row>
        <row r="52">
          <cell r="A52" t="str">
            <v>D-008</v>
          </cell>
          <cell r="B52" t="str">
            <v>ไม้แบบ</v>
          </cell>
          <cell r="C52" t="str">
            <v>ตร.ม.</v>
          </cell>
          <cell r="D52">
            <v>250</v>
          </cell>
          <cell r="E52">
            <v>100</v>
          </cell>
        </row>
        <row r="53">
          <cell r="A53" t="str">
            <v>D-009</v>
          </cell>
          <cell r="B53" t="str">
            <v>เหล็กเส้นกลม 6 มม.</v>
          </cell>
          <cell r="C53" t="str">
            <v>กก.</v>
          </cell>
          <cell r="D53">
            <v>21</v>
          </cell>
          <cell r="E53">
            <v>3</v>
          </cell>
        </row>
        <row r="54">
          <cell r="A54" t="str">
            <v>D-010</v>
          </cell>
          <cell r="B54" t="str">
            <v>เหล็กเส้นกลม 9 มม.</v>
          </cell>
          <cell r="C54" t="str">
            <v>กก.</v>
          </cell>
          <cell r="D54">
            <v>21</v>
          </cell>
          <cell r="E54">
            <v>3</v>
          </cell>
        </row>
        <row r="55">
          <cell r="A55" t="str">
            <v>D-011</v>
          </cell>
          <cell r="B55" t="str">
            <v>เหล็กเส้นกลม 12 มม.</v>
          </cell>
          <cell r="C55" t="str">
            <v>กก.</v>
          </cell>
          <cell r="D55">
            <v>21</v>
          </cell>
          <cell r="E55">
            <v>3</v>
          </cell>
        </row>
        <row r="56">
          <cell r="A56" t="str">
            <v>D-012</v>
          </cell>
          <cell r="B56" t="str">
            <v>เหล็กเส้นกลม 15 มม.</v>
          </cell>
          <cell r="C56" t="str">
            <v>กก.</v>
          </cell>
          <cell r="D56">
            <v>21</v>
          </cell>
          <cell r="E56">
            <v>3</v>
          </cell>
        </row>
        <row r="57">
          <cell r="A57" t="str">
            <v>D-013</v>
          </cell>
          <cell r="B57" t="str">
            <v>เหล็กเส้นกลม 19 มม.</v>
          </cell>
          <cell r="C57" t="str">
            <v>กก.</v>
          </cell>
          <cell r="D57">
            <v>21</v>
          </cell>
          <cell r="E57">
            <v>3</v>
          </cell>
        </row>
        <row r="58">
          <cell r="A58" t="str">
            <v>D-014</v>
          </cell>
          <cell r="B58" t="str">
            <v>เหล็กเส้นกลม 25 มม.</v>
          </cell>
          <cell r="C58" t="str">
            <v>กก.</v>
          </cell>
          <cell r="D58">
            <v>21</v>
          </cell>
          <cell r="E58">
            <v>3</v>
          </cell>
        </row>
        <row r="59">
          <cell r="A59" t="str">
            <v>D-015</v>
          </cell>
          <cell r="B59" t="str">
            <v>เหล็กข้ออ้อย 12 มม.</v>
          </cell>
          <cell r="C59" t="str">
            <v>กก.</v>
          </cell>
          <cell r="D59">
            <v>21</v>
          </cell>
          <cell r="E59">
            <v>3</v>
          </cell>
        </row>
        <row r="60">
          <cell r="A60" t="str">
            <v>D-016</v>
          </cell>
          <cell r="B60" t="str">
            <v>เหล็กข้ออ้อย 16 มม.</v>
          </cell>
          <cell r="C60" t="str">
            <v>กก.</v>
          </cell>
          <cell r="D60">
            <v>21</v>
          </cell>
          <cell r="E60">
            <v>3</v>
          </cell>
        </row>
        <row r="61">
          <cell r="A61" t="str">
            <v>D-017</v>
          </cell>
          <cell r="B61" t="str">
            <v>เหล็กข้ออ้อย 20 มม.</v>
          </cell>
          <cell r="C61" t="str">
            <v>กก.</v>
          </cell>
          <cell r="D61">
            <v>21</v>
          </cell>
          <cell r="E61">
            <v>3</v>
          </cell>
        </row>
        <row r="62">
          <cell r="A62" t="str">
            <v>D-018</v>
          </cell>
          <cell r="B62" t="str">
            <v>เหล็กข้ออ้อย 25 มม.</v>
          </cell>
          <cell r="C62" t="str">
            <v>กก.</v>
          </cell>
          <cell r="D62">
            <v>21</v>
          </cell>
          <cell r="E62">
            <v>3</v>
          </cell>
        </row>
        <row r="63">
          <cell r="A63" t="str">
            <v>D-019</v>
          </cell>
          <cell r="B63" t="str">
            <v>เหล็กข้ออ้อย 28 มม.</v>
          </cell>
          <cell r="C63" t="str">
            <v>กก.</v>
          </cell>
          <cell r="D63">
            <v>21</v>
          </cell>
          <cell r="E63">
            <v>3</v>
          </cell>
        </row>
        <row r="64">
          <cell r="A64" t="str">
            <v>D-020</v>
          </cell>
          <cell r="B64" t="str">
            <v>ลวดผูกเหล็ก</v>
          </cell>
          <cell r="C64" t="str">
            <v>กก.</v>
          </cell>
          <cell r="D64">
            <v>40</v>
          </cell>
          <cell r="E64">
            <v>0</v>
          </cell>
        </row>
        <row r="65">
          <cell r="A65" t="str">
            <v>D-021</v>
          </cell>
          <cell r="B65" t="str">
            <v>ตะปู</v>
          </cell>
          <cell r="C65" t="str">
            <v>กก.</v>
          </cell>
          <cell r="D65">
            <v>40</v>
          </cell>
          <cell r="E65">
            <v>0</v>
          </cell>
        </row>
        <row r="70">
          <cell r="B70" t="str">
            <v>งานพื้น</v>
          </cell>
        </row>
        <row r="71">
          <cell r="A71" t="str">
            <v>E-001</v>
          </cell>
          <cell r="B71" t="str">
            <v>สกัดพื้นคอนกรีตเดิม ขนาด 1.50 x 36.00 ม. ลึก 0.05 ม.</v>
          </cell>
          <cell r="C71" t="str">
            <v>ตร.ม.</v>
          </cell>
          <cell r="D71">
            <v>0</v>
          </cell>
          <cell r="E71">
            <v>100</v>
          </cell>
        </row>
        <row r="72">
          <cell r="A72" t="str">
            <v>E-002</v>
          </cell>
          <cell r="B72" t="str">
            <v>พื้นโรยหิน  No. 2</v>
          </cell>
          <cell r="C72" t="str">
            <v>ลบ.ม.</v>
          </cell>
          <cell r="D72">
            <v>350</v>
          </cell>
          <cell r="E72">
            <v>60</v>
          </cell>
        </row>
        <row r="73">
          <cell r="A73" t="str">
            <v>E-003</v>
          </cell>
          <cell r="B73" t="str">
            <v>ถนนแอสฟัสท์ หนา 0.07 ม.</v>
          </cell>
          <cell r="C73" t="str">
            <v>ตร.ม.</v>
          </cell>
          <cell r="D73">
            <v>200</v>
          </cell>
          <cell r="E73">
            <v>100</v>
          </cell>
        </row>
        <row r="74">
          <cell r="A74" t="str">
            <v>E-004</v>
          </cell>
          <cell r="B74" t="str">
            <v>ถนนแอสฟัสท์ หนา 0.10 ม.</v>
          </cell>
          <cell r="C74" t="str">
            <v>ตร.ม.</v>
          </cell>
        </row>
        <row r="75">
          <cell r="A75" t="str">
            <v>E-005</v>
          </cell>
          <cell r="B75" t="str">
            <v>เทคอนกรีต Topping หนา 0.05 ม.</v>
          </cell>
          <cell r="C75" t="str">
            <v>ตร.ม.</v>
          </cell>
          <cell r="D75">
            <v>120</v>
          </cell>
          <cell r="E75">
            <v>100</v>
          </cell>
        </row>
        <row r="76">
          <cell r="A76" t="str">
            <v>E-006</v>
          </cell>
          <cell r="B76" t="str">
            <v>เทคอนกรีต Topping หนา 0.07 ม.</v>
          </cell>
          <cell r="C76" t="str">
            <v>ตร.ม.</v>
          </cell>
          <cell r="D76">
            <v>140</v>
          </cell>
          <cell r="E76">
            <v>20</v>
          </cell>
        </row>
        <row r="77">
          <cell r="A77" t="str">
            <v>E-007</v>
          </cell>
          <cell r="B77" t="str">
            <v>ถนน คสล.หนา 0.20 ม.</v>
          </cell>
          <cell r="C77" t="str">
            <v>ตร.ม.</v>
          </cell>
          <cell r="D77">
            <v>800</v>
          </cell>
          <cell r="E77">
            <v>240</v>
          </cell>
        </row>
        <row r="78">
          <cell r="A78" t="str">
            <v>E-008</v>
          </cell>
          <cell r="B78" t="str">
            <v>ซ่อมสนามหญ้าบริเวณสนามเด็กเล่น</v>
          </cell>
          <cell r="C78" t="str">
            <v>ตร.ม.</v>
          </cell>
          <cell r="D78">
            <v>20</v>
          </cell>
          <cell r="E78">
            <v>20</v>
          </cell>
        </row>
        <row r="79">
          <cell r="A79" t="str">
            <v>E-009</v>
          </cell>
          <cell r="B79" t="str">
            <v>พื้นผิว Paving Block</v>
          </cell>
          <cell r="C79" t="str">
            <v>ตร.ม.</v>
          </cell>
          <cell r="D79">
            <v>570</v>
          </cell>
          <cell r="E79">
            <v>70</v>
          </cell>
        </row>
        <row r="80">
          <cell r="A80" t="str">
            <v>E-010</v>
          </cell>
          <cell r="B80" t="str">
            <v xml:space="preserve">พื้นผิวขัดมัน  </v>
          </cell>
          <cell r="C80" t="str">
            <v>ตร.ม.</v>
          </cell>
          <cell r="D80">
            <v>60</v>
          </cell>
          <cell r="E80">
            <v>60</v>
          </cell>
        </row>
        <row r="81">
          <cell r="A81" t="str">
            <v>E-011</v>
          </cell>
          <cell r="B81" t="str">
            <v>พื้นกระเบืองยาง 8"x8"x2 มม.</v>
          </cell>
          <cell r="C81" t="str">
            <v>ตร.ม.</v>
          </cell>
          <cell r="D81">
            <v>200</v>
          </cell>
          <cell r="E81">
            <v>50</v>
          </cell>
        </row>
        <row r="82">
          <cell r="A82" t="str">
            <v>E-012</v>
          </cell>
          <cell r="B82" t="str">
            <v xml:space="preserve">พื้นผิวกระเบื้องเซรามิค 8" x 8"   </v>
          </cell>
          <cell r="C82" t="str">
            <v>ตร.ม.</v>
          </cell>
          <cell r="D82">
            <v>330</v>
          </cell>
          <cell r="E82">
            <v>130</v>
          </cell>
        </row>
        <row r="83">
          <cell r="A83" t="str">
            <v>E-0121</v>
          </cell>
          <cell r="B83" t="str">
            <v>พื้นบุแผ่นกันซึม</v>
          </cell>
          <cell r="C83" t="str">
            <v>ตร.ม.</v>
          </cell>
          <cell r="D83">
            <v>850</v>
          </cell>
          <cell r="E83">
            <v>100</v>
          </cell>
        </row>
        <row r="84">
          <cell r="A84" t="str">
            <v>E-0122</v>
          </cell>
          <cell r="B84" t="str">
            <v>Ceramic tile 8" x 8"   ( Granite Type)</v>
          </cell>
          <cell r="C84" t="str">
            <v>ตร.ม.</v>
          </cell>
          <cell r="D84">
            <v>330</v>
          </cell>
          <cell r="E84">
            <v>130</v>
          </cell>
        </row>
        <row r="85">
          <cell r="A85" t="str">
            <v>E-0123</v>
          </cell>
          <cell r="B85" t="str">
            <v>Ceramic tile 12" x 12"   ( Granite Type)</v>
          </cell>
          <cell r="C85" t="str">
            <v>ตร.ม.</v>
          </cell>
          <cell r="D85">
            <v>330</v>
          </cell>
          <cell r="E85">
            <v>130</v>
          </cell>
        </row>
        <row r="86">
          <cell r="A86" t="str">
            <v>E-013</v>
          </cell>
          <cell r="B86" t="str">
            <v xml:space="preserve">พื้นผิวกระเบื้องเซรามิค 12" x 12"   </v>
          </cell>
          <cell r="C86" t="str">
            <v>ตร.ม.</v>
          </cell>
          <cell r="D86">
            <v>330</v>
          </cell>
          <cell r="E86">
            <v>130</v>
          </cell>
        </row>
        <row r="87">
          <cell r="A87" t="str">
            <v>E-014</v>
          </cell>
          <cell r="B87" t="str">
            <v xml:space="preserve">พื้นผิวหินขัด  </v>
          </cell>
          <cell r="C87" t="str">
            <v>ตร.ม.</v>
          </cell>
          <cell r="D87">
            <v>300</v>
          </cell>
          <cell r="E87">
            <v>120</v>
          </cell>
        </row>
        <row r="88">
          <cell r="A88" t="str">
            <v>E-015</v>
          </cell>
          <cell r="B88" t="str">
            <v xml:space="preserve"> Granite Tile</v>
          </cell>
          <cell r="C88" t="str">
            <v>ตร.ม.</v>
          </cell>
        </row>
        <row r="89">
          <cell r="A89" t="str">
            <v>E-016</v>
          </cell>
          <cell r="B89" t="str">
            <v>พื้น Access Floor 0.60x0.60ม.35 mm thk.</v>
          </cell>
          <cell r="C89" t="str">
            <v>ตร.ม.</v>
          </cell>
          <cell r="D89">
            <v>2500</v>
          </cell>
          <cell r="E89">
            <v>300</v>
          </cell>
        </row>
        <row r="90">
          <cell r="A90" t="str">
            <v>E-017</v>
          </cell>
          <cell r="B90" t="str">
            <v>พื้นผิว  Epoxy</v>
          </cell>
          <cell r="C90" t="str">
            <v>ตร.ม.</v>
          </cell>
          <cell r="D90">
            <v>800</v>
          </cell>
          <cell r="E90">
            <v>150</v>
          </cell>
        </row>
        <row r="91">
          <cell r="A91" t="str">
            <v>E-018</v>
          </cell>
          <cell r="B91" t="str">
            <v xml:space="preserve">พื้น  WATER  PROOFING  MEMBRANE  </v>
          </cell>
          <cell r="C91" t="str">
            <v>ตร.ม.</v>
          </cell>
          <cell r="D91">
            <v>0</v>
          </cell>
          <cell r="E91">
            <v>0</v>
          </cell>
        </row>
        <row r="92">
          <cell r="A92" t="str">
            <v>E-019</v>
          </cell>
          <cell r="B92" t="str">
            <v>Floor Hardener</v>
          </cell>
          <cell r="C92" t="str">
            <v>ตร.ม.</v>
          </cell>
        </row>
        <row r="93">
          <cell r="B93" t="str">
            <v>งานผนัง</v>
          </cell>
        </row>
        <row r="95">
          <cell r="A95" t="str">
            <v>F-001</v>
          </cell>
          <cell r="B95" t="str">
            <v>RC.Wall</v>
          </cell>
          <cell r="C95" t="str">
            <v>ตร.ม.</v>
          </cell>
          <cell r="D95">
            <v>60</v>
          </cell>
          <cell r="E95">
            <v>60</v>
          </cell>
        </row>
        <row r="96">
          <cell r="A96" t="str">
            <v>F-002</v>
          </cell>
          <cell r="B96" t="str">
            <v xml:space="preserve">ผนัง White Brick หนา 7 ซม.  </v>
          </cell>
          <cell r="C96" t="str">
            <v>ตร.ม.</v>
          </cell>
          <cell r="D96">
            <v>360</v>
          </cell>
          <cell r="E96">
            <v>70</v>
          </cell>
        </row>
        <row r="97">
          <cell r="A97" t="str">
            <v>F-003</v>
          </cell>
          <cell r="B97" t="str">
            <v>White Brick  7 ซม.  Double Wall</v>
          </cell>
          <cell r="C97" t="str">
            <v>ตร.ม.</v>
          </cell>
          <cell r="D97">
            <v>720</v>
          </cell>
          <cell r="E97">
            <v>140</v>
          </cell>
        </row>
        <row r="98">
          <cell r="A98" t="str">
            <v>F-004</v>
          </cell>
          <cell r="B98" t="str">
            <v>ผนัง G.R.C. Wall (Removable Wall )</v>
          </cell>
          <cell r="C98" t="str">
            <v>ตร.ม.</v>
          </cell>
          <cell r="D98">
            <v>500</v>
          </cell>
          <cell r="E98">
            <v>450</v>
          </cell>
        </row>
        <row r="99">
          <cell r="A99" t="str">
            <v>F-005</v>
          </cell>
          <cell r="B99" t="str">
            <v xml:space="preserve">ผนัง  GLASS  BLOCK  190x190x100mm.  </v>
          </cell>
          <cell r="C99" t="str">
            <v>ตร.ม.</v>
          </cell>
          <cell r="D99">
            <v>1500</v>
          </cell>
          <cell r="E99">
            <v>100</v>
          </cell>
        </row>
        <row r="100">
          <cell r="A100" t="str">
            <v>F-006</v>
          </cell>
          <cell r="B100" t="str">
            <v xml:space="preserve"> GLASS  Blue  View  </v>
          </cell>
          <cell r="C100" t="str">
            <v>ตร.ม.</v>
          </cell>
        </row>
        <row r="101">
          <cell r="A101" t="str">
            <v>F-007</v>
          </cell>
          <cell r="B101" t="str">
            <v xml:space="preserve">ผนัง Curtain Wall  Blue  View  </v>
          </cell>
          <cell r="C101" t="str">
            <v>ตร.ม.</v>
          </cell>
          <cell r="D101">
            <v>3500</v>
          </cell>
          <cell r="E101">
            <v>800</v>
          </cell>
        </row>
        <row r="102">
          <cell r="A102" t="str">
            <v>F-008</v>
          </cell>
          <cell r="B102" t="str">
            <v xml:space="preserve">Concrete Brick  7 ซม.  </v>
          </cell>
          <cell r="C102" t="str">
            <v>ตร.ม.</v>
          </cell>
        </row>
        <row r="103">
          <cell r="A103" t="str">
            <v>F-009</v>
          </cell>
          <cell r="B103" t="str">
            <v>ผนังผิวปูนฉาบเรียบ</v>
          </cell>
          <cell r="C103" t="str">
            <v>ตร.ม.</v>
          </cell>
          <cell r="D103">
            <v>60</v>
          </cell>
          <cell r="E103">
            <v>60</v>
          </cell>
        </row>
        <row r="104">
          <cell r="A104" t="str">
            <v>F-010</v>
          </cell>
          <cell r="B104" t="str">
            <v>ผนังพ่น Granite Texture</v>
          </cell>
          <cell r="C104" t="str">
            <v>ตร.ม.</v>
          </cell>
          <cell r="D104">
            <v>1000</v>
          </cell>
          <cell r="E104">
            <v>120</v>
          </cell>
        </row>
        <row r="105">
          <cell r="A105" t="str">
            <v>F-011</v>
          </cell>
          <cell r="B105" t="str">
            <v xml:space="preserve"> Texture Paint</v>
          </cell>
          <cell r="C105" t="str">
            <v>ตร.ม.</v>
          </cell>
          <cell r="D105">
            <v>300</v>
          </cell>
          <cell r="E105">
            <v>30</v>
          </cell>
        </row>
        <row r="106">
          <cell r="A106" t="str">
            <v>F-012</v>
          </cell>
          <cell r="B106" t="str">
            <v>Ceramic tile 8" x 8"   ( Granite Type)</v>
          </cell>
          <cell r="C106" t="str">
            <v>ตร.ม.</v>
          </cell>
          <cell r="D106">
            <v>330</v>
          </cell>
          <cell r="E106">
            <v>130</v>
          </cell>
        </row>
        <row r="107">
          <cell r="A107" t="str">
            <v>F-013</v>
          </cell>
          <cell r="B107" t="str">
            <v>ผนังอิฐมอญ 1/2 แผ่น</v>
          </cell>
          <cell r="C107" t="str">
            <v>ตร.ม.</v>
          </cell>
          <cell r="D107">
            <v>60</v>
          </cell>
          <cell r="E107">
            <v>60</v>
          </cell>
        </row>
        <row r="108">
          <cell r="A108" t="str">
            <v>F-014</v>
          </cell>
          <cell r="B108" t="str">
            <v>ผนังอิฐมอญเต็มแผ่น</v>
          </cell>
          <cell r="C108" t="str">
            <v>ตร.ม.</v>
          </cell>
          <cell r="D108">
            <v>150</v>
          </cell>
          <cell r="E108">
            <v>60</v>
          </cell>
        </row>
        <row r="109">
          <cell r="A109" t="str">
            <v>F-015</v>
          </cell>
          <cell r="B109" t="str">
            <v xml:space="preserve">ผนังผิวบุกระเบื้องเซรามิค  8" x 8"       </v>
          </cell>
          <cell r="C109" t="str">
            <v>ตร.ม.</v>
          </cell>
          <cell r="D109">
            <v>330</v>
          </cell>
          <cell r="E109">
            <v>130</v>
          </cell>
        </row>
        <row r="110">
          <cell r="A110" t="str">
            <v>F-016</v>
          </cell>
          <cell r="B110" t="str">
            <v>ผนังฝังเส้น  PVC.  สำหรับแนวเซาะร่อง</v>
          </cell>
          <cell r="C110" t="str">
            <v>ตร.ม.</v>
          </cell>
          <cell r="D110">
            <v>45</v>
          </cell>
          <cell r="E110">
            <v>15</v>
          </cell>
        </row>
        <row r="111">
          <cell r="A111" t="str">
            <v>F-017</v>
          </cell>
          <cell r="B111" t="str">
            <v>ผนังพ่น Granite Mist Coat</v>
          </cell>
          <cell r="C111" t="str">
            <v>ตร.ม.</v>
          </cell>
          <cell r="D111">
            <v>1000</v>
          </cell>
          <cell r="E111">
            <v>120</v>
          </cell>
        </row>
        <row r="112">
          <cell r="A112" t="str">
            <v>F-018</v>
          </cell>
          <cell r="B112" t="str">
            <v>ผนังปู REX SYONE</v>
          </cell>
          <cell r="C112" t="str">
            <v>ตร.ม.</v>
          </cell>
          <cell r="D112">
            <v>1500</v>
          </cell>
          <cell r="E112">
            <v>250</v>
          </cell>
        </row>
        <row r="113">
          <cell r="A113" t="str">
            <v>F-019</v>
          </cell>
          <cell r="B113" t="str">
            <v>บัวเชิงผนัง  Granite</v>
          </cell>
          <cell r="C113" t="str">
            <v>ม.</v>
          </cell>
          <cell r="D113">
            <v>600</v>
          </cell>
          <cell r="E113">
            <v>100</v>
          </cell>
        </row>
        <row r="114">
          <cell r="A114" t="str">
            <v>F-020</v>
          </cell>
          <cell r="B114" t="str">
            <v>บัวเชิงผนัง เซรามิค</v>
          </cell>
          <cell r="C114" t="str">
            <v>ม.</v>
          </cell>
          <cell r="D114">
            <v>150</v>
          </cell>
          <cell r="E114">
            <v>50</v>
          </cell>
        </row>
        <row r="115">
          <cell r="A115" t="str">
            <v>F-021</v>
          </cell>
          <cell r="B115" t="str">
            <v xml:space="preserve">บัวเชิงผนัง  PVC.  </v>
          </cell>
          <cell r="C115" t="str">
            <v>ตร.ม.</v>
          </cell>
          <cell r="D115">
            <v>80</v>
          </cell>
          <cell r="E115">
            <v>20</v>
          </cell>
        </row>
        <row r="116">
          <cell r="A116" t="str">
            <v>F-022</v>
          </cell>
          <cell r="B116" t="str">
            <v>ผนังกรวดล้าง</v>
          </cell>
          <cell r="C116" t="str">
            <v>ตร.ม.</v>
          </cell>
          <cell r="D116">
            <v>350</v>
          </cell>
          <cell r="E116">
            <v>120</v>
          </cell>
        </row>
        <row r="117">
          <cell r="A117" t="str">
            <v>F-023</v>
          </cell>
          <cell r="B117" t="str">
            <v>ผนัง Steel sheet ferforeted</v>
          </cell>
          <cell r="C117" t="str">
            <v>ตร.ม.</v>
          </cell>
          <cell r="D117">
            <v>3500</v>
          </cell>
          <cell r="E117">
            <v>500</v>
          </cell>
        </row>
        <row r="118">
          <cell r="B118" t="str">
            <v>งานฝ้าเพดาน</v>
          </cell>
        </row>
        <row r="119">
          <cell r="A119" t="str">
            <v>G-001</v>
          </cell>
          <cell r="B119" t="str">
            <v>ฝ้าเพดานฉาบปูนเรียบ</v>
          </cell>
          <cell r="C119" t="str">
            <v>ตร.ม.</v>
          </cell>
          <cell r="D119">
            <v>60</v>
          </cell>
          <cell r="E119">
            <v>60</v>
          </cell>
        </row>
        <row r="120">
          <cell r="A120" t="str">
            <v>G-002</v>
          </cell>
          <cell r="B120" t="str">
            <v>ฝ้ายิปซั่มบอร์ด  9  มม. ฉาบเรียบโครงเคร่าเหล็กชุบสังกะสี</v>
          </cell>
          <cell r="C120" t="str">
            <v>ตร.ม.</v>
          </cell>
          <cell r="D120">
            <v>250</v>
          </cell>
          <cell r="E120">
            <v>60</v>
          </cell>
        </row>
        <row r="121">
          <cell r="A121" t="str">
            <v>G-003</v>
          </cell>
          <cell r="B121" t="str">
            <v>ฝ้ายิปซั่มบอร์ด  9  มม.ฉาบเรียบชนิดกันชื้นโครงเคร่าเหล็กชุบสังกะสี</v>
          </cell>
          <cell r="C121" t="str">
            <v>ตร.ม.</v>
          </cell>
          <cell r="D121">
            <v>280</v>
          </cell>
          <cell r="E121">
            <v>60</v>
          </cell>
        </row>
        <row r="122">
          <cell r="A122" t="str">
            <v>G-004</v>
          </cell>
          <cell r="B122" t="str">
            <v>ฝ้า Acoustic Board 15 mm. โครงเคร่าอลูมิเนียม T-bar</v>
          </cell>
          <cell r="C122" t="str">
            <v>ตร.ม.</v>
          </cell>
          <cell r="D122">
            <v>250</v>
          </cell>
          <cell r="E122">
            <v>60</v>
          </cell>
        </row>
        <row r="123">
          <cell r="A123" t="str">
            <v>G-005</v>
          </cell>
          <cell r="B123" t="str">
            <v>ฝ้าพ่น  Fire Proof  ( Fire Rated 2Hr.0)</v>
          </cell>
          <cell r="C123" t="str">
            <v>ตร.ม.</v>
          </cell>
          <cell r="D123">
            <v>500</v>
          </cell>
          <cell r="E123">
            <v>200</v>
          </cell>
        </row>
        <row r="124">
          <cell r="A124" t="str">
            <v>G-006</v>
          </cell>
          <cell r="B124" t="str">
            <v>ฝ้า Texture Painted</v>
          </cell>
          <cell r="C124" t="str">
            <v>ตร.ม.</v>
          </cell>
          <cell r="D124">
            <v>300</v>
          </cell>
          <cell r="E124">
            <v>30</v>
          </cell>
        </row>
        <row r="125">
          <cell r="A125" t="str">
            <v>G-007</v>
          </cell>
          <cell r="B125" t="str">
            <v>ฝ้าผิวคอนกรีตท้องพื้น</v>
          </cell>
          <cell r="C125" t="str">
            <v>ตร.ม.</v>
          </cell>
          <cell r="D125">
            <v>50</v>
          </cell>
          <cell r="E125">
            <v>45</v>
          </cell>
        </row>
        <row r="126">
          <cell r="B126" t="str">
            <v>งานสี</v>
          </cell>
        </row>
        <row r="127">
          <cell r="A127" t="str">
            <v>H-001</v>
          </cell>
          <cell r="B127" t="str">
            <v>ลอกสีเดิมออกและซ่อมแซมส่วนที่ชำรุด</v>
          </cell>
          <cell r="C127" t="str">
            <v>ตร.ม.</v>
          </cell>
          <cell r="D127">
            <v>5</v>
          </cell>
          <cell r="E127">
            <v>5</v>
          </cell>
        </row>
        <row r="128">
          <cell r="A128" t="str">
            <v>H-002</v>
          </cell>
          <cell r="B128" t="str">
            <v>ทำความสะอาดบริเวณก่อสร้าง</v>
          </cell>
        </row>
        <row r="129">
          <cell r="A129" t="str">
            <v>H-003</v>
          </cell>
          <cell r="B129" t="str">
            <v>ทาสีพลาสติค  ภายนอก</v>
          </cell>
          <cell r="C129" t="str">
            <v>ตร.ม.</v>
          </cell>
          <cell r="D129">
            <v>60</v>
          </cell>
          <cell r="E129">
            <v>30</v>
          </cell>
        </row>
        <row r="130">
          <cell r="A130" t="str">
            <v>H-004</v>
          </cell>
          <cell r="B130" t="str">
            <v>ทาสีพลาสติค  ภายใน</v>
          </cell>
          <cell r="C130" t="str">
            <v>ตร.ม.</v>
          </cell>
          <cell r="D130">
            <v>45</v>
          </cell>
          <cell r="E130">
            <v>30</v>
          </cell>
        </row>
        <row r="131">
          <cell r="A131" t="str">
            <v>H-005</v>
          </cell>
          <cell r="B131" t="str">
            <v>Interior Enamel Paint 1.50 m. Height</v>
          </cell>
          <cell r="C131" t="str">
            <v>ตร.ม.</v>
          </cell>
          <cell r="D131">
            <v>150</v>
          </cell>
          <cell r="E131">
            <v>45</v>
          </cell>
        </row>
        <row r="132">
          <cell r="A132" t="str">
            <v>H-006</v>
          </cell>
          <cell r="B132" t="str">
            <v>ทาสีเรืองแสง  (ทางหนีไฟ)</v>
          </cell>
          <cell r="C132" t="str">
            <v>รายการ</v>
          </cell>
          <cell r="D132">
            <v>30000</v>
          </cell>
          <cell r="E132">
            <v>0</v>
          </cell>
        </row>
        <row r="135">
          <cell r="D135">
            <v>0</v>
          </cell>
          <cell r="E135">
            <v>0</v>
          </cell>
        </row>
        <row r="137">
          <cell r="B137" t="str">
            <v>งานระบบสุขาภิบาล ลานและถนน</v>
          </cell>
          <cell r="D137">
            <v>0</v>
          </cell>
          <cell r="E137">
            <v>0</v>
          </cell>
        </row>
        <row r="138">
          <cell r="A138" t="str">
            <v>I-001</v>
          </cell>
          <cell r="B138" t="str">
            <v>รางระบายน้ำ " U" พร้อมฝาตะแกรงเหล็กชุบ Galvanized</v>
          </cell>
          <cell r="C138" t="str">
            <v>เมตร</v>
          </cell>
          <cell r="D138">
            <v>1400</v>
          </cell>
          <cell r="E138">
            <v>0</v>
          </cell>
        </row>
        <row r="139">
          <cell r="A139" t="str">
            <v>I-002</v>
          </cell>
          <cell r="B139" t="str">
            <v>บ่อพักรางระบายน้ำ พร้อมฝาตะแกรงเหล็กชุบ Galvanized</v>
          </cell>
          <cell r="C139" t="str">
            <v>บ่อ</v>
          </cell>
          <cell r="D139">
            <v>3500</v>
          </cell>
          <cell r="E139">
            <v>0</v>
          </cell>
        </row>
        <row r="140">
          <cell r="A140" t="str">
            <v>I-003</v>
          </cell>
          <cell r="B140" t="str">
            <v>บ่อดูดน้ำทิ้ง sump Pump</v>
          </cell>
          <cell r="C140" t="str">
            <v>บ่อ</v>
          </cell>
          <cell r="D140">
            <v>11500</v>
          </cell>
          <cell r="E140">
            <v>0</v>
          </cell>
        </row>
        <row r="141">
          <cell r="A141" t="str">
            <v>I-004</v>
          </cell>
          <cell r="B141" t="str">
            <v>บ่อดักไขมันและบ่อดักขยะ</v>
          </cell>
          <cell r="C141" t="str">
            <v>บ่อ</v>
          </cell>
          <cell r="D141">
            <v>31500</v>
          </cell>
          <cell r="E141">
            <v>0</v>
          </cell>
        </row>
        <row r="142">
          <cell r="A142" t="str">
            <v>I-005</v>
          </cell>
          <cell r="B142" t="str">
            <v>บ่อพักน้ำฝน</v>
          </cell>
          <cell r="C142" t="str">
            <v>บ่อ</v>
          </cell>
          <cell r="D142">
            <v>850</v>
          </cell>
          <cell r="E142">
            <v>0</v>
          </cell>
        </row>
        <row r="143">
          <cell r="A143" t="str">
            <v>I-006</v>
          </cell>
          <cell r="B143" t="str">
            <v>ถนน คสล.หนา0.20 ม.(ภายใน)</v>
          </cell>
          <cell r="C143" t="str">
            <v>ตรม.</v>
          </cell>
          <cell r="D143">
            <v>700</v>
          </cell>
          <cell r="E143">
            <v>250</v>
          </cell>
        </row>
        <row r="144">
          <cell r="A144" t="str">
            <v>I-007</v>
          </cell>
          <cell r="B144" t="str">
            <v>งานทางลาดเข้าสถานีย่อย.(ภายใน)</v>
          </cell>
          <cell r="C144" t="str">
            <v>ตรม.</v>
          </cell>
          <cell r="D144">
            <v>1100</v>
          </cell>
          <cell r="E144">
            <v>0</v>
          </cell>
        </row>
        <row r="145">
          <cell r="A145" t="str">
            <v>I-008</v>
          </cell>
          <cell r="B145" t="str">
            <v>งานพื้น Paving block</v>
          </cell>
          <cell r="C145" t="str">
            <v>ตรม.</v>
          </cell>
          <cell r="D145">
            <v>450</v>
          </cell>
          <cell r="E145">
            <v>0</v>
          </cell>
        </row>
        <row r="146">
          <cell r="A146" t="str">
            <v>I-009</v>
          </cell>
          <cell r="B146" t="str">
            <v>งานคันหิน(ภายใน)</v>
          </cell>
          <cell r="C146" t="str">
            <v>เมตร</v>
          </cell>
          <cell r="D146">
            <v>350</v>
          </cell>
          <cell r="E146">
            <v>0</v>
          </cell>
        </row>
        <row r="147">
          <cell r="A147" t="str">
            <v>I-010</v>
          </cell>
          <cell r="B147" t="str">
            <v>งานเดินท่อประปาภายใน-ภายนอกอาคาร</v>
          </cell>
          <cell r="C147" t="str">
            <v>รายการ</v>
          </cell>
          <cell r="D147">
            <v>17000</v>
          </cell>
          <cell r="E147">
            <v>0</v>
          </cell>
        </row>
        <row r="148">
          <cell r="A148" t="str">
            <v>I-011</v>
          </cell>
          <cell r="B148" t="str">
            <v>งานเดินท่อโสโครกและท่อน้ำทิ้ง</v>
          </cell>
          <cell r="C148" t="str">
            <v>รายการ</v>
          </cell>
          <cell r="D148">
            <v>9000</v>
          </cell>
          <cell r="E148">
            <v>0</v>
          </cell>
        </row>
        <row r="149">
          <cell r="A149" t="str">
            <v>I-012</v>
          </cell>
          <cell r="B149" t="str">
            <v>งานเดินท่ออากาศ</v>
          </cell>
          <cell r="C149" t="str">
            <v>รายการ</v>
          </cell>
          <cell r="D149">
            <v>2500</v>
          </cell>
          <cell r="E149">
            <v>0</v>
          </cell>
        </row>
        <row r="150">
          <cell r="A150" t="str">
            <v>I-013</v>
          </cell>
          <cell r="B150" t="str">
            <v>งานเดินท่อน้ำฝน</v>
          </cell>
          <cell r="C150" t="str">
            <v>รายการ</v>
          </cell>
          <cell r="D150">
            <v>20000</v>
          </cell>
          <cell r="E150">
            <v>0</v>
          </cell>
        </row>
        <row r="151">
          <cell r="A151" t="str">
            <v>I-014</v>
          </cell>
          <cell r="B151" t="str">
            <v>ถังเก็บน้ำสแตนเลสบนดินขนาด 2,500 ลิตร</v>
          </cell>
          <cell r="C151" t="str">
            <v>ชุด</v>
          </cell>
          <cell r="D151">
            <v>12000</v>
          </cell>
          <cell r="E151">
            <v>0</v>
          </cell>
        </row>
        <row r="152">
          <cell r="A152" t="str">
            <v>I-015</v>
          </cell>
          <cell r="B152" t="str">
            <v>ถังเก็บน้ำสแตนเลสบนดาดฟ้าขนาด 2,500 ลิตร</v>
          </cell>
          <cell r="C152" t="str">
            <v>ชุด</v>
          </cell>
          <cell r="D152">
            <v>8000</v>
          </cell>
          <cell r="E152">
            <v>0</v>
          </cell>
        </row>
        <row r="153">
          <cell r="A153" t="str">
            <v>I-016</v>
          </cell>
          <cell r="B153" t="str">
            <v>Septic Tank พร้อมอุปกรณ์</v>
          </cell>
          <cell r="C153" t="str">
            <v>ชุด</v>
          </cell>
          <cell r="D153">
            <v>23000</v>
          </cell>
          <cell r="E153">
            <v>0</v>
          </cell>
        </row>
        <row r="154">
          <cell r="A154" t="str">
            <v>I-017</v>
          </cell>
          <cell r="B154" t="str">
            <v>เครื่องปั้มน้ำพร้อมอุปกรณ์ควบคุม</v>
          </cell>
          <cell r="C154" t="str">
            <v>ชุด</v>
          </cell>
          <cell r="D154">
            <v>10000</v>
          </cell>
        </row>
        <row r="155">
          <cell r="A155" t="str">
            <v>I-018</v>
          </cell>
          <cell r="B155" t="str">
            <v>เครื่องสูบน้ำพร้อมอุปกรณ์ควบคุม Cable Trench</v>
          </cell>
          <cell r="C155" t="str">
            <v>ชุด</v>
          </cell>
          <cell r="D155">
            <v>7500</v>
          </cell>
        </row>
        <row r="156">
          <cell r="A156" t="str">
            <v>I-019</v>
          </cell>
          <cell r="B156" t="str">
            <v>เครื่องสูบน้ำพร้อมอุปกรณ์ควบคุม Transformer</v>
          </cell>
          <cell r="C156" t="str">
            <v>ชุด</v>
          </cell>
          <cell r="D156">
            <v>7500</v>
          </cell>
        </row>
        <row r="157">
          <cell r="A157" t="str">
            <v>I-020</v>
          </cell>
          <cell r="B157" t="str">
            <v>ท่อระบายน้ำจากฐานหม้อแปลง PVC 6"</v>
          </cell>
          <cell r="C157" t="str">
            <v>เมตร</v>
          </cell>
          <cell r="D157">
            <v>650</v>
          </cell>
        </row>
        <row r="158">
          <cell r="A158" t="str">
            <v>I-021</v>
          </cell>
          <cell r="B158" t="str">
            <v>ท่อระบายน้ำจาก Cable Trench  หลังฐานหม้อแปลง PVC 6"</v>
          </cell>
          <cell r="C158" t="str">
            <v>เมตร</v>
          </cell>
          <cell r="D158">
            <v>650</v>
          </cell>
        </row>
        <row r="159">
          <cell r="A159" t="str">
            <v>I-022</v>
          </cell>
          <cell r="B159" t="str">
            <v>ท่อระบายน้ำจาก MH1,MH2    ท่อเหล็กอาบสังกะสี ขนาด 3"</v>
          </cell>
          <cell r="C159" t="str">
            <v>เมตร</v>
          </cell>
          <cell r="D159">
            <v>650</v>
          </cell>
          <cell r="E159">
            <v>70</v>
          </cell>
        </row>
        <row r="160">
          <cell r="A160" t="str">
            <v>I-023</v>
          </cell>
          <cell r="B160" t="str">
            <v>งานเชื่อมท่อระบายน้ำใหม่กับบ่อพักสาธารณะ</v>
          </cell>
          <cell r="E160">
            <v>5000</v>
          </cell>
        </row>
        <row r="161">
          <cell r="A161" t="str">
            <v>I-024</v>
          </cell>
          <cell r="B161" t="str">
            <v>ปักเสาคอนกรีตอัดแรงความสูง 8.5 เมตร (  กฟน.จัดหาและจัดส่งวัสดุให้ )</v>
          </cell>
          <cell r="E161">
            <v>3000</v>
          </cell>
        </row>
        <row r="162">
          <cell r="A162" t="str">
            <v>I-025</v>
          </cell>
          <cell r="B162" t="str">
            <v>ท่อ HDPE Dia.110 mm.</v>
          </cell>
          <cell r="C162" t="str">
            <v>เมตร</v>
          </cell>
          <cell r="D162">
            <v>150</v>
          </cell>
          <cell r="E162">
            <v>30</v>
          </cell>
        </row>
        <row r="163">
          <cell r="A163" t="str">
            <v>I-026</v>
          </cell>
          <cell r="B163" t="str">
            <v>Elbow 90  HDPE Dia.110 mm.</v>
          </cell>
          <cell r="C163" t="str">
            <v>ชุด</v>
          </cell>
          <cell r="D163">
            <v>1500</v>
          </cell>
          <cell r="E163">
            <v>300</v>
          </cell>
        </row>
        <row r="164">
          <cell r="A164" t="str">
            <v>I-027</v>
          </cell>
        </row>
        <row r="165">
          <cell r="A165" t="str">
            <v>I-028</v>
          </cell>
          <cell r="B165" t="str">
            <v xml:space="preserve">ท่อระบายน้ำ คสล.0.30 ชนิดปากรางลิ้นชั้นที่ 3 </v>
          </cell>
          <cell r="C165" t="str">
            <v>ท่อน</v>
          </cell>
          <cell r="D165">
            <v>220</v>
          </cell>
          <cell r="E165">
            <v>30</v>
          </cell>
        </row>
        <row r="166">
          <cell r="A166" t="str">
            <v>I-029</v>
          </cell>
          <cell r="B166" t="str">
            <v>ท่อคอนกรีตกลวง ขนาด 0.80 x 0.33 ม.</v>
          </cell>
          <cell r="C166" t="str">
            <v>ท่อน</v>
          </cell>
          <cell r="D166">
            <v>200</v>
          </cell>
          <cell r="E166">
            <v>20</v>
          </cell>
        </row>
        <row r="167">
          <cell r="A167" t="str">
            <v>I-030</v>
          </cell>
          <cell r="B167" t="str">
            <v>ท่อคอนกรีตกลวง ขนาด 1.00 x 0.33 ม.</v>
          </cell>
          <cell r="C167" t="str">
            <v>ท่อน</v>
          </cell>
          <cell r="D167">
            <v>260</v>
          </cell>
          <cell r="E167">
            <v>20</v>
          </cell>
        </row>
        <row r="168">
          <cell r="A168" t="str">
            <v>I-031</v>
          </cell>
          <cell r="B168" t="str">
            <v>ท่อแอสเบสตอสชนิดปากระฆัง 8"</v>
          </cell>
          <cell r="C168" t="str">
            <v>ม.</v>
          </cell>
          <cell r="D168">
            <v>100</v>
          </cell>
          <cell r="E168">
            <v>20</v>
          </cell>
        </row>
        <row r="169">
          <cell r="A169" t="str">
            <v>I-032</v>
          </cell>
          <cell r="B169" t="str">
            <v>ท่อ PVC 6" ชั้น 8.5</v>
          </cell>
          <cell r="C169" t="str">
            <v>ม.</v>
          </cell>
          <cell r="D169">
            <v>300</v>
          </cell>
          <cell r="E169">
            <v>30</v>
          </cell>
        </row>
        <row r="170">
          <cell r="A170" t="str">
            <v>I-033</v>
          </cell>
          <cell r="B170" t="str">
            <v>ท่อ PVC 4" ชั้น 13.5</v>
          </cell>
          <cell r="C170" t="str">
            <v>รายการ</v>
          </cell>
          <cell r="D170">
            <v>500</v>
          </cell>
          <cell r="E170">
            <v>0</v>
          </cell>
          <cell r="F170" t="str">
            <v>สำหรับช่องวางท่อจากคอกหม้อแปลงเข้าอาคารต่อ1 หม้อแปลง</v>
          </cell>
        </row>
        <row r="171">
          <cell r="A171" t="str">
            <v>I-034</v>
          </cell>
          <cell r="B171" t="str">
            <v>ท่อ PVC 5" ชั้น 13.5</v>
          </cell>
          <cell r="C171" t="str">
            <v>ม.</v>
          </cell>
          <cell r="D171">
            <v>320</v>
          </cell>
          <cell r="E171">
            <v>30</v>
          </cell>
        </row>
        <row r="172">
          <cell r="A172" t="str">
            <v>I-035</v>
          </cell>
          <cell r="B172" t="str">
            <v xml:space="preserve"> ท่อเหล็กอาบสังกะสี ขนาด 2" ประเภท BS-M </v>
          </cell>
          <cell r="C172" t="str">
            <v>ม.</v>
          </cell>
          <cell r="D172">
            <v>100</v>
          </cell>
          <cell r="E172">
            <v>20</v>
          </cell>
          <cell r="F172">
            <v>15.3125</v>
          </cell>
        </row>
        <row r="173">
          <cell r="A173" t="str">
            <v>I-036</v>
          </cell>
          <cell r="B173" t="str">
            <v xml:space="preserve"> ท่อเหล็กอาบสังกะสี ขนาด 3" ประเภท BS-M </v>
          </cell>
          <cell r="C173" t="str">
            <v>ม.</v>
          </cell>
          <cell r="D173">
            <v>200</v>
          </cell>
          <cell r="E173">
            <v>30</v>
          </cell>
        </row>
        <row r="174">
          <cell r="A174" t="str">
            <v>I-037</v>
          </cell>
          <cell r="B174" t="str">
            <v xml:space="preserve"> ข้องอ 90 ขนาด 2"</v>
          </cell>
          <cell r="C174" t="str">
            <v>ชุด</v>
          </cell>
          <cell r="D174">
            <v>140</v>
          </cell>
        </row>
        <row r="175">
          <cell r="A175" t="str">
            <v>I-038</v>
          </cell>
          <cell r="B175" t="str">
            <v>ข้อต่อลด 3" ลง  2"</v>
          </cell>
          <cell r="C175" t="str">
            <v>ชุด</v>
          </cell>
        </row>
        <row r="176">
          <cell r="A176" t="str">
            <v>I-039</v>
          </cell>
          <cell r="B176" t="str">
            <v xml:space="preserve"> เช็ควาล์ว 2"</v>
          </cell>
          <cell r="C176" t="str">
            <v>ชุด</v>
          </cell>
          <cell r="D176">
            <v>1000</v>
          </cell>
        </row>
        <row r="177">
          <cell r="A177" t="str">
            <v>I-040</v>
          </cell>
          <cell r="B177" t="str">
            <v xml:space="preserve"> ประตูน้ำ 2"</v>
          </cell>
          <cell r="C177" t="str">
            <v>ชุด</v>
          </cell>
          <cell r="D177">
            <v>1000</v>
          </cell>
        </row>
        <row r="178">
          <cell r="A178" t="str">
            <v>I-041</v>
          </cell>
          <cell r="B178" t="str">
            <v xml:space="preserve">Roof Drain </v>
          </cell>
          <cell r="C178" t="str">
            <v>ชุด</v>
          </cell>
          <cell r="D178">
            <v>500</v>
          </cell>
          <cell r="E178">
            <v>100</v>
          </cell>
        </row>
        <row r="179">
          <cell r="A179" t="str">
            <v>I-042</v>
          </cell>
          <cell r="B179" t="str">
            <v xml:space="preserve"> ตู้ควบคุมระบบปั๊มน้ำพร้อมเดิยสายไฟฟ้า</v>
          </cell>
          <cell r="C179" t="str">
            <v>ชุด</v>
          </cell>
          <cell r="D179">
            <v>5000</v>
          </cell>
        </row>
        <row r="180">
          <cell r="A180" t="str">
            <v>I-043</v>
          </cell>
          <cell r="B180" t="str">
            <v xml:space="preserve"> ปั๊มสูบน้ำ มาตรฐานคลองจั่น</v>
          </cell>
          <cell r="C180" t="str">
            <v>ชุด</v>
          </cell>
          <cell r="D180">
            <v>21000</v>
          </cell>
          <cell r="E180">
            <v>0</v>
          </cell>
        </row>
        <row r="181">
          <cell r="A181" t="str">
            <v>I-044</v>
          </cell>
          <cell r="B181" t="str">
            <v>เครื่องสูบน้ำพร้อมตู้ควบคุมและอุปกรณ์ครบชุดติดตั้งที่ห้องควบคุม</v>
          </cell>
          <cell r="C181" t="str">
            <v>ชุด</v>
          </cell>
          <cell r="D181">
            <v>35000</v>
          </cell>
          <cell r="E181">
            <v>0</v>
          </cell>
        </row>
        <row r="182">
          <cell r="A182" t="str">
            <v>I-045</v>
          </cell>
          <cell r="B182" t="str">
            <v>ตะแกรงสแตนเลสดักขยะ</v>
          </cell>
          <cell r="C182" t="str">
            <v>ชุด</v>
          </cell>
          <cell r="D182">
            <v>500</v>
          </cell>
        </row>
        <row r="183">
          <cell r="A183" t="str">
            <v>I-046</v>
          </cell>
          <cell r="B183" t="str">
            <v>Med.Sink พร้อมอุปกรณ์ครบชุด ( เปิดน้ำด้วยเข่า )</v>
          </cell>
          <cell r="C183" t="str">
            <v>ชุด</v>
          </cell>
          <cell r="D183">
            <v>35000</v>
          </cell>
          <cell r="E183">
            <v>2000</v>
          </cell>
        </row>
        <row r="184">
          <cell r="A184" t="str">
            <v>I-047</v>
          </cell>
          <cell r="B184" t="str">
            <v>โถปัสสาวะชาย</v>
          </cell>
          <cell r="C184" t="str">
            <v>ชุด</v>
          </cell>
          <cell r="D184">
            <v>1500</v>
          </cell>
          <cell r="E184">
            <v>300</v>
          </cell>
        </row>
        <row r="185">
          <cell r="A185" t="str">
            <v>I-048</v>
          </cell>
          <cell r="B185" t="str">
            <v>โถส้วมนั่งราบ</v>
          </cell>
          <cell r="C185" t="str">
            <v>ชุด</v>
          </cell>
          <cell r="D185">
            <v>2700</v>
          </cell>
          <cell r="E185">
            <v>300</v>
          </cell>
        </row>
        <row r="186">
          <cell r="A186" t="str">
            <v>I-049</v>
          </cell>
          <cell r="B186" t="str">
            <v>กระจกเงา</v>
          </cell>
          <cell r="C186" t="str">
            <v>ชุด</v>
          </cell>
          <cell r="D186">
            <v>1500</v>
          </cell>
          <cell r="E186">
            <v>60</v>
          </cell>
        </row>
        <row r="187">
          <cell r="A187" t="str">
            <v>I-050</v>
          </cell>
          <cell r="B187" t="str">
            <v>ตะแกรงกรองผง</v>
          </cell>
          <cell r="C187" t="str">
            <v>ชุด</v>
          </cell>
          <cell r="D187">
            <v>80</v>
          </cell>
          <cell r="E187">
            <v>50</v>
          </cell>
        </row>
        <row r="188">
          <cell r="A188" t="str">
            <v>I-051</v>
          </cell>
          <cell r="B188" t="str">
            <v>ที่ใส่กระดาษชำระ</v>
          </cell>
          <cell r="C188" t="str">
            <v>ชุด</v>
          </cell>
          <cell r="D188">
            <v>350</v>
          </cell>
          <cell r="E188">
            <v>60</v>
          </cell>
        </row>
        <row r="189">
          <cell r="A189" t="str">
            <v>I-052</v>
          </cell>
          <cell r="B189" t="str">
            <v>ที่วางสบู่</v>
          </cell>
          <cell r="C189" t="str">
            <v>ชุด</v>
          </cell>
          <cell r="D189">
            <v>150</v>
          </cell>
          <cell r="E189">
            <v>60</v>
          </cell>
        </row>
        <row r="190">
          <cell r="A190" t="str">
            <v>I-053</v>
          </cell>
          <cell r="B190" t="str">
            <v>ฝักบัวสายอ่อน</v>
          </cell>
          <cell r="C190" t="str">
            <v>ชุด</v>
          </cell>
          <cell r="D190">
            <v>700</v>
          </cell>
          <cell r="E190">
            <v>100</v>
          </cell>
        </row>
        <row r="191">
          <cell r="A191" t="str">
            <v>I-054</v>
          </cell>
          <cell r="B191" t="str">
            <v>ราวแขวนผ้า</v>
          </cell>
          <cell r="C191" t="str">
            <v>ชุด</v>
          </cell>
          <cell r="D191">
            <v>250</v>
          </cell>
          <cell r="E191">
            <v>100</v>
          </cell>
        </row>
        <row r="192">
          <cell r="A192" t="str">
            <v>I-055</v>
          </cell>
          <cell r="B192" t="str">
            <v>สายชำระ</v>
          </cell>
          <cell r="C192" t="str">
            <v>ชุด</v>
          </cell>
          <cell r="D192">
            <v>350</v>
          </cell>
          <cell r="E192">
            <v>100</v>
          </cell>
        </row>
        <row r="193">
          <cell r="A193" t="str">
            <v>I-056</v>
          </cell>
          <cell r="B193" t="str">
            <v>อ่างล้างหน้า</v>
          </cell>
          <cell r="C193" t="str">
            <v>ชุด</v>
          </cell>
          <cell r="D193">
            <v>1000</v>
          </cell>
          <cell r="E193">
            <v>300</v>
          </cell>
        </row>
        <row r="194">
          <cell r="A194" t="str">
            <v>I-057</v>
          </cell>
          <cell r="B194" t="str">
            <v>ม่านกั้นห้องอาบน้ำ</v>
          </cell>
          <cell r="C194" t="str">
            <v>ชุด</v>
          </cell>
          <cell r="D194">
            <v>500</v>
          </cell>
          <cell r="E194">
            <v>60</v>
          </cell>
        </row>
        <row r="195">
          <cell r="A195" t="str">
            <v>I-058</v>
          </cell>
          <cell r="B195" t="str">
            <v>หิ้งวางของหน้ากระจก</v>
          </cell>
          <cell r="C195" t="str">
            <v>ชุด</v>
          </cell>
          <cell r="D195">
            <v>200</v>
          </cell>
          <cell r="E195">
            <v>60</v>
          </cell>
        </row>
        <row r="196">
          <cell r="A196" t="str">
            <v>I-059</v>
          </cell>
          <cell r="B196" t="str">
            <v>เคาว์เตอร์ คสล.</v>
          </cell>
          <cell r="C196" t="str">
            <v>ชุด</v>
          </cell>
          <cell r="D196">
            <v>3000</v>
          </cell>
          <cell r="E196">
            <v>0</v>
          </cell>
        </row>
        <row r="198">
          <cell r="B198" t="str">
            <v>งานโครงสร้างเหล็ก</v>
          </cell>
        </row>
        <row r="199">
          <cell r="A199" t="str">
            <v>J-001</v>
          </cell>
          <cell r="B199" t="str">
            <v>CHANNEL  150 x 75 x 9 x 12.5 mm.  (240 Kg/m.)</v>
          </cell>
          <cell r="C199" t="str">
            <v>กก.</v>
          </cell>
          <cell r="D199">
            <v>30</v>
          </cell>
          <cell r="E199">
            <v>5</v>
          </cell>
          <cell r="F199" t="str">
            <v>J-001</v>
          </cell>
        </row>
        <row r="200">
          <cell r="A200" t="str">
            <v>J-002</v>
          </cell>
          <cell r="B200" t="str">
            <v xml:space="preserve"> C 25 x 25 x 2.3 มม.</v>
          </cell>
          <cell r="C200" t="str">
            <v>กก.</v>
          </cell>
          <cell r="D200">
            <v>30</v>
          </cell>
          <cell r="E200">
            <v>5</v>
          </cell>
          <cell r="F200" t="str">
            <v>J-008</v>
          </cell>
        </row>
        <row r="201">
          <cell r="A201" t="str">
            <v>J-003</v>
          </cell>
          <cell r="B201" t="str">
            <v xml:space="preserve"> C 50 x 50 x 2.0 มม.</v>
          </cell>
          <cell r="C201" t="str">
            <v>กก.</v>
          </cell>
          <cell r="D201">
            <v>30</v>
          </cell>
          <cell r="E201">
            <v>5</v>
          </cell>
          <cell r="F201" t="str">
            <v>J-010</v>
          </cell>
        </row>
        <row r="202">
          <cell r="A202" t="str">
            <v>J-0031</v>
          </cell>
          <cell r="B202" t="str">
            <v>I-Beam. 400 x 200 x 66.0  Kg./m.</v>
          </cell>
          <cell r="C202" t="str">
            <v>กก.</v>
          </cell>
          <cell r="D202">
            <v>30</v>
          </cell>
          <cell r="E202">
            <v>5</v>
          </cell>
          <cell r="F202" t="str">
            <v>J-011</v>
          </cell>
        </row>
        <row r="203">
          <cell r="A203" t="str">
            <v>J-004</v>
          </cell>
          <cell r="B203" t="str">
            <v>WF. 300 x 150 x 36.7  Kg./m.</v>
          </cell>
          <cell r="C203" t="str">
            <v>กก.</v>
          </cell>
          <cell r="D203">
            <v>30</v>
          </cell>
          <cell r="E203">
            <v>5</v>
          </cell>
          <cell r="F203" t="str">
            <v>J-015</v>
          </cell>
        </row>
        <row r="204">
          <cell r="A204" t="str">
            <v>J-005</v>
          </cell>
          <cell r="B204" t="str">
            <v>WF.350 x 250 x 79.7  Kg./m.</v>
          </cell>
          <cell r="C204" t="str">
            <v>กก.</v>
          </cell>
          <cell r="D204">
            <v>30</v>
          </cell>
          <cell r="E204">
            <v>5</v>
          </cell>
          <cell r="F204" t="str">
            <v>J-012</v>
          </cell>
        </row>
        <row r="205">
          <cell r="A205" t="str">
            <v>J-006</v>
          </cell>
          <cell r="B205" t="str">
            <v>WF. 400 x 200 x 13  mm.</v>
          </cell>
          <cell r="C205" t="str">
            <v>กก.</v>
          </cell>
          <cell r="D205">
            <v>30</v>
          </cell>
          <cell r="E205">
            <v>5</v>
          </cell>
          <cell r="F205" t="str">
            <v>J-013</v>
          </cell>
        </row>
        <row r="206">
          <cell r="A206" t="str">
            <v>J-007</v>
          </cell>
          <cell r="B206" t="str">
            <v>L 40 x 40 x 5 mm.</v>
          </cell>
          <cell r="C206" t="str">
            <v>กก.</v>
          </cell>
          <cell r="D206">
            <v>30</v>
          </cell>
          <cell r="E206">
            <v>5</v>
          </cell>
          <cell r="F206" t="str">
            <v>J-022</v>
          </cell>
        </row>
        <row r="207">
          <cell r="A207" t="str">
            <v>J-008</v>
          </cell>
          <cell r="B207" t="str">
            <v>L 50 x 50 x 4  mm.</v>
          </cell>
          <cell r="C207" t="str">
            <v>กก.</v>
          </cell>
          <cell r="D207">
            <v>30</v>
          </cell>
          <cell r="E207">
            <v>5</v>
          </cell>
          <cell r="F207" t="str">
            <v>J-035</v>
          </cell>
        </row>
        <row r="208">
          <cell r="A208" t="str">
            <v>J-009</v>
          </cell>
          <cell r="B208" t="str">
            <v>L 50 x 50 x 6  mm.</v>
          </cell>
          <cell r="C208" t="str">
            <v>กก.</v>
          </cell>
          <cell r="D208">
            <v>30</v>
          </cell>
          <cell r="E208">
            <v>5</v>
          </cell>
          <cell r="F208" t="str">
            <v>J-036</v>
          </cell>
        </row>
        <row r="209">
          <cell r="A209" t="str">
            <v>J-010</v>
          </cell>
          <cell r="B209" t="str">
            <v>L 75 x 75 x 6  mm.</v>
          </cell>
          <cell r="C209" t="str">
            <v>กก.</v>
          </cell>
          <cell r="D209">
            <v>30</v>
          </cell>
          <cell r="E209">
            <v>5</v>
          </cell>
        </row>
        <row r="210">
          <cell r="A210" t="str">
            <v>J-0101</v>
          </cell>
          <cell r="B210" t="str">
            <v>L 100 x 100 x 6  mm.</v>
          </cell>
          <cell r="C210" t="str">
            <v>กก.</v>
          </cell>
          <cell r="D210">
            <v>30</v>
          </cell>
          <cell r="E210">
            <v>5</v>
          </cell>
        </row>
        <row r="211">
          <cell r="A211" t="str">
            <v>J-011</v>
          </cell>
          <cell r="B211" t="str">
            <v>L 150 x 150 x 12 mm. (27.3 Kg/m.)</v>
          </cell>
          <cell r="C211" t="str">
            <v>กก.</v>
          </cell>
          <cell r="D211">
            <v>30</v>
          </cell>
          <cell r="E211">
            <v>5</v>
          </cell>
        </row>
        <row r="212">
          <cell r="A212" t="str">
            <v>J-012</v>
          </cell>
          <cell r="B212" t="str">
            <v>BOLT  Dia.  9  mm.</v>
          </cell>
          <cell r="C212" t="str">
            <v>ตัว</v>
          </cell>
          <cell r="D212">
            <v>10</v>
          </cell>
          <cell r="E212">
            <v>5</v>
          </cell>
        </row>
        <row r="213">
          <cell r="A213" t="str">
            <v>J-013</v>
          </cell>
          <cell r="B213" t="str">
            <v>BOLT  Dia.  16  mm.</v>
          </cell>
          <cell r="C213" t="str">
            <v>ตัว</v>
          </cell>
          <cell r="D213">
            <v>20</v>
          </cell>
          <cell r="E213">
            <v>5</v>
          </cell>
        </row>
        <row r="214">
          <cell r="A214" t="str">
            <v>J-014</v>
          </cell>
          <cell r="B214" t="str">
            <v>BOLT  Dia.  25  mm.</v>
          </cell>
          <cell r="C214" t="str">
            <v>ตัว</v>
          </cell>
        </row>
        <row r="215">
          <cell r="A215" t="str">
            <v>J-0141</v>
          </cell>
          <cell r="B215" t="str">
            <v>Expansion Bolt ø 9 mm. ชุบ Galvanize</v>
          </cell>
          <cell r="C215" t="str">
            <v>ชุด</v>
          </cell>
          <cell r="D215">
            <v>30</v>
          </cell>
          <cell r="E215">
            <v>0</v>
          </cell>
        </row>
        <row r="216">
          <cell r="A216" t="str">
            <v>J-015</v>
          </cell>
          <cell r="B216" t="str">
            <v>Expansion Bolt ø 25 mm.</v>
          </cell>
          <cell r="C216" t="str">
            <v>ชุด</v>
          </cell>
          <cell r="D216">
            <v>100</v>
          </cell>
          <cell r="E216">
            <v>20</v>
          </cell>
        </row>
        <row r="217">
          <cell r="A217" t="str">
            <v>J-016</v>
          </cell>
          <cell r="B217" t="str">
            <v>Anchor Bolt M 12  ขนาด 100 x 100 มม.</v>
          </cell>
          <cell r="C217" t="str">
            <v>ชุด</v>
          </cell>
          <cell r="D217">
            <v>20</v>
          </cell>
          <cell r="E217">
            <v>5</v>
          </cell>
        </row>
        <row r="218">
          <cell r="A218" t="str">
            <v>J-017</v>
          </cell>
          <cell r="B218" t="str">
            <v>Anchor Bolt M20 ขนาด 3/4 " x 0.3 m. กฟน.จัดหาวัสดุให้</v>
          </cell>
          <cell r="C218" t="str">
            <v>ชุด</v>
          </cell>
          <cell r="D218">
            <v>0</v>
          </cell>
          <cell r="E218">
            <v>20</v>
          </cell>
        </row>
        <row r="219">
          <cell r="A219" t="str">
            <v>J-018</v>
          </cell>
          <cell r="B219" t="str">
            <v xml:space="preserve">Anchor Bolt M20 ขนาด 400 x 10 mm. </v>
          </cell>
          <cell r="C219" t="str">
            <v>ชุด</v>
          </cell>
          <cell r="D219">
            <v>50</v>
          </cell>
          <cell r="E219">
            <v>20</v>
          </cell>
        </row>
        <row r="220">
          <cell r="A220" t="str">
            <v>J-019</v>
          </cell>
          <cell r="B220" t="str">
            <v xml:space="preserve"> Pleteเหล็กกลม ขนาด 0.15 ม.หนา 3 มม.</v>
          </cell>
          <cell r="C220" t="str">
            <v>ชุด</v>
          </cell>
          <cell r="D220">
            <v>40</v>
          </cell>
          <cell r="E220">
            <v>10</v>
          </cell>
        </row>
        <row r="221">
          <cell r="A221" t="str">
            <v>J-0191</v>
          </cell>
          <cell r="B221" t="str">
            <v>Plate ขนาด 100x100x9 mm.</v>
          </cell>
          <cell r="C221" t="str">
            <v>ชุด</v>
          </cell>
          <cell r="D221">
            <v>200</v>
          </cell>
          <cell r="E221">
            <v>50</v>
          </cell>
        </row>
        <row r="222">
          <cell r="A222" t="str">
            <v>J-020</v>
          </cell>
          <cell r="B222" t="str">
            <v>Plate ขนาด 450x400x12 mm.</v>
          </cell>
          <cell r="C222" t="str">
            <v>ชุด</v>
          </cell>
          <cell r="D222">
            <v>850</v>
          </cell>
          <cell r="E222">
            <v>100</v>
          </cell>
        </row>
        <row r="223">
          <cell r="A223" t="str">
            <v>J-021</v>
          </cell>
          <cell r="B223" t="str">
            <v>Plate ขนาด 450x400x15 mm.</v>
          </cell>
          <cell r="C223" t="str">
            <v>ชุด</v>
          </cell>
          <cell r="D223">
            <v>950</v>
          </cell>
          <cell r="E223">
            <v>100</v>
          </cell>
        </row>
        <row r="224">
          <cell r="A224" t="str">
            <v>J-022</v>
          </cell>
          <cell r="B224" t="str">
            <v>Bucket  Steel Plate  12 mm Thk.</v>
          </cell>
          <cell r="C224" t="str">
            <v>กก.</v>
          </cell>
          <cell r="D224">
            <v>30</v>
          </cell>
          <cell r="E224">
            <v>10</v>
          </cell>
          <cell r="F224" t="str">
            <v>สำหรับงาน Terminator ในคอกหม้อแปลง</v>
          </cell>
        </row>
        <row r="225">
          <cell r="A225" t="str">
            <v>J-023</v>
          </cell>
          <cell r="B225" t="str">
            <v>แผ่นเหล็กเรียบหนา  4  มม.</v>
          </cell>
          <cell r="C225" t="str">
            <v>กก.</v>
          </cell>
          <cell r="D225">
            <v>30</v>
          </cell>
          <cell r="E225">
            <v>5</v>
          </cell>
        </row>
        <row r="226">
          <cell r="A226" t="str">
            <v>J-024</v>
          </cell>
          <cell r="B226" t="str">
            <v>แผ่นเหล็กเรียบหนา  10  มม.</v>
          </cell>
          <cell r="C226" t="str">
            <v>กก.</v>
          </cell>
        </row>
        <row r="227">
          <cell r="A227" t="str">
            <v>J-025</v>
          </cell>
          <cell r="B227" t="str">
            <v>แผ่นเหล็กเรียบหนา  12  มม.</v>
          </cell>
          <cell r="C227" t="str">
            <v>กก.</v>
          </cell>
        </row>
        <row r="228">
          <cell r="A228" t="str">
            <v>J-0251</v>
          </cell>
          <cell r="B228" t="str">
            <v>แผ่นเหล็กกันลื่นหนา  3.2  มม.</v>
          </cell>
          <cell r="C228" t="str">
            <v>กก.</v>
          </cell>
          <cell r="D228">
            <v>30</v>
          </cell>
          <cell r="E228">
            <v>5</v>
          </cell>
        </row>
        <row r="229">
          <cell r="A229" t="str">
            <v>J-026</v>
          </cell>
          <cell r="B229" t="str">
            <v>แผ่นเหล็กกันลื่นหนา  4  มม.</v>
          </cell>
          <cell r="C229" t="str">
            <v>กก.</v>
          </cell>
          <cell r="D229">
            <v>30</v>
          </cell>
          <cell r="E229">
            <v>5</v>
          </cell>
        </row>
        <row r="230">
          <cell r="A230" t="str">
            <v>J-027</v>
          </cell>
          <cell r="B230" t="str">
            <v>แผ่นเหล็กกันลื่นหนา  4.5  มม.</v>
          </cell>
          <cell r="C230" t="str">
            <v>กก.</v>
          </cell>
          <cell r="D230">
            <v>30</v>
          </cell>
          <cell r="E230">
            <v>5</v>
          </cell>
        </row>
        <row r="231">
          <cell r="A231" t="str">
            <v>J-028</v>
          </cell>
          <cell r="B231" t="str">
            <v xml:space="preserve"> ตาข่ายถัก 2" เบอร์ 11</v>
          </cell>
          <cell r="C231" t="str">
            <v>ตร.ม.</v>
          </cell>
          <cell r="D231">
            <v>75</v>
          </cell>
          <cell r="E231">
            <v>20</v>
          </cell>
        </row>
        <row r="232">
          <cell r="A232" t="str">
            <v>J-029</v>
          </cell>
          <cell r="B232" t="str">
            <v>ลวดหนามเบอร์ 14</v>
          </cell>
          <cell r="C232" t="str">
            <v>ม.</v>
          </cell>
        </row>
        <row r="233">
          <cell r="A233" t="str">
            <v>J-030</v>
          </cell>
          <cell r="B233" t="str">
            <v>ตะแกรงเหล็กรองหิน</v>
          </cell>
          <cell r="C233" t="str">
            <v>ตร.ม.</v>
          </cell>
          <cell r="D233">
            <v>0</v>
          </cell>
          <cell r="E233">
            <v>0</v>
          </cell>
        </row>
        <row r="234">
          <cell r="A234" t="str">
            <v>J-031</v>
          </cell>
          <cell r="B234" t="str">
            <v>ฝาเหล็กราง Cable Trench</v>
          </cell>
          <cell r="C234" t="str">
            <v>ตร.ม.</v>
          </cell>
          <cell r="D234">
            <v>0</v>
          </cell>
          <cell r="E234">
            <v>0</v>
          </cell>
        </row>
        <row r="235">
          <cell r="A235" t="str">
            <v>J-032</v>
          </cell>
          <cell r="B235" t="str">
            <v>บานพับเดือยเหล็ก 1 1/2"</v>
          </cell>
          <cell r="C235" t="str">
            <v>ชุด</v>
          </cell>
          <cell r="D235">
            <v>200</v>
          </cell>
        </row>
        <row r="236">
          <cell r="A236" t="str">
            <v>J-033</v>
          </cell>
          <cell r="B236" t="str">
            <v xml:space="preserve">คล้องกุญแจพร้อมมือจับ </v>
          </cell>
          <cell r="C236" t="str">
            <v>ชุด</v>
          </cell>
          <cell r="D236">
            <v>200</v>
          </cell>
        </row>
        <row r="237">
          <cell r="A237" t="str">
            <v>J-034</v>
          </cell>
          <cell r="B237" t="str">
            <v xml:space="preserve"> หลังคาเหล็กเคลือบสังกะสี</v>
          </cell>
          <cell r="C237" t="str">
            <v>ตร.ม.</v>
          </cell>
        </row>
        <row r="238">
          <cell r="A238" t="str">
            <v>J-035</v>
          </cell>
          <cell r="B238" t="str">
            <v>งานชุบ Galvanize 120 ไมครอน</v>
          </cell>
          <cell r="C238" t="str">
            <v>กก.</v>
          </cell>
          <cell r="D238">
            <v>15</v>
          </cell>
          <cell r="E238">
            <v>0</v>
          </cell>
        </row>
        <row r="239">
          <cell r="A239" t="str">
            <v>J-036</v>
          </cell>
          <cell r="B239" t="str">
            <v xml:space="preserve">งานติดตั้ง Terminator </v>
          </cell>
          <cell r="C239" t="str">
            <v>ชุด</v>
          </cell>
          <cell r="D239">
            <v>0</v>
          </cell>
          <cell r="E239">
            <v>3000</v>
          </cell>
        </row>
        <row r="240">
          <cell r="A240" t="str">
            <v>J-037</v>
          </cell>
          <cell r="B240" t="str">
            <v>ราวบันไดสแตนเลส St-1,St-2</v>
          </cell>
          <cell r="C240" t="str">
            <v>ม.</v>
          </cell>
          <cell r="D240">
            <v>1800</v>
          </cell>
          <cell r="E240">
            <v>200</v>
          </cell>
        </row>
        <row r="241">
          <cell r="A241" t="str">
            <v>J-0371</v>
          </cell>
          <cell r="B241" t="str">
            <v>ราวกันตกสแตนเลส บนดาดฟ้า</v>
          </cell>
          <cell r="C241" t="str">
            <v>ม.</v>
          </cell>
          <cell r="D241">
            <v>1800</v>
          </cell>
          <cell r="E241">
            <v>200</v>
          </cell>
        </row>
        <row r="242">
          <cell r="A242" t="str">
            <v>J-0372</v>
          </cell>
          <cell r="B242" t="str">
            <v>ราวกันตกสแตนเลส ภายในอาคาร</v>
          </cell>
          <cell r="C242" t="str">
            <v>ม.</v>
          </cell>
          <cell r="D242">
            <v>1800</v>
          </cell>
          <cell r="E242">
            <v>200</v>
          </cell>
        </row>
        <row r="243">
          <cell r="A243" t="str">
            <v>J-0373</v>
          </cell>
          <cell r="B243" t="str">
            <v>จมูกบันได</v>
          </cell>
          <cell r="C243" t="str">
            <v>ม.</v>
          </cell>
          <cell r="D243">
            <v>200</v>
          </cell>
          <cell r="E243">
            <v>0</v>
          </cell>
        </row>
        <row r="244">
          <cell r="A244" t="str">
            <v>J-0374</v>
          </cell>
          <cell r="B244" t="str">
            <v>ท่อ Stainless Steel  1 นิ้ว</v>
          </cell>
          <cell r="C244" t="str">
            <v>ม.</v>
          </cell>
          <cell r="D244">
            <v>300</v>
          </cell>
          <cell r="E244">
            <v>100</v>
          </cell>
        </row>
        <row r="245">
          <cell r="A245" t="str">
            <v>J-0375</v>
          </cell>
          <cell r="B245" t="str">
            <v>ท่อ Stainless Steel  1 1/2 นิ้ว</v>
          </cell>
          <cell r="C245" t="str">
            <v>ม.</v>
          </cell>
          <cell r="D245">
            <v>450</v>
          </cell>
          <cell r="E245">
            <v>100</v>
          </cell>
        </row>
        <row r="246">
          <cell r="A246" t="str">
            <v>J-0376</v>
          </cell>
          <cell r="B246" t="str">
            <v>เหล็กกลมกลวงO. D. 34.13  x 2.30  mm.x 1.80 kg/m</v>
          </cell>
          <cell r="C246" t="str">
            <v>ท่อน</v>
          </cell>
          <cell r="D246">
            <v>270</v>
          </cell>
          <cell r="E246">
            <v>95</v>
          </cell>
        </row>
        <row r="247">
          <cell r="A247" t="str">
            <v>J-0377</v>
          </cell>
          <cell r="B247" t="str">
            <v>เหล็กกลมกลวงO. D. 48.6  x 3.2  mm.x 3.58 kg/m</v>
          </cell>
          <cell r="C247" t="str">
            <v>ท่อน</v>
          </cell>
          <cell r="D247">
            <v>537</v>
          </cell>
          <cell r="E247">
            <v>187</v>
          </cell>
        </row>
        <row r="248">
          <cell r="A248" t="str">
            <v>J-038</v>
          </cell>
          <cell r="B248" t="str">
            <v>ทาสีรองพื้นและทาสีโครงเหล็ก</v>
          </cell>
          <cell r="C248" t="str">
            <v>รายการ</v>
          </cell>
        </row>
        <row r="249">
          <cell r="A249" t="str">
            <v>J-039</v>
          </cell>
          <cell r="B249" t="str">
            <v>Steel Hook       กฟน.จัดหาวัสดุให้</v>
          </cell>
          <cell r="C249" t="str">
            <v>จุด</v>
          </cell>
          <cell r="D249">
            <v>0</v>
          </cell>
          <cell r="E249">
            <v>30</v>
          </cell>
        </row>
        <row r="250">
          <cell r="A250" t="str">
            <v>J-040</v>
          </cell>
          <cell r="B250" t="str">
            <v>แผ่นเหล็กแบนขนาด 50 x 9 มม.</v>
          </cell>
          <cell r="C250" t="str">
            <v>กก.</v>
          </cell>
          <cell r="D250">
            <v>30</v>
          </cell>
          <cell r="E250">
            <v>5</v>
          </cell>
        </row>
        <row r="251">
          <cell r="A251" t="str">
            <v>J-041</v>
          </cell>
          <cell r="B251" t="str">
            <v>แผ่นเหล็กแบนขนาด 70 x 6 มม.</v>
          </cell>
          <cell r="C251" t="str">
            <v>กก.</v>
          </cell>
          <cell r="D251">
            <v>30</v>
          </cell>
          <cell r="E251">
            <v>5</v>
          </cell>
        </row>
        <row r="252">
          <cell r="B252" t="str">
            <v>งานก่อสร้างบ่อพักและท่อร้ยสายไฟฟ้าใต้ดิน</v>
          </cell>
          <cell r="C252" t="str">
            <v xml:space="preserve"> </v>
          </cell>
          <cell r="D252">
            <v>0</v>
          </cell>
          <cell r="E252">
            <v>0</v>
          </cell>
        </row>
        <row r="253">
          <cell r="B253" t="str">
            <v>ก่อสร้างท่อร้อยสายไฟฟ้าใต้ดินวิธี  Open  Cut</v>
          </cell>
          <cell r="D253">
            <v>0</v>
          </cell>
          <cell r="E253">
            <v>0</v>
          </cell>
        </row>
        <row r="254">
          <cell r="A254" t="str">
            <v>K-001</v>
          </cell>
          <cell r="B254" t="str">
            <v xml:space="preserve">ท่อร้อยสายชนิด 2 ท่อ </v>
          </cell>
          <cell r="C254" t="str">
            <v>ม.</v>
          </cell>
          <cell r="D254">
            <v>2600</v>
          </cell>
          <cell r="E254">
            <v>800</v>
          </cell>
        </row>
        <row r="255">
          <cell r="A255" t="str">
            <v>K-002</v>
          </cell>
          <cell r="B255" t="str">
            <v xml:space="preserve">ท่อร้อยสายชนิด 3 ท่อ  </v>
          </cell>
          <cell r="C255" t="str">
            <v>ม.</v>
          </cell>
          <cell r="D255">
            <v>3200</v>
          </cell>
          <cell r="E255">
            <v>800</v>
          </cell>
        </row>
        <row r="256">
          <cell r="A256" t="str">
            <v>K-003</v>
          </cell>
          <cell r="B256" t="str">
            <v xml:space="preserve">ท่อร้อยสายชนิด 4 ท่อ  </v>
          </cell>
          <cell r="C256" t="str">
            <v>ม.</v>
          </cell>
          <cell r="D256">
            <v>3400</v>
          </cell>
          <cell r="E256">
            <v>1200</v>
          </cell>
        </row>
        <row r="257">
          <cell r="A257" t="str">
            <v>K-004</v>
          </cell>
          <cell r="B257" t="str">
            <v xml:space="preserve">ท่อร้อยสายชนิด 6 ท่อ  </v>
          </cell>
          <cell r="C257" t="str">
            <v>ม.</v>
          </cell>
          <cell r="D257">
            <v>5200</v>
          </cell>
          <cell r="E257">
            <v>1600</v>
          </cell>
        </row>
        <row r="258">
          <cell r="A258" t="str">
            <v>K-005</v>
          </cell>
          <cell r="B258" t="str">
            <v xml:space="preserve">ท่อร้อยสายชนิด 12 ท่อ  </v>
          </cell>
          <cell r="C258" t="str">
            <v>ม.</v>
          </cell>
          <cell r="D258">
            <v>10700</v>
          </cell>
          <cell r="E258">
            <v>2500</v>
          </cell>
        </row>
        <row r="259">
          <cell r="A259" t="str">
            <v>K-006</v>
          </cell>
          <cell r="B259" t="str">
            <v xml:space="preserve">ท่อร้อยสายชนิด 15 ท่อ </v>
          </cell>
          <cell r="C259" t="str">
            <v>ม.</v>
          </cell>
          <cell r="D259">
            <v>11600</v>
          </cell>
          <cell r="E259">
            <v>3000</v>
          </cell>
        </row>
        <row r="260">
          <cell r="A260" t="str">
            <v>K-007</v>
          </cell>
          <cell r="B260" t="str">
            <v xml:space="preserve">ท่อร้อยสายชนิด 18 ท่อ </v>
          </cell>
          <cell r="C260" t="str">
            <v>ม.</v>
          </cell>
          <cell r="D260">
            <v>14400</v>
          </cell>
          <cell r="E260">
            <v>3800</v>
          </cell>
        </row>
        <row r="261">
          <cell r="A261" t="str">
            <v>K-008</v>
          </cell>
          <cell r="B261" t="str">
            <v xml:space="preserve">ท่อร้อยสายชนิด 24 ท่อ  </v>
          </cell>
          <cell r="C261" t="str">
            <v>ม.</v>
          </cell>
          <cell r="D261">
            <v>17900</v>
          </cell>
          <cell r="E261">
            <v>4500</v>
          </cell>
        </row>
        <row r="262">
          <cell r="A262" t="str">
            <v>K-009</v>
          </cell>
          <cell r="B262" t="str">
            <v xml:space="preserve">ท่อร้อยสายชนิด 26 ท่อ  </v>
          </cell>
          <cell r="C262" t="str">
            <v>ม.</v>
          </cell>
          <cell r="D262">
            <v>0</v>
          </cell>
          <cell r="E262">
            <v>0</v>
          </cell>
        </row>
        <row r="263">
          <cell r="A263" t="str">
            <v>K-010</v>
          </cell>
          <cell r="B263" t="str">
            <v xml:space="preserve">ท่อร้อยสายชนิด 28 ท่อ  </v>
          </cell>
          <cell r="C263" t="str">
            <v>ม.</v>
          </cell>
          <cell r="D263">
            <v>20000</v>
          </cell>
          <cell r="E263">
            <v>5000</v>
          </cell>
        </row>
        <row r="264">
          <cell r="A264" t="str">
            <v>K-011</v>
          </cell>
          <cell r="B264" t="str">
            <v xml:space="preserve">ท่อร้อยสายชนิด 30 ท่อ  </v>
          </cell>
          <cell r="C264" t="str">
            <v>ม.</v>
          </cell>
          <cell r="D264">
            <v>21000</v>
          </cell>
          <cell r="E264">
            <v>5500</v>
          </cell>
        </row>
        <row r="265">
          <cell r="A265" t="str">
            <v>K-012</v>
          </cell>
          <cell r="B265" t="str">
            <v xml:space="preserve">ท่อร้อยสายชนิด 33 ท่อ  </v>
          </cell>
          <cell r="C265" t="str">
            <v>ม.</v>
          </cell>
          <cell r="D265">
            <v>23100</v>
          </cell>
          <cell r="E265">
            <v>5500</v>
          </cell>
        </row>
        <row r="266">
          <cell r="A266" t="str">
            <v>K-013</v>
          </cell>
          <cell r="B266" t="str">
            <v xml:space="preserve">ท่อร้อยสายชนิด 36 ท่อ  </v>
          </cell>
          <cell r="C266" t="str">
            <v>ม.</v>
          </cell>
          <cell r="D266">
            <v>25100</v>
          </cell>
          <cell r="E266">
            <v>6000</v>
          </cell>
        </row>
        <row r="267">
          <cell r="A267" t="str">
            <v>K-014</v>
          </cell>
          <cell r="B267" t="str">
            <v>บ่อพักหมายเลข 300/1    Type Special</v>
          </cell>
          <cell r="C267" t="str">
            <v>บ่อ</v>
          </cell>
          <cell r="D267">
            <v>447600</v>
          </cell>
          <cell r="E267">
            <v>0</v>
          </cell>
        </row>
        <row r="268">
          <cell r="A268" t="str">
            <v>K-015</v>
          </cell>
          <cell r="B268" t="str">
            <v xml:space="preserve">บ่อพักหมายเลข 300/2    Type L-1/1 </v>
          </cell>
          <cell r="C268" t="str">
            <v>บ่อ</v>
          </cell>
          <cell r="D268">
            <v>447600</v>
          </cell>
          <cell r="E268">
            <v>0</v>
          </cell>
        </row>
        <row r="269">
          <cell r="A269" t="str">
            <v>K-016</v>
          </cell>
          <cell r="B269" t="str">
            <v>บ่อพักหมายเลข 300/3    Type L-1/1</v>
          </cell>
          <cell r="C269" t="str">
            <v>บ่อ</v>
          </cell>
          <cell r="D269">
            <v>447600</v>
          </cell>
          <cell r="E269">
            <v>0</v>
          </cell>
        </row>
        <row r="270">
          <cell r="A270" t="str">
            <v>K-017</v>
          </cell>
          <cell r="B270" t="str">
            <v>ติดตั้งฝาคอบ่อ           ( ฝาบ่อ กฟน.จัดหาวัสดุให้ )</v>
          </cell>
          <cell r="C270" t="str">
            <v>บ่อ</v>
          </cell>
          <cell r="D270">
            <v>0</v>
          </cell>
          <cell r="E270">
            <v>500</v>
          </cell>
        </row>
        <row r="271">
          <cell r="A271" t="str">
            <v>K-018</v>
          </cell>
          <cell r="B271" t="str">
            <v xml:space="preserve">ยกคอบ่อของเดิม           </v>
          </cell>
          <cell r="C271" t="str">
            <v>บ่อ</v>
          </cell>
          <cell r="D271">
            <v>0</v>
          </cell>
          <cell r="E271">
            <v>1000</v>
          </cell>
        </row>
        <row r="272">
          <cell r="A272" t="str">
            <v>K-019</v>
          </cell>
          <cell r="B272" t="str">
            <v xml:space="preserve">แผ่นพื้นสำเร็จหนา  5  ซม.ปิดหน้าต่าง Box Culvert </v>
          </cell>
          <cell r="C272" t="str">
            <v>ตร.ม.</v>
          </cell>
          <cell r="D272">
            <v>250</v>
          </cell>
          <cell r="E272">
            <v>40</v>
          </cell>
        </row>
        <row r="273">
          <cell r="A273" t="str">
            <v>K-020</v>
          </cell>
          <cell r="B273" t="str">
            <v>ซ่อมรางระบายน้ำรูปตัวยู</v>
          </cell>
          <cell r="C273" t="str">
            <v>ม.</v>
          </cell>
          <cell r="D273">
            <v>100</v>
          </cell>
          <cell r="E273">
            <v>50</v>
          </cell>
        </row>
        <row r="274">
          <cell r="A274" t="str">
            <v>K-021</v>
          </cell>
          <cell r="B274" t="str">
            <v>จัดทำ Cable Route Marker</v>
          </cell>
          <cell r="C274" t="str">
            <v>รายการ</v>
          </cell>
          <cell r="D274">
            <v>2000</v>
          </cell>
          <cell r="E274">
            <v>0</v>
          </cell>
        </row>
        <row r="275">
          <cell r="A275" t="str">
            <v>K-022</v>
          </cell>
          <cell r="B275" t="str">
            <v>ติดตั้งติดตั้งอุปกรณ์ภายในบ่อ           (  กฟน.จัดหาวัสดุให้ )</v>
          </cell>
          <cell r="C275" t="str">
            <v>รายการ</v>
          </cell>
          <cell r="D275">
            <v>0</v>
          </cell>
          <cell r="E275">
            <v>3000</v>
          </cell>
        </row>
        <row r="276">
          <cell r="A276" t="str">
            <v>K-023</v>
          </cell>
          <cell r="B276" t="str">
            <v>ติดตั้ง Pulling Iron และ Anchor Bolt      (  กฟน.จัดหาวัสดุให้ )</v>
          </cell>
          <cell r="C276" t="str">
            <v>รายการ</v>
          </cell>
          <cell r="D276">
            <v>0</v>
          </cell>
          <cell r="E276">
            <v>5000</v>
          </cell>
        </row>
        <row r="277">
          <cell r="A277" t="str">
            <v>K-024</v>
          </cell>
          <cell r="B277" t="str">
            <v>สกัดท่อร้อยสายไฟฟ้าใต้ดินเดิมเข้าผนัง Cable Trench ของอาคาร</v>
          </cell>
          <cell r="C277" t="str">
            <v>จุด</v>
          </cell>
          <cell r="E277">
            <v>10000</v>
          </cell>
        </row>
        <row r="278">
          <cell r="B278" t="str">
            <v>งานตกแต่งสถานีย่อย</v>
          </cell>
        </row>
        <row r="279">
          <cell r="A279" t="str">
            <v>L001</v>
          </cell>
          <cell r="B279" t="str">
            <v>โต๊ะทานอาหารพร้อมเก้าอี้</v>
          </cell>
          <cell r="C279" t="str">
            <v>ชุด</v>
          </cell>
          <cell r="D279">
            <v>6000</v>
          </cell>
          <cell r="E279">
            <v>0</v>
          </cell>
        </row>
        <row r="280">
          <cell r="A280" t="str">
            <v>L002</v>
          </cell>
          <cell r="B280" t="str">
            <v>Locker</v>
          </cell>
          <cell r="C280" t="str">
            <v>ชุด</v>
          </cell>
          <cell r="D280">
            <v>2000</v>
          </cell>
          <cell r="E280">
            <v>0</v>
          </cell>
        </row>
        <row r="281">
          <cell r="A281" t="str">
            <v>L003</v>
          </cell>
          <cell r="B281" t="str">
            <v>Sliding Doors Locker</v>
          </cell>
          <cell r="C281" t="str">
            <v>ชุด</v>
          </cell>
          <cell r="D281">
            <v>2000</v>
          </cell>
          <cell r="E281">
            <v>0</v>
          </cell>
        </row>
        <row r="282">
          <cell r="A282" t="str">
            <v>L004</v>
          </cell>
          <cell r="B282" t="str">
            <v>Table Control</v>
          </cell>
          <cell r="C282" t="str">
            <v>ชุด</v>
          </cell>
          <cell r="D282">
            <v>2000</v>
          </cell>
          <cell r="E282">
            <v>0</v>
          </cell>
        </row>
        <row r="283">
          <cell r="A283" t="str">
            <v>L005</v>
          </cell>
          <cell r="B283" t="str">
            <v>Chair  Control</v>
          </cell>
          <cell r="C283" t="str">
            <v>ชุด</v>
          </cell>
          <cell r="D283">
            <v>1500</v>
          </cell>
          <cell r="E283">
            <v>0</v>
          </cell>
        </row>
        <row r="284">
          <cell r="A284" t="str">
            <v>L0051</v>
          </cell>
          <cell r="B284" t="str">
            <v>White Board Wall Type</v>
          </cell>
          <cell r="C284" t="str">
            <v>ชุด</v>
          </cell>
          <cell r="D284">
            <v>300</v>
          </cell>
          <cell r="E284">
            <v>0</v>
          </cell>
        </row>
        <row r="285">
          <cell r="A285" t="str">
            <v>L006</v>
          </cell>
          <cell r="B285" t="str">
            <v>ป้ายสถานีย่อย สแตนเลส บริเวณตัวอาคาร</v>
          </cell>
          <cell r="C285" t="str">
            <v>ชุด</v>
          </cell>
          <cell r="D285">
            <v>30000</v>
          </cell>
          <cell r="E285">
            <v>5000</v>
          </cell>
        </row>
        <row r="286">
          <cell r="A286" t="str">
            <v>L007</v>
          </cell>
          <cell r="B286" t="str">
            <v>ป้ายสถานีย่อย หินแกรนิต บริเวณรั้วด้านหน้า</v>
          </cell>
          <cell r="C286" t="str">
            <v>ชุด</v>
          </cell>
          <cell r="D286">
            <v>22000</v>
          </cell>
          <cell r="E286">
            <v>7000</v>
          </cell>
        </row>
        <row r="287">
          <cell r="A287" t="str">
            <v>L008</v>
          </cell>
          <cell r="B287" t="str">
            <v>เสาเหล็กบนหลังคา</v>
          </cell>
          <cell r="C287" t="str">
            <v>ต้น</v>
          </cell>
          <cell r="D287">
            <v>12000</v>
          </cell>
          <cell r="E287">
            <v>3000</v>
          </cell>
        </row>
        <row r="288">
          <cell r="A288" t="str">
            <v>L009</v>
          </cell>
          <cell r="B288" t="str">
            <v>เสาธงเหล็กชุบ Galvanize สูง 3.00 เมตร พร้อมอุปกรณ์ติดตั้งครบชุด</v>
          </cell>
          <cell r="C288" t="str">
            <v>ต้น</v>
          </cell>
          <cell r="D288">
            <v>2000</v>
          </cell>
          <cell r="E288">
            <v>0</v>
          </cell>
        </row>
        <row r="289">
          <cell r="A289" t="str">
            <v>L0091</v>
          </cell>
          <cell r="B289" t="str">
            <v>เสาธงเหล็กชุบ Galvanize สูง 3.50 เมตร พร้อมอุปกรณ์ติดตั้งครบชุด</v>
          </cell>
          <cell r="C289" t="str">
            <v>ต้น</v>
          </cell>
          <cell r="D289">
            <v>2500</v>
          </cell>
          <cell r="E289">
            <v>0</v>
          </cell>
        </row>
        <row r="290">
          <cell r="A290" t="str">
            <v>L0092</v>
          </cell>
          <cell r="B290" t="str">
            <v>เสาธงเหล็กชุบ Galvanize สูง 5.00 เมตร พร้อมอุปกรณ์ติดตั้งครบชุด</v>
          </cell>
          <cell r="C290" t="str">
            <v>ต้น</v>
          </cell>
          <cell r="D290">
            <v>3000</v>
          </cell>
          <cell r="E290">
            <v>0</v>
          </cell>
        </row>
        <row r="291">
          <cell r="A291" t="str">
            <v>L010</v>
          </cell>
          <cell r="B291" t="str">
            <v>ประตูเหล็กบานเลื่อนด้านหน้า พร้อมอุปกรณ์</v>
          </cell>
          <cell r="C291" t="str">
            <v>ชุด</v>
          </cell>
          <cell r="D291">
            <v>25000</v>
          </cell>
          <cell r="E291">
            <v>0</v>
          </cell>
        </row>
        <row r="292">
          <cell r="A292" t="str">
            <v>L011</v>
          </cell>
          <cell r="B292" t="str">
            <v>ประตูเหล็กบานเล็กด้านหน้า พร้อมอุปกรณ์</v>
          </cell>
          <cell r="C292" t="str">
            <v>ชุด</v>
          </cell>
          <cell r="D292">
            <v>5500</v>
          </cell>
          <cell r="E292">
            <v>0</v>
          </cell>
        </row>
        <row r="293">
          <cell r="A293" t="str">
            <v>L012</v>
          </cell>
          <cell r="B293" t="str">
            <v>รั้วด้าน 1 และ 2</v>
          </cell>
          <cell r="C293" t="str">
            <v>เมตร</v>
          </cell>
          <cell r="D293">
            <v>7500</v>
          </cell>
          <cell r="E293">
            <v>0</v>
          </cell>
        </row>
        <row r="294">
          <cell r="A294" t="str">
            <v>L013</v>
          </cell>
          <cell r="B294" t="str">
            <v>รั้วด้าน 3 และ 4</v>
          </cell>
          <cell r="C294" t="str">
            <v>เมตร</v>
          </cell>
          <cell r="D294">
            <v>6200</v>
          </cell>
          <cell r="E294">
            <v>0</v>
          </cell>
        </row>
        <row r="295">
          <cell r="A295" t="str">
            <v>L014</v>
          </cell>
          <cell r="B295" t="str">
            <v>งานรั้วตาข่ายเหล็กหุ้ม PVC</v>
          </cell>
          <cell r="C295" t="str">
            <v>เมตร</v>
          </cell>
          <cell r="D295">
            <v>3500</v>
          </cell>
          <cell r="E295">
            <v>500</v>
          </cell>
        </row>
        <row r="296">
          <cell r="A296" t="str">
            <v>L015</v>
          </cell>
          <cell r="B296" t="str">
            <v>ซ่อมประตูใหญ่ทางเข้า</v>
          </cell>
          <cell r="C296" t="str">
            <v>รายการ</v>
          </cell>
          <cell r="D296">
            <v>10000</v>
          </cell>
          <cell r="E296">
            <v>0</v>
          </cell>
        </row>
        <row r="297">
          <cell r="A297" t="str">
            <v>L016</v>
          </cell>
          <cell r="B297" t="str">
            <v>ซ่อมรั้วคอนกรีตบล็อกบริเวณก่อสร้างท่อระบายน้ำ</v>
          </cell>
          <cell r="C297" t="str">
            <v>รายการ</v>
          </cell>
          <cell r="D297">
            <v>10000</v>
          </cell>
          <cell r="E297">
            <v>0</v>
          </cell>
        </row>
        <row r="298">
          <cell r="A298" t="str">
            <v>L017</v>
          </cell>
          <cell r="B298" t="str">
            <v>ซ่อมรั้วตาข่ายบริเวณก่อสร้างท่อร้อยสายใต้ดิน</v>
          </cell>
          <cell r="C298" t="str">
            <v>รายการ</v>
          </cell>
          <cell r="D298">
            <v>10000</v>
          </cell>
          <cell r="E298">
            <v>0</v>
          </cell>
        </row>
        <row r="299">
          <cell r="A299" t="str">
            <v>L018</v>
          </cell>
          <cell r="B299" t="str">
            <v xml:space="preserve"> ก่อสร้างถนน คสล.โดยรอบอาคารก่อสร้างใหม่หนา0.15 ม.</v>
          </cell>
          <cell r="C299" t="str">
            <v>ตร.ม.</v>
          </cell>
          <cell r="D299">
            <v>650</v>
          </cell>
          <cell r="E299">
            <v>200</v>
          </cell>
        </row>
        <row r="300">
          <cell r="A300" t="str">
            <v>L019</v>
          </cell>
          <cell r="B300" t="str">
            <v xml:space="preserve">รั้วก่ออิฐบล๊อคขนาด 19x39x9 ซม.สูง 2.00 เมตร </v>
          </cell>
          <cell r="C300" t="str">
            <v>เมตร</v>
          </cell>
          <cell r="D300">
            <v>2600</v>
          </cell>
          <cell r="E300">
            <v>0</v>
          </cell>
        </row>
        <row r="301">
          <cell r="A301" t="str">
            <v>L020</v>
          </cell>
          <cell r="B301" t="str">
            <v>รั้วก่ออิฐบล๊อคขนาด 19x39x9 ซม.สูง 2.50 เมตร เซาะร่อง ทาสี  ทั้งสองด้าน</v>
          </cell>
          <cell r="C301" t="str">
            <v>เมตร</v>
          </cell>
          <cell r="D301">
            <v>3250</v>
          </cell>
          <cell r="E301">
            <v>0</v>
          </cell>
        </row>
        <row r="302">
          <cell r="A302" t="str">
            <v>L021</v>
          </cell>
          <cell r="B302" t="str">
            <v>รั้วก่ออิฐบล๊อคขนาด 19x39x9 ซม.สูง 2.50 เมตร ฉาบเรียบและทาสี  ทั้งสองด้าน</v>
          </cell>
          <cell r="C302" t="str">
            <v>เมตร</v>
          </cell>
          <cell r="D302">
            <v>3850</v>
          </cell>
          <cell r="E302">
            <v>0</v>
          </cell>
        </row>
        <row r="303">
          <cell r="A303" t="str">
            <v>L022</v>
          </cell>
          <cell r="B303" t="str">
            <v>รั้วก่ออิฐบล๊อคขนาด 19x39x9 ซม.สูง 2.50 เมตร ฉาบเรียบและทาสี 1 ด้านทำผิวทรายล้าง 1 ด้าน</v>
          </cell>
          <cell r="C303" t="str">
            <v>เมตร</v>
          </cell>
          <cell r="D303">
            <v>4450</v>
          </cell>
          <cell r="E303">
            <v>0</v>
          </cell>
        </row>
        <row r="304">
          <cell r="A304" t="str">
            <v>L023</v>
          </cell>
        </row>
        <row r="305">
          <cell r="B305" t="str">
            <v>งานประตู</v>
          </cell>
        </row>
        <row r="306">
          <cell r="A306" t="str">
            <v>M-001</v>
          </cell>
          <cell r="B306" t="str">
            <v>ประตูเหล็กม้วน ป.1</v>
          </cell>
          <cell r="C306" t="str">
            <v>ชุด</v>
          </cell>
          <cell r="D306">
            <v>45000</v>
          </cell>
          <cell r="E306">
            <v>0</v>
          </cell>
          <cell r="F306" t="str">
            <v>ประตูเหล็กม้วนขนาด 4.40*3.40 ระบบมอเตอร์ไฟฟ้า</v>
          </cell>
        </row>
        <row r="307">
          <cell r="A307" t="str">
            <v>M-002</v>
          </cell>
          <cell r="B307" t="str">
            <v>ประตู ป.1</v>
          </cell>
          <cell r="C307" t="str">
            <v>ชุด</v>
          </cell>
          <cell r="D307">
            <v>45000</v>
          </cell>
          <cell r="E307">
            <v>3000</v>
          </cell>
          <cell r="F307" t="str">
            <v>ประตูเหล็กม้วนขนาด 4.00*3.00 ระบบมอเตอร์ไฟฟ้า</v>
          </cell>
        </row>
        <row r="308">
          <cell r="A308" t="str">
            <v>M-003</v>
          </cell>
          <cell r="B308" t="str">
            <v>ประตู ป.2</v>
          </cell>
          <cell r="C308" t="str">
            <v>ชุด</v>
          </cell>
          <cell r="D308">
            <v>40000</v>
          </cell>
          <cell r="E308">
            <v>3000</v>
          </cell>
        </row>
        <row r="309">
          <cell r="A309" t="str">
            <v>M-004</v>
          </cell>
          <cell r="B309" t="str">
            <v>ประตู ป.3</v>
          </cell>
          <cell r="C309" t="str">
            <v>ชุด</v>
          </cell>
          <cell r="D309">
            <v>15000</v>
          </cell>
          <cell r="E309">
            <v>1500</v>
          </cell>
        </row>
        <row r="310">
          <cell r="A310" t="str">
            <v>M-005</v>
          </cell>
          <cell r="B310" t="str">
            <v>ประตู ป.4</v>
          </cell>
          <cell r="C310" t="str">
            <v>ชุด</v>
          </cell>
          <cell r="D310">
            <v>24000</v>
          </cell>
          <cell r="E310">
            <v>2400</v>
          </cell>
        </row>
        <row r="311">
          <cell r="A311" t="str">
            <v>M-006</v>
          </cell>
          <cell r="B311" t="str">
            <v>ประตู ป.5</v>
          </cell>
          <cell r="C311" t="str">
            <v>ชุด</v>
          </cell>
          <cell r="D311">
            <v>30000</v>
          </cell>
          <cell r="E311">
            <v>3000</v>
          </cell>
        </row>
        <row r="312">
          <cell r="A312" t="str">
            <v>M-007</v>
          </cell>
          <cell r="B312" t="str">
            <v>ประตู ป.6</v>
          </cell>
          <cell r="C312" t="str">
            <v>ชุด</v>
          </cell>
          <cell r="D312">
            <v>35000</v>
          </cell>
          <cell r="E312">
            <v>3500</v>
          </cell>
        </row>
        <row r="313">
          <cell r="A313" t="str">
            <v>M-008</v>
          </cell>
          <cell r="B313" t="str">
            <v>ประตู ป.7</v>
          </cell>
          <cell r="C313" t="str">
            <v>ชุด</v>
          </cell>
          <cell r="D313">
            <v>20000</v>
          </cell>
          <cell r="E313">
            <v>2000</v>
          </cell>
        </row>
        <row r="314">
          <cell r="A314" t="str">
            <v>M-009</v>
          </cell>
          <cell r="B314" t="str">
            <v>ประตู ป.8</v>
          </cell>
          <cell r="C314" t="str">
            <v>ชุด</v>
          </cell>
          <cell r="D314">
            <v>22000</v>
          </cell>
          <cell r="E314">
            <v>2200</v>
          </cell>
        </row>
        <row r="315">
          <cell r="A315" t="str">
            <v>M-010</v>
          </cell>
          <cell r="B315" t="str">
            <v>ประตู ป.9</v>
          </cell>
          <cell r="C315" t="str">
            <v>ชุด</v>
          </cell>
          <cell r="D315">
            <v>15000</v>
          </cell>
          <cell r="E315">
            <v>1500</v>
          </cell>
        </row>
        <row r="316">
          <cell r="A316" t="str">
            <v>M-011</v>
          </cell>
          <cell r="B316" t="str">
            <v>ประตู ป.10</v>
          </cell>
          <cell r="C316" t="str">
            <v>ชุด</v>
          </cell>
          <cell r="D316">
            <v>2200</v>
          </cell>
          <cell r="E316">
            <v>500</v>
          </cell>
        </row>
        <row r="317">
          <cell r="A317" t="str">
            <v>M-012</v>
          </cell>
          <cell r="B317" t="str">
            <v>ประตู ป.11</v>
          </cell>
          <cell r="C317" t="str">
            <v>ชุด</v>
          </cell>
          <cell r="D317">
            <v>2000</v>
          </cell>
          <cell r="E317">
            <v>500</v>
          </cell>
        </row>
        <row r="318">
          <cell r="A318" t="str">
            <v>M-013</v>
          </cell>
          <cell r="B318" t="str">
            <v>ประตู ป.12</v>
          </cell>
          <cell r="C318" t="str">
            <v>ชุด</v>
          </cell>
          <cell r="D318">
            <v>1500</v>
          </cell>
          <cell r="E318">
            <v>300</v>
          </cell>
        </row>
        <row r="319">
          <cell r="A319" t="str">
            <v>M-014</v>
          </cell>
          <cell r="B319" t="str">
            <v>หน้าต่าง น.1</v>
          </cell>
          <cell r="C319" t="str">
            <v>ชุด</v>
          </cell>
          <cell r="D319">
            <v>20000</v>
          </cell>
          <cell r="E319">
            <v>2000</v>
          </cell>
          <cell r="F319">
            <v>8400</v>
          </cell>
        </row>
        <row r="320">
          <cell r="A320" t="str">
            <v>M-015</v>
          </cell>
          <cell r="B320" t="str">
            <v>หน้าต่าง น.1'</v>
          </cell>
          <cell r="C320" t="str">
            <v>ชุด</v>
          </cell>
          <cell r="D320">
            <v>14000</v>
          </cell>
          <cell r="E320">
            <v>1000</v>
          </cell>
        </row>
        <row r="321">
          <cell r="A321" t="str">
            <v>M-016</v>
          </cell>
          <cell r="B321" t="str">
            <v>หน้าต่าง น.2</v>
          </cell>
          <cell r="C321" t="str">
            <v>ชุด</v>
          </cell>
          <cell r="D321">
            <v>13500</v>
          </cell>
          <cell r="E321">
            <v>1000</v>
          </cell>
        </row>
        <row r="322">
          <cell r="A322" t="str">
            <v>M-017</v>
          </cell>
          <cell r="B322" t="str">
            <v>หน้าต่าง น.3</v>
          </cell>
          <cell r="C322" t="str">
            <v>ชุด</v>
          </cell>
          <cell r="D322">
            <v>14500</v>
          </cell>
          <cell r="E322">
            <v>1000</v>
          </cell>
        </row>
        <row r="323">
          <cell r="A323" t="str">
            <v>M-018</v>
          </cell>
          <cell r="B323" t="str">
            <v>หน้าต่าง น.4</v>
          </cell>
          <cell r="C323" t="str">
            <v>ชุด</v>
          </cell>
          <cell r="D323">
            <v>9500</v>
          </cell>
          <cell r="E323">
            <v>1500</v>
          </cell>
        </row>
        <row r="324">
          <cell r="A324" t="str">
            <v>M-0181</v>
          </cell>
          <cell r="B324" t="str">
            <v>หน้าต่าง น.4.1</v>
          </cell>
          <cell r="C324" t="str">
            <v>ชุด</v>
          </cell>
        </row>
        <row r="325">
          <cell r="A325" t="str">
            <v>M-019</v>
          </cell>
          <cell r="B325" t="str">
            <v>หน้าต่าง น.5</v>
          </cell>
          <cell r="C325" t="str">
            <v>ชุด</v>
          </cell>
          <cell r="D325">
            <v>3000</v>
          </cell>
          <cell r="E325">
            <v>1000</v>
          </cell>
        </row>
        <row r="326">
          <cell r="A326" t="str">
            <v>M-020</v>
          </cell>
          <cell r="B326" t="str">
            <v>หน้าต่าง น.6</v>
          </cell>
          <cell r="C326" t="str">
            <v>ชุด</v>
          </cell>
          <cell r="D326">
            <v>5000</v>
          </cell>
          <cell r="E326">
            <v>500</v>
          </cell>
        </row>
        <row r="327">
          <cell r="A327" t="str">
            <v>M-021</v>
          </cell>
          <cell r="B327" t="str">
            <v>หน้าต่าง น.7</v>
          </cell>
          <cell r="C327" t="str">
            <v>ชุด</v>
          </cell>
          <cell r="D327">
            <v>3500</v>
          </cell>
          <cell r="E327">
            <v>500</v>
          </cell>
        </row>
        <row r="328">
          <cell r="A328" t="str">
            <v>M-022</v>
          </cell>
          <cell r="B328" t="str">
            <v>หน้าต่าง น.8</v>
          </cell>
          <cell r="C328" t="str">
            <v>ชุด</v>
          </cell>
          <cell r="D328">
            <v>2000</v>
          </cell>
          <cell r="E328">
            <v>300</v>
          </cell>
        </row>
        <row r="329">
          <cell r="A329" t="str">
            <v>M-023</v>
          </cell>
          <cell r="B329" t="str">
            <v>ช่องระบายอากาศ อลูมิเนียมขนาด 0.50x1.60 พร้อมตาข่ายกันแมลง</v>
          </cell>
          <cell r="C329" t="str">
            <v>ชุด</v>
          </cell>
          <cell r="D329">
            <v>1200</v>
          </cell>
          <cell r="E329">
            <v>0</v>
          </cell>
        </row>
        <row r="330">
          <cell r="A330" t="str">
            <v>M-024</v>
          </cell>
          <cell r="B330" t="str">
            <v>ประตูทนไฟ</v>
          </cell>
          <cell r="F330" t="str">
            <v>ประตูเหล็กบานเดี่ยวทนไฟ ขนาด 0.90*2.00มีPanic Bar และ Door Closer</v>
          </cell>
        </row>
        <row r="331">
          <cell r="A331" t="str">
            <v>M-025</v>
          </cell>
        </row>
        <row r="340">
          <cell r="B340" t="str">
            <v>งานระบบไฟฟ้า</v>
          </cell>
        </row>
        <row r="341">
          <cell r="B341" t="str">
            <v xml:space="preserve">งานแผงเมน, สายเมนไฟฟ้าพร้อมท่อร้อยสาย  </v>
          </cell>
        </row>
        <row r="342">
          <cell r="A342" t="str">
            <v>N-001</v>
          </cell>
          <cell r="B342" t="str">
            <v>มอเตอร์ไฟฟ้า ขนาด 1 HP พร้อมเดินสายไฟฟ้าและติดตั้งอุปกรณ์ครบชุด สำหรับ งานประตูม้วน</v>
          </cell>
          <cell r="C342">
            <v>1</v>
          </cell>
          <cell r="E342">
            <v>30000</v>
          </cell>
        </row>
        <row r="343">
          <cell r="A343" t="str">
            <v>N-002</v>
          </cell>
          <cell r="B343" t="str">
            <v xml:space="preserve">แผงจ่ายไฟแสงสว่าง (AC Panel No.2) </v>
          </cell>
          <cell r="C343" t="str">
            <v>ชุด</v>
          </cell>
          <cell r="D343">
            <v>150000</v>
          </cell>
          <cell r="E343">
            <v>15000</v>
          </cell>
        </row>
        <row r="344">
          <cell r="A344" t="str">
            <v>N-003</v>
          </cell>
          <cell r="B344" t="str">
            <v xml:space="preserve">แผงจ่ายไฟแสงสว่าง (LP1) </v>
          </cell>
          <cell r="C344" t="str">
            <v>ชุด</v>
          </cell>
          <cell r="D344">
            <v>12000</v>
          </cell>
          <cell r="E344">
            <v>1200</v>
          </cell>
        </row>
        <row r="345">
          <cell r="A345" t="str">
            <v>N-004</v>
          </cell>
          <cell r="B345" t="str">
            <v xml:space="preserve">แผงจ่ายไฟแสงสว่าง (LP2) </v>
          </cell>
          <cell r="C345" t="str">
            <v>ชุด</v>
          </cell>
          <cell r="D345">
            <v>10000</v>
          </cell>
          <cell r="E345">
            <v>1000</v>
          </cell>
        </row>
        <row r="346">
          <cell r="A346" t="str">
            <v>N-005</v>
          </cell>
          <cell r="B346" t="str">
            <v xml:space="preserve">แผงจ่ายไฟแสงสว่าง (LP4) </v>
          </cell>
          <cell r="C346" t="str">
            <v>ชุด</v>
          </cell>
          <cell r="D346">
            <v>12000</v>
          </cell>
          <cell r="E346">
            <v>1200</v>
          </cell>
        </row>
        <row r="347">
          <cell r="A347" t="str">
            <v>N-006</v>
          </cell>
          <cell r="B347" t="str">
            <v xml:space="preserve">แผงจ่ายไฟกระแสตรงฉุกเฉิน(ELP) </v>
          </cell>
          <cell r="C347" t="str">
            <v>ชุด</v>
          </cell>
          <cell r="D347">
            <v>6000</v>
          </cell>
          <cell r="E347">
            <v>600</v>
          </cell>
        </row>
        <row r="348">
          <cell r="A348" t="str">
            <v>N-007</v>
          </cell>
          <cell r="B348" t="str">
            <v>แผงจ่ายไฟกระแสตรงฉุกเฉิน (ELP2)</v>
          </cell>
          <cell r="C348" t="str">
            <v>ชุด</v>
          </cell>
          <cell r="D348">
            <v>10000</v>
          </cell>
          <cell r="E348">
            <v>1000</v>
          </cell>
        </row>
        <row r="349">
          <cell r="A349" t="str">
            <v>N-008</v>
          </cell>
          <cell r="B349" t="str">
            <v xml:space="preserve">แผงจ่ายไฟระบบระบายอากาศ (VCP#) </v>
          </cell>
          <cell r="C349" t="str">
            <v>ชุด</v>
          </cell>
          <cell r="D349">
            <v>7000</v>
          </cell>
          <cell r="E349">
            <v>700</v>
          </cell>
        </row>
        <row r="350">
          <cell r="A350" t="str">
            <v>N-009</v>
          </cell>
          <cell r="B350" t="str">
            <v>แผงจ่ายไฟระบบระบายอากาศ (VCP#) No.2</v>
          </cell>
          <cell r="C350" t="str">
            <v>ชุด</v>
          </cell>
          <cell r="D350">
            <v>13000</v>
          </cell>
          <cell r="E350">
            <v>1300</v>
          </cell>
        </row>
        <row r="351">
          <cell r="A351" t="str">
            <v>N-010</v>
          </cell>
          <cell r="B351" t="str">
            <v>แผงจ่ายไฟระบบดูดควัน (ECP) สำรับห้อง Battery</v>
          </cell>
          <cell r="C351" t="str">
            <v>ชุด</v>
          </cell>
          <cell r="D351">
            <v>8000</v>
          </cell>
          <cell r="E351">
            <v>800</v>
          </cell>
        </row>
        <row r="352">
          <cell r="A352" t="str">
            <v>N-011</v>
          </cell>
          <cell r="B352" t="str">
            <v>C B 30AT with Encloser ( CB Box)</v>
          </cell>
          <cell r="C352" t="str">
            <v>ชุด</v>
          </cell>
          <cell r="D352">
            <v>3000</v>
          </cell>
          <cell r="E352">
            <v>300</v>
          </cell>
        </row>
        <row r="353">
          <cell r="A353" t="str">
            <v>N-012</v>
          </cell>
          <cell r="B353" t="str">
            <v>C B125AT with Encloser ( CB Box) for Transformer</v>
          </cell>
          <cell r="C353" t="str">
            <v>ชุด</v>
          </cell>
          <cell r="D353">
            <v>6000</v>
          </cell>
          <cell r="E353">
            <v>600</v>
          </cell>
        </row>
        <row r="354">
          <cell r="A354" t="str">
            <v>N-013</v>
          </cell>
          <cell r="B354" t="str">
            <v>สาย THW 1X95 ตร.มม.</v>
          </cell>
          <cell r="C354" t="str">
            <v>ม.</v>
          </cell>
          <cell r="D354">
            <v>120</v>
          </cell>
          <cell r="E354">
            <v>12</v>
          </cell>
        </row>
        <row r="355">
          <cell r="A355" t="str">
            <v>N-014</v>
          </cell>
          <cell r="B355" t="str">
            <v>สาย THW 1X70 ตร.มม.</v>
          </cell>
          <cell r="C355" t="str">
            <v>ม.</v>
          </cell>
          <cell r="D355">
            <v>100</v>
          </cell>
          <cell r="E355">
            <v>10</v>
          </cell>
        </row>
        <row r="356">
          <cell r="A356" t="str">
            <v>N-015</v>
          </cell>
          <cell r="B356" t="str">
            <v>สาย THW 1X50 ตร.มม.</v>
          </cell>
          <cell r="C356" t="str">
            <v>ม.</v>
          </cell>
          <cell r="D356">
            <v>80</v>
          </cell>
          <cell r="E356">
            <v>8</v>
          </cell>
        </row>
        <row r="357">
          <cell r="A357" t="str">
            <v>N-016</v>
          </cell>
          <cell r="B357" t="str">
            <v>สาย THW 1X30 ตร.มม.</v>
          </cell>
          <cell r="C357" t="str">
            <v>ม.</v>
          </cell>
          <cell r="D357">
            <v>55</v>
          </cell>
          <cell r="E357">
            <v>6</v>
          </cell>
        </row>
        <row r="358">
          <cell r="A358" t="str">
            <v>N-017</v>
          </cell>
          <cell r="B358" t="str">
            <v>สาย THW 1X25 ตร.มม.</v>
          </cell>
          <cell r="C358" t="str">
            <v>ม.</v>
          </cell>
          <cell r="D358">
            <v>40</v>
          </cell>
          <cell r="E358">
            <v>4</v>
          </cell>
        </row>
        <row r="359">
          <cell r="A359" t="str">
            <v>N-018</v>
          </cell>
          <cell r="B359" t="str">
            <v>สาย THW 1X16 ตร.มม.</v>
          </cell>
          <cell r="C359" t="str">
            <v>ม.</v>
          </cell>
          <cell r="D359">
            <v>25</v>
          </cell>
          <cell r="E359">
            <v>3</v>
          </cell>
        </row>
        <row r="360">
          <cell r="A360" t="str">
            <v>N-019</v>
          </cell>
          <cell r="B360" t="str">
            <v>สาย THW 1X10 ตร.มม.</v>
          </cell>
          <cell r="C360" t="str">
            <v>ม.</v>
          </cell>
          <cell r="D360">
            <v>15</v>
          </cell>
          <cell r="E360">
            <v>2</v>
          </cell>
        </row>
        <row r="361">
          <cell r="A361" t="str">
            <v>N-020</v>
          </cell>
          <cell r="B361" t="str">
            <v xml:space="preserve"> สาย THW 1X6 ตร.มม.</v>
          </cell>
          <cell r="C361" t="str">
            <v>ม.</v>
          </cell>
          <cell r="D361">
            <v>10</v>
          </cell>
          <cell r="E361">
            <v>2</v>
          </cell>
        </row>
        <row r="362">
          <cell r="A362" t="str">
            <v>N-021</v>
          </cell>
          <cell r="B362" t="str">
            <v xml:space="preserve"> สาย THW 1X4 ตร.มม.</v>
          </cell>
          <cell r="C362" t="str">
            <v>ม.</v>
          </cell>
          <cell r="D362">
            <v>7</v>
          </cell>
          <cell r="E362">
            <v>2</v>
          </cell>
        </row>
        <row r="363">
          <cell r="A363" t="str">
            <v>N-022</v>
          </cell>
          <cell r="B363" t="str">
            <v xml:space="preserve"> สาย THW 1X42.5 ตร.มม.</v>
          </cell>
          <cell r="C363" t="str">
            <v>ม.</v>
          </cell>
          <cell r="D363">
            <v>5</v>
          </cell>
          <cell r="E363">
            <v>2</v>
          </cell>
        </row>
        <row r="364">
          <cell r="A364" t="str">
            <v>N-023</v>
          </cell>
          <cell r="B364" t="str">
            <v xml:space="preserve"> สาย NYY 95 ตร.มม.</v>
          </cell>
          <cell r="C364" t="str">
            <v>ม.</v>
          </cell>
          <cell r="D364">
            <v>140</v>
          </cell>
          <cell r="E364">
            <v>14</v>
          </cell>
        </row>
        <row r="365">
          <cell r="A365" t="str">
            <v>N-024</v>
          </cell>
          <cell r="B365" t="str">
            <v xml:space="preserve"> สาย NYY 70 ตร.มม.</v>
          </cell>
          <cell r="C365" t="str">
            <v>ม.</v>
          </cell>
          <cell r="D365">
            <v>120</v>
          </cell>
          <cell r="E365">
            <v>12</v>
          </cell>
        </row>
        <row r="366">
          <cell r="A366" t="str">
            <v>N-025</v>
          </cell>
          <cell r="B366" t="str">
            <v xml:space="preserve"> สาย NYY 50 ตร.มม.</v>
          </cell>
          <cell r="C366" t="str">
            <v>ม.</v>
          </cell>
          <cell r="D366">
            <v>100</v>
          </cell>
          <cell r="E366">
            <v>10</v>
          </cell>
        </row>
        <row r="367">
          <cell r="A367" t="str">
            <v>N-026</v>
          </cell>
          <cell r="B367" t="str">
            <v xml:space="preserve"> สาย NYY 16 ตร.มม.</v>
          </cell>
          <cell r="C367" t="str">
            <v>ม.</v>
          </cell>
          <cell r="D367">
            <v>50</v>
          </cell>
          <cell r="E367">
            <v>5</v>
          </cell>
        </row>
        <row r="368">
          <cell r="A368" t="str">
            <v>N-027</v>
          </cell>
          <cell r="B368" t="str">
            <v xml:space="preserve"> สาย NYY 10 ตร.มม.</v>
          </cell>
          <cell r="C368" t="str">
            <v>ม.</v>
          </cell>
          <cell r="D368">
            <v>34</v>
          </cell>
          <cell r="E368">
            <v>3</v>
          </cell>
        </row>
        <row r="369">
          <cell r="A369" t="str">
            <v>N-028</v>
          </cell>
          <cell r="B369" t="str">
            <v xml:space="preserve"> สาย NYY 6 ตร.มม.</v>
          </cell>
          <cell r="C369" t="str">
            <v>ม.</v>
          </cell>
          <cell r="D369">
            <v>23</v>
          </cell>
          <cell r="E369">
            <v>2</v>
          </cell>
        </row>
        <row r="370">
          <cell r="A370" t="str">
            <v>N-029</v>
          </cell>
          <cell r="B370" t="str">
            <v>ท่อ HDPE 110 mm.</v>
          </cell>
          <cell r="C370" t="str">
            <v>ม.</v>
          </cell>
          <cell r="D370">
            <v>170</v>
          </cell>
          <cell r="E370">
            <v>17</v>
          </cell>
        </row>
        <row r="371">
          <cell r="A371" t="str">
            <v>N-030</v>
          </cell>
          <cell r="B371" t="str">
            <v>ท่อ HDPE 63 mm.</v>
          </cell>
          <cell r="C371" t="str">
            <v>ม.</v>
          </cell>
          <cell r="D371">
            <v>130</v>
          </cell>
          <cell r="E371">
            <v>13</v>
          </cell>
        </row>
        <row r="372">
          <cell r="A372" t="str">
            <v>N-031</v>
          </cell>
          <cell r="B372" t="str">
            <v>ท่อ IMC 2 1/2"</v>
          </cell>
          <cell r="C372" t="str">
            <v>ม.</v>
          </cell>
          <cell r="D372">
            <v>160</v>
          </cell>
          <cell r="E372">
            <v>16</v>
          </cell>
        </row>
        <row r="373">
          <cell r="A373" t="str">
            <v>N-032</v>
          </cell>
          <cell r="B373" t="str">
            <v>ท่อ IMC 2 "</v>
          </cell>
          <cell r="C373" t="str">
            <v>ม.</v>
          </cell>
          <cell r="D373">
            <v>130</v>
          </cell>
          <cell r="E373">
            <v>13</v>
          </cell>
        </row>
        <row r="374">
          <cell r="A374" t="str">
            <v>N-033</v>
          </cell>
          <cell r="B374" t="str">
            <v>ท่อ IMC 1 1/2"</v>
          </cell>
          <cell r="C374" t="str">
            <v>ม.</v>
          </cell>
          <cell r="D374">
            <v>100</v>
          </cell>
          <cell r="E374">
            <v>10</v>
          </cell>
        </row>
        <row r="375">
          <cell r="A375" t="str">
            <v>N-034</v>
          </cell>
          <cell r="B375" t="str">
            <v>ท่อ IMC 1 1/4"</v>
          </cell>
          <cell r="C375" t="str">
            <v>ม.</v>
          </cell>
          <cell r="D375">
            <v>90</v>
          </cell>
          <cell r="E375">
            <v>9</v>
          </cell>
        </row>
        <row r="376">
          <cell r="A376" t="str">
            <v>N-035</v>
          </cell>
          <cell r="B376" t="str">
            <v>ท่อ IMC 3/4"</v>
          </cell>
          <cell r="C376" t="str">
            <v>ม.</v>
          </cell>
          <cell r="D376">
            <v>50</v>
          </cell>
          <cell r="E376">
            <v>5</v>
          </cell>
        </row>
        <row r="377">
          <cell r="A377" t="str">
            <v>N-036</v>
          </cell>
          <cell r="B377" t="str">
            <v>ท่อ IMC 1/2"</v>
          </cell>
          <cell r="C377" t="str">
            <v>ม.</v>
          </cell>
          <cell r="D377">
            <v>40</v>
          </cell>
          <cell r="E377">
            <v>4</v>
          </cell>
        </row>
        <row r="378">
          <cell r="A378" t="str">
            <v>N-037</v>
          </cell>
          <cell r="B378" t="str">
            <v xml:space="preserve"> ท่อ RSC 2 1/2"</v>
          </cell>
          <cell r="C378" t="str">
            <v>ม.</v>
          </cell>
          <cell r="D378">
            <v>170</v>
          </cell>
          <cell r="E378">
            <v>17</v>
          </cell>
        </row>
        <row r="379">
          <cell r="A379" t="str">
            <v>N-038</v>
          </cell>
          <cell r="B379" t="str">
            <v>ท่อ IMC 1 1/2"</v>
          </cell>
          <cell r="C379" t="str">
            <v>ม.</v>
          </cell>
          <cell r="D379">
            <v>110</v>
          </cell>
          <cell r="E379">
            <v>11</v>
          </cell>
        </row>
        <row r="380">
          <cell r="A380" t="str">
            <v>N-039</v>
          </cell>
          <cell r="B380" t="str">
            <v xml:space="preserve"> อุปกรณ์ประกอบ</v>
          </cell>
          <cell r="C380" t="str">
            <v>รายการ</v>
          </cell>
          <cell r="D380">
            <v>20000</v>
          </cell>
          <cell r="E380">
            <v>2000</v>
          </cell>
        </row>
        <row r="383">
          <cell r="B383" t="str">
            <v>งานระบบไฟฟ้าแสงสว่าง</v>
          </cell>
        </row>
        <row r="384">
          <cell r="A384" t="str">
            <v>O-001</v>
          </cell>
          <cell r="B384" t="str">
            <v>ดวงโคม Fluorescent 1x18 วัตต์แบบโคมเปลือย (Type 'A1 ')</v>
          </cell>
          <cell r="C384" t="str">
            <v>ชุด</v>
          </cell>
          <cell r="D384">
            <v>400</v>
          </cell>
          <cell r="E384">
            <v>40</v>
          </cell>
        </row>
        <row r="385">
          <cell r="A385" t="str">
            <v>O-002</v>
          </cell>
          <cell r="B385" t="str">
            <v>ดวงโคม Fluorescent 1x36 วัตต์แบบโคมเปลือย (Type 'A3 ')</v>
          </cell>
          <cell r="C385" t="str">
            <v>ชุด</v>
          </cell>
          <cell r="D385">
            <v>500</v>
          </cell>
          <cell r="E385">
            <v>50</v>
          </cell>
        </row>
        <row r="386">
          <cell r="A386" t="str">
            <v>O-003</v>
          </cell>
          <cell r="B386" t="str">
            <v>ดวงโคม Fluorescent 2x36 วัตต์แบบโคมเปลือย (Type 'A4 ')</v>
          </cell>
          <cell r="C386" t="str">
            <v>ชุด</v>
          </cell>
          <cell r="D386">
            <v>600</v>
          </cell>
          <cell r="E386">
            <v>60</v>
          </cell>
        </row>
        <row r="387">
          <cell r="A387" t="str">
            <v>O-004</v>
          </cell>
          <cell r="B387" t="str">
            <v>ดวงโคม Fluorescent 1x36 วัตต์แบบโคมเปลือย (Type 'B ')</v>
          </cell>
          <cell r="C387" t="str">
            <v>ชุด</v>
          </cell>
          <cell r="D387">
            <v>575</v>
          </cell>
          <cell r="E387">
            <v>50</v>
          </cell>
        </row>
        <row r="388">
          <cell r="A388" t="str">
            <v>O-005</v>
          </cell>
          <cell r="B388" t="str">
            <v>ดวงโคม Fluorescent 1x18 วัตต์แบบAcrylic diffuser (Type 'B1 ')</v>
          </cell>
          <cell r="C388" t="str">
            <v>ชุด</v>
          </cell>
          <cell r="D388">
            <v>500</v>
          </cell>
          <cell r="E388">
            <v>50</v>
          </cell>
        </row>
        <row r="389">
          <cell r="A389" t="str">
            <v>O-006</v>
          </cell>
          <cell r="B389" t="str">
            <v>ดวงโคม Fluorescent 1x36 วัตต์แบบAcrylic diffuser (Type 'B3 ')</v>
          </cell>
          <cell r="C389" t="str">
            <v>ชุด</v>
          </cell>
          <cell r="D389">
            <v>900</v>
          </cell>
          <cell r="E389">
            <v>90</v>
          </cell>
        </row>
        <row r="390">
          <cell r="A390" t="str">
            <v>O-007</v>
          </cell>
          <cell r="B390" t="str">
            <v>ดวงโคม Fluorescent 2x36 วัตต์แบบAcrylic diffuser (Type 'B4 ')</v>
          </cell>
          <cell r="C390" t="str">
            <v>ชุด</v>
          </cell>
          <cell r="D390">
            <v>1000</v>
          </cell>
          <cell r="E390">
            <v>100</v>
          </cell>
        </row>
        <row r="391">
          <cell r="A391" t="str">
            <v>O-008</v>
          </cell>
          <cell r="B391" t="str">
            <v>ดวงโคม Fluorescent 3x36 วัตต์แบบ Ceiling type  Aluminum Reflextor  (Type 'E')</v>
          </cell>
          <cell r="C391" t="str">
            <v>ชุด</v>
          </cell>
          <cell r="D391">
            <v>1900</v>
          </cell>
          <cell r="E391">
            <v>190</v>
          </cell>
        </row>
        <row r="392">
          <cell r="A392" t="str">
            <v>O-009</v>
          </cell>
          <cell r="B392" t="str">
            <v>ดวงโคม Fluorescent 1x36 วัตต์แบบ  Single Reflextor with Prismatic Acrylic Diffuser (Type 'F')</v>
          </cell>
          <cell r="C392" t="str">
            <v>ชุด</v>
          </cell>
          <cell r="D392">
            <v>550</v>
          </cell>
          <cell r="E392">
            <v>55</v>
          </cell>
        </row>
        <row r="393">
          <cell r="A393" t="str">
            <v>O-010</v>
          </cell>
          <cell r="B393" t="str">
            <v>ดวงโคม Fluorescent 1x36 วัตต์แบบ  Single Reflextor with Prismatic Acrylic Diffuser (Type 'G')</v>
          </cell>
          <cell r="C393" t="str">
            <v>ชุด</v>
          </cell>
          <cell r="D393">
            <v>630</v>
          </cell>
          <cell r="E393">
            <v>55</v>
          </cell>
        </row>
        <row r="394">
          <cell r="A394" t="str">
            <v>O-011</v>
          </cell>
          <cell r="B394" t="str">
            <v>ดวงโคม Fluorescent 2x36 วัตต์แบบ Corrosion proof (Type 'C')</v>
          </cell>
          <cell r="C394" t="str">
            <v>ชุด</v>
          </cell>
          <cell r="D394">
            <v>4000</v>
          </cell>
          <cell r="E394">
            <v>400</v>
          </cell>
        </row>
        <row r="395">
          <cell r="A395" t="str">
            <v>O-012</v>
          </cell>
          <cell r="B395" t="str">
            <v>ดวงโคม Fluorescent 2x36 วัตต์แบบ Industrial type (Type 'G')</v>
          </cell>
          <cell r="C395" t="str">
            <v>ชุด</v>
          </cell>
          <cell r="D395">
            <v>600</v>
          </cell>
          <cell r="E395">
            <v>60</v>
          </cell>
        </row>
        <row r="396">
          <cell r="A396" t="str">
            <v>O-013</v>
          </cell>
          <cell r="B396" t="str">
            <v>ดวงโคม Incandescent Lamp with Aluminum Alloy Case 1x100 วัตต์ สำหรับไฟฉุกเฉิน (Type 'T')</v>
          </cell>
          <cell r="C396" t="str">
            <v>ชุด</v>
          </cell>
          <cell r="D396">
            <v>300</v>
          </cell>
          <cell r="E396">
            <v>30</v>
          </cell>
        </row>
        <row r="397">
          <cell r="A397" t="str">
            <v>O-014</v>
          </cell>
          <cell r="B397" t="str">
            <v>ดวงโคม Incandescent Lamp with Aluminum Alloy Case 1x100 วัตต์ สำหรับไฟฉุกเฉิน (Type 'L')</v>
          </cell>
          <cell r="C397" t="str">
            <v>ชุด</v>
          </cell>
          <cell r="D397">
            <v>345</v>
          </cell>
          <cell r="E397">
            <v>30</v>
          </cell>
        </row>
        <row r="398">
          <cell r="A398" t="str">
            <v>O-015</v>
          </cell>
          <cell r="B398" t="str">
            <v>ดวงโคม Incandescent Lamp with Aluminum Alloy Case 1x100 วัตต์ สำหรับไฟฉุกเฉิน (Type 'P')</v>
          </cell>
          <cell r="C398" t="str">
            <v>ชุด</v>
          </cell>
          <cell r="D398">
            <v>575</v>
          </cell>
          <cell r="E398">
            <v>50</v>
          </cell>
        </row>
        <row r="399">
          <cell r="A399" t="str">
            <v>O-016</v>
          </cell>
          <cell r="B399" t="str">
            <v>ดวงโคม Incandescent Lamp with Aluminum Alloy Case and Glass OVER 1x100 วัตต์ สำหรับไฟฉุกเฉิน (Type 'N')</v>
          </cell>
          <cell r="C399" t="str">
            <v>ชุด</v>
          </cell>
          <cell r="D399">
            <v>500</v>
          </cell>
          <cell r="E399">
            <v>50</v>
          </cell>
        </row>
        <row r="400">
          <cell r="A400" t="str">
            <v>O-017</v>
          </cell>
          <cell r="B400" t="str">
            <v>ดวงโคม Incandescent Down Light  สำหรับไฟฉุกเฉิน (Type 'H')</v>
          </cell>
          <cell r="C400" t="str">
            <v>ชุด</v>
          </cell>
          <cell r="D400">
            <v>500</v>
          </cell>
          <cell r="E400">
            <v>50</v>
          </cell>
        </row>
        <row r="401">
          <cell r="A401" t="str">
            <v>O-018</v>
          </cell>
          <cell r="B401" t="str">
            <v>ดวงโคม Fluorescent 1x36 วัตต์แบบ
  Dust Type Luminaries  Weather Proof (Type 'D')</v>
          </cell>
          <cell r="C401" t="str">
            <v>ชุด</v>
          </cell>
          <cell r="D401">
            <v>2200</v>
          </cell>
          <cell r="E401">
            <v>220</v>
          </cell>
        </row>
        <row r="402">
          <cell r="A402" t="str">
            <v>O-019</v>
          </cell>
          <cell r="B402" t="str">
            <v>ดวงโคม Fluorescent 1x36 วัตต์แบบ
  Dust Type Luminaries  Weather Proof (Type 'J')</v>
          </cell>
          <cell r="C402" t="str">
            <v>ชุด</v>
          </cell>
          <cell r="D402">
            <v>2350</v>
          </cell>
          <cell r="E402">
            <v>235</v>
          </cell>
        </row>
        <row r="403">
          <cell r="A403" t="str">
            <v>O-020</v>
          </cell>
          <cell r="B403" t="str">
            <v>ดวงโคม 1x125 วัตต์แบบ High Pressure Mercury Vapor Floodlight (Type 'J')</v>
          </cell>
          <cell r="C403" t="str">
            <v>ชุด</v>
          </cell>
          <cell r="D403">
            <v>3700</v>
          </cell>
          <cell r="E403">
            <v>370</v>
          </cell>
        </row>
        <row r="404">
          <cell r="A404" t="str">
            <v>O-021</v>
          </cell>
          <cell r="B404" t="str">
            <v>ดวงโคม 1x125 วัตต์แบบ High Pressure Mercury Vapor Floodlight (Type 'L')</v>
          </cell>
          <cell r="C404" t="str">
            <v>ชุด</v>
          </cell>
          <cell r="D404">
            <v>7500</v>
          </cell>
          <cell r="E404">
            <v>750</v>
          </cell>
        </row>
        <row r="405">
          <cell r="A405" t="str">
            <v>O-022</v>
          </cell>
          <cell r="B405" t="str">
            <v>ดวงโคม 1x400 วัตต์แบบ High Pressure Mercury Vapor Floodlight (Type 'K')</v>
          </cell>
          <cell r="C405" t="str">
            <v>ชุด</v>
          </cell>
          <cell r="D405">
            <v>6000</v>
          </cell>
          <cell r="E405">
            <v>600</v>
          </cell>
        </row>
        <row r="406">
          <cell r="A406" t="str">
            <v>O-023</v>
          </cell>
          <cell r="B406" t="str">
            <v>ดวงโคม 1x400 วัตต์แบบ High Pressure Mercury Vapor Floodlight (Type 'M')</v>
          </cell>
          <cell r="C406" t="str">
            <v>ชุด</v>
          </cell>
          <cell r="D406">
            <v>6600</v>
          </cell>
          <cell r="E406">
            <v>660</v>
          </cell>
        </row>
        <row r="407">
          <cell r="A407" t="str">
            <v>O-024</v>
          </cell>
          <cell r="B407" t="str">
            <v>ดวงโคม SL 2x18 วัตต์ Wall Light Luminaries Outdoor (Type 'M')</v>
          </cell>
          <cell r="C407" t="str">
            <v>ชุด</v>
          </cell>
          <cell r="D407">
            <v>1000</v>
          </cell>
          <cell r="E407">
            <v>100</v>
          </cell>
        </row>
        <row r="408">
          <cell r="A408" t="str">
            <v>O-025</v>
          </cell>
          <cell r="B408" t="str">
            <v>ดวงโคม SL 2x18 วัตต์ Wall Light Luminaries Outdoor (Type 'O')</v>
          </cell>
          <cell r="C408" t="str">
            <v>ชุด</v>
          </cell>
          <cell r="D408">
            <v>1100</v>
          </cell>
          <cell r="E408">
            <v>110</v>
          </cell>
        </row>
        <row r="409">
          <cell r="A409" t="str">
            <v>O-026</v>
          </cell>
          <cell r="B409" t="str">
            <v>พัดลมระบายอากาศแบบติดตั้งบนเพดานขนาด 12 นิ้วสำหรับห้อง AC/DC พร้อมท่อ</v>
          </cell>
          <cell r="C409" t="str">
            <v>ชุด</v>
          </cell>
          <cell r="D409">
            <v>15000</v>
          </cell>
          <cell r="E409">
            <v>1500</v>
          </cell>
        </row>
        <row r="410">
          <cell r="A410" t="str">
            <v>O-027</v>
          </cell>
          <cell r="B410" t="str">
            <v>พัดลมระบายอากาศขนาด 16 นิ้ว พร้อม Hood</v>
          </cell>
          <cell r="C410" t="str">
            <v>ชุด</v>
          </cell>
          <cell r="D410">
            <v>10000</v>
          </cell>
          <cell r="E410">
            <v>1000</v>
          </cell>
        </row>
        <row r="411">
          <cell r="A411" t="str">
            <v>O-028</v>
          </cell>
          <cell r="B411" t="str">
            <v>พัดลมระบายอากาศขนาด 12นิ้ว ชนิด Expension Proof</v>
          </cell>
          <cell r="C411" t="str">
            <v>ชุด</v>
          </cell>
          <cell r="D411">
            <v>17000</v>
          </cell>
          <cell r="E411">
            <v>1700</v>
          </cell>
        </row>
        <row r="412">
          <cell r="A412" t="str">
            <v>O-029</v>
          </cell>
          <cell r="B412" t="str">
            <v xml:space="preserve">พัดลมระบายอากาศขนาด 12นิ้ว </v>
          </cell>
          <cell r="C412" t="str">
            <v>ชุด</v>
          </cell>
          <cell r="D412">
            <v>3500</v>
          </cell>
          <cell r="E412">
            <v>350</v>
          </cell>
        </row>
        <row r="413">
          <cell r="A413" t="str">
            <v>O-030</v>
          </cell>
          <cell r="B413" t="str">
            <v xml:space="preserve">พัดลมระบายอากาศขนาด 8 นิ้ว </v>
          </cell>
          <cell r="C413" t="str">
            <v>ชุด</v>
          </cell>
          <cell r="D413">
            <v>2500</v>
          </cell>
          <cell r="E413">
            <v>250</v>
          </cell>
        </row>
        <row r="414">
          <cell r="A414" t="str">
            <v>O-031</v>
          </cell>
          <cell r="B414" t="str">
            <v>สวิทช์ พัดลม</v>
          </cell>
          <cell r="C414" t="str">
            <v>ชุด</v>
          </cell>
          <cell r="D414">
            <v>380</v>
          </cell>
          <cell r="E414">
            <v>38</v>
          </cell>
        </row>
        <row r="415">
          <cell r="A415" t="str">
            <v>O-032</v>
          </cell>
          <cell r="B415" t="str">
            <v>สวิทช์ 1 ทาง</v>
          </cell>
          <cell r="C415" t="str">
            <v>ชุด</v>
          </cell>
          <cell r="D415">
            <v>80</v>
          </cell>
          <cell r="E415">
            <v>8</v>
          </cell>
        </row>
        <row r="416">
          <cell r="A416" t="str">
            <v>O-033</v>
          </cell>
          <cell r="B416" t="str">
            <v>สวิทช์ 1 ทางกันน้ำ</v>
          </cell>
          <cell r="C416" t="str">
            <v>ชุด</v>
          </cell>
          <cell r="D416">
            <v>300</v>
          </cell>
          <cell r="E416">
            <v>30</v>
          </cell>
        </row>
        <row r="417">
          <cell r="A417" t="str">
            <v>O-034</v>
          </cell>
          <cell r="B417" t="str">
            <v xml:space="preserve"> สวิทช์ 2 ทาง (S2)</v>
          </cell>
          <cell r="C417" t="str">
            <v>ชุด</v>
          </cell>
          <cell r="D417">
            <v>120</v>
          </cell>
          <cell r="E417">
            <v>12</v>
          </cell>
        </row>
        <row r="418">
          <cell r="A418" t="str">
            <v>O-035</v>
          </cell>
          <cell r="B418" t="str">
            <v xml:space="preserve"> สวิทช์ 2 ทาง (SL)</v>
          </cell>
          <cell r="C418" t="str">
            <v>ชุด</v>
          </cell>
          <cell r="D418">
            <v>138</v>
          </cell>
          <cell r="E418">
            <v>12</v>
          </cell>
        </row>
        <row r="419">
          <cell r="A419" t="str">
            <v>O-036</v>
          </cell>
          <cell r="B419" t="str">
            <v xml:space="preserve"> สวิทช์ 4 ทาง (S4)</v>
          </cell>
          <cell r="C419" t="str">
            <v>ชุด</v>
          </cell>
          <cell r="D419">
            <v>470</v>
          </cell>
          <cell r="E419">
            <v>47</v>
          </cell>
        </row>
        <row r="420">
          <cell r="A420" t="str">
            <v>O-037</v>
          </cell>
          <cell r="B420" t="str">
            <v xml:space="preserve"> สวิทช์ 4 ทางกันน้ำ</v>
          </cell>
          <cell r="C420" t="str">
            <v>ชุด</v>
          </cell>
          <cell r="D420">
            <v>800</v>
          </cell>
          <cell r="E420">
            <v>80</v>
          </cell>
        </row>
        <row r="421">
          <cell r="A421" t="str">
            <v>O-038</v>
          </cell>
          <cell r="B421" t="str">
            <v>Switch for air conditioner (SA)</v>
          </cell>
          <cell r="C421" t="str">
            <v>ชุด</v>
          </cell>
          <cell r="D421">
            <v>300</v>
          </cell>
          <cell r="E421">
            <v>30</v>
          </cell>
        </row>
        <row r="422">
          <cell r="A422" t="str">
            <v>O-039</v>
          </cell>
          <cell r="B422" t="str">
            <v>เต้ารับเดี่ยว</v>
          </cell>
          <cell r="C422" t="str">
            <v>ชุด</v>
          </cell>
          <cell r="D422">
            <v>100</v>
          </cell>
          <cell r="E422">
            <v>10</v>
          </cell>
        </row>
        <row r="423">
          <cell r="A423" t="str">
            <v>O-040</v>
          </cell>
          <cell r="B423" t="str">
            <v>เต้ารับคู่</v>
          </cell>
          <cell r="C423" t="str">
            <v>ชุด</v>
          </cell>
          <cell r="D423">
            <v>120</v>
          </cell>
          <cell r="E423">
            <v>12</v>
          </cell>
        </row>
        <row r="424">
          <cell r="A424" t="str">
            <v>O-041</v>
          </cell>
          <cell r="B424" t="str">
            <v>สาย THW 1x4 ตร.มม..</v>
          </cell>
          <cell r="C424" t="str">
            <v>ม.</v>
          </cell>
          <cell r="D424">
            <v>6</v>
          </cell>
          <cell r="E424">
            <v>1</v>
          </cell>
        </row>
        <row r="425">
          <cell r="A425" t="str">
            <v>O-042</v>
          </cell>
          <cell r="B425" t="str">
            <v>สาย THW 1x2.5 ตร.มม..</v>
          </cell>
          <cell r="C425" t="str">
            <v>ม.</v>
          </cell>
          <cell r="D425">
            <v>5</v>
          </cell>
          <cell r="E425">
            <v>1</v>
          </cell>
        </row>
        <row r="426">
          <cell r="A426" t="str">
            <v>O-043</v>
          </cell>
          <cell r="B426" t="str">
            <v>สาย THW 1x10 ตร.มม..</v>
          </cell>
          <cell r="C426" t="str">
            <v>ม.</v>
          </cell>
          <cell r="D426">
            <v>20</v>
          </cell>
          <cell r="E426">
            <v>2</v>
          </cell>
        </row>
        <row r="427">
          <cell r="A427" t="str">
            <v>O-044</v>
          </cell>
          <cell r="B427" t="str">
            <v xml:space="preserve"> สาย NYY 1 x 4 ตร.มม.</v>
          </cell>
          <cell r="C427" t="str">
            <v>ม.</v>
          </cell>
          <cell r="D427">
            <v>12</v>
          </cell>
          <cell r="E427">
            <v>1</v>
          </cell>
        </row>
        <row r="428">
          <cell r="A428" t="str">
            <v>O-045</v>
          </cell>
          <cell r="B428" t="str">
            <v xml:space="preserve"> สาย NYY 1 x 2.5 ตร.มม.</v>
          </cell>
          <cell r="C428" t="str">
            <v>ม.</v>
          </cell>
          <cell r="D428">
            <v>9</v>
          </cell>
          <cell r="E428">
            <v>1</v>
          </cell>
        </row>
        <row r="429">
          <cell r="A429" t="str">
            <v>O-046</v>
          </cell>
          <cell r="B429" t="str">
            <v>สาย FR 1x 1.5 ตร.มม..</v>
          </cell>
          <cell r="C429" t="str">
            <v>ม.</v>
          </cell>
          <cell r="D429">
            <v>20</v>
          </cell>
          <cell r="E429">
            <v>3</v>
          </cell>
        </row>
        <row r="430">
          <cell r="A430" t="str">
            <v>O-047</v>
          </cell>
          <cell r="B430" t="str">
            <v>สาย FR 1x 2.5 ตร.มม..</v>
          </cell>
          <cell r="C430" t="str">
            <v>ม.</v>
          </cell>
          <cell r="D430">
            <v>25</v>
          </cell>
          <cell r="E430">
            <v>4</v>
          </cell>
        </row>
        <row r="431">
          <cell r="A431" t="str">
            <v>O-048</v>
          </cell>
          <cell r="B431" t="str">
            <v>สาย FR 1x 4 ตร.มม..</v>
          </cell>
          <cell r="C431" t="str">
            <v>ม.</v>
          </cell>
          <cell r="D431">
            <v>35</v>
          </cell>
          <cell r="E431">
            <v>5</v>
          </cell>
        </row>
        <row r="432">
          <cell r="A432" t="str">
            <v>O-049</v>
          </cell>
          <cell r="B432" t="str">
            <v>สาย FR 1x 16 ตร.มม..</v>
          </cell>
          <cell r="C432" t="str">
            <v>ม.</v>
          </cell>
          <cell r="D432">
            <v>200</v>
          </cell>
          <cell r="E432">
            <v>20</v>
          </cell>
        </row>
        <row r="433">
          <cell r="A433" t="str">
            <v>O-050</v>
          </cell>
          <cell r="B433" t="str">
            <v>ท่อ IMC  1/2"</v>
          </cell>
          <cell r="C433" t="str">
            <v>ม.</v>
          </cell>
          <cell r="D433">
            <v>40</v>
          </cell>
          <cell r="E433">
            <v>4</v>
          </cell>
        </row>
        <row r="434">
          <cell r="A434" t="str">
            <v>O-051</v>
          </cell>
          <cell r="B434" t="str">
            <v>ท่อ IMC  3/4"</v>
          </cell>
          <cell r="C434" t="str">
            <v>ม.</v>
          </cell>
          <cell r="D434">
            <v>50</v>
          </cell>
          <cell r="E434">
            <v>5</v>
          </cell>
        </row>
        <row r="435">
          <cell r="A435" t="str">
            <v>O-052</v>
          </cell>
          <cell r="B435" t="str">
            <v>อุปกรณ์ประกอบ</v>
          </cell>
          <cell r="C435" t="str">
            <v>รายการ</v>
          </cell>
          <cell r="D435">
            <v>70000</v>
          </cell>
          <cell r="E435">
            <v>7000</v>
          </cell>
        </row>
        <row r="438">
          <cell r="B438" t="str">
            <v>งานระบบ PABX</v>
          </cell>
        </row>
        <row r="439">
          <cell r="A439" t="str">
            <v>P-001</v>
          </cell>
          <cell r="B439" t="str">
            <v>PABX พร้อม  Power Supply</v>
          </cell>
          <cell r="C439" t="str">
            <v>ชุด</v>
          </cell>
          <cell r="D439">
            <v>15000</v>
          </cell>
          <cell r="E439">
            <v>1500</v>
          </cell>
        </row>
        <row r="440">
          <cell r="A440" t="str">
            <v>P-002</v>
          </cell>
          <cell r="B440" t="str">
            <v>Telephone Set</v>
          </cell>
          <cell r="C440" t="str">
            <v>ชุด</v>
          </cell>
          <cell r="D440">
            <v>1000</v>
          </cell>
          <cell r="E440">
            <v>100</v>
          </cell>
        </row>
        <row r="441">
          <cell r="A441" t="str">
            <v>P-003</v>
          </cell>
          <cell r="B441" t="str">
            <v xml:space="preserve"> สาย, ท่อร้อยสายและอุปกรณ์ประกอบ</v>
          </cell>
          <cell r="C441" t="str">
            <v>รายการ</v>
          </cell>
          <cell r="D441">
            <v>10000</v>
          </cell>
          <cell r="E441">
            <v>1000</v>
          </cell>
        </row>
        <row r="444">
          <cell r="B444" t="str">
            <v>งานระบบ Grounding</v>
          </cell>
        </row>
        <row r="445">
          <cell r="A445" t="str">
            <v>Q-001</v>
          </cell>
          <cell r="B445" t="str">
            <v xml:space="preserve"> Ground Rod 5/8" x 8'            กฟน.จัดหาวัสดุให้</v>
          </cell>
          <cell r="C445" t="str">
            <v>ชุด</v>
          </cell>
          <cell r="D445">
            <v>0</v>
          </cell>
          <cell r="E445">
            <v>100</v>
          </cell>
        </row>
        <row r="446">
          <cell r="A446" t="str">
            <v>Q-002</v>
          </cell>
          <cell r="B446" t="str">
            <v xml:space="preserve"> Ground Rod 5/8" x 10'            กฟน.จัดหาวัสดุให้</v>
          </cell>
          <cell r="C446" t="str">
            <v>ชุด</v>
          </cell>
          <cell r="D446">
            <v>0</v>
          </cell>
          <cell r="E446">
            <v>100</v>
          </cell>
        </row>
        <row r="447">
          <cell r="A447" t="str">
            <v>Q-003</v>
          </cell>
          <cell r="B447" t="str">
            <v xml:space="preserve"> สายทองแดงขนาด 240 ตร.มม..</v>
          </cell>
          <cell r="C447" t="str">
            <v>ม.</v>
          </cell>
          <cell r="D447">
            <v>210</v>
          </cell>
          <cell r="E447">
            <v>21</v>
          </cell>
        </row>
        <row r="448">
          <cell r="A448" t="str">
            <v>Q-004</v>
          </cell>
          <cell r="B448" t="str">
            <v xml:space="preserve"> สายทองแดงขนาด 120 ตร.มม..</v>
          </cell>
          <cell r="C448" t="str">
            <v>ม.</v>
          </cell>
          <cell r="D448">
            <v>120</v>
          </cell>
          <cell r="E448">
            <v>12</v>
          </cell>
        </row>
        <row r="449">
          <cell r="A449" t="str">
            <v>Q-005</v>
          </cell>
          <cell r="B449" t="str">
            <v xml:space="preserve"> สายทองแดงขนาด 70 ตร.มม..</v>
          </cell>
          <cell r="C449" t="str">
            <v>ม.</v>
          </cell>
          <cell r="D449">
            <v>80</v>
          </cell>
          <cell r="E449">
            <v>8</v>
          </cell>
        </row>
        <row r="450">
          <cell r="A450" t="str">
            <v>Q-006</v>
          </cell>
          <cell r="B450" t="str">
            <v xml:space="preserve"> สายทองแดงขนาด 35 ตร.มม..</v>
          </cell>
          <cell r="C450" t="str">
            <v>ม.</v>
          </cell>
          <cell r="D450">
            <v>50</v>
          </cell>
          <cell r="E450">
            <v>5</v>
          </cell>
        </row>
        <row r="451">
          <cell r="A451" t="str">
            <v>Q-007</v>
          </cell>
          <cell r="B451" t="str">
            <v xml:space="preserve"> Ground Connection for 240 sq.mm.</v>
          </cell>
          <cell r="C451" t="str">
            <v>ชุด</v>
          </cell>
          <cell r="D451">
            <v>300</v>
          </cell>
          <cell r="E451">
            <v>30</v>
          </cell>
        </row>
        <row r="452">
          <cell r="A452" t="str">
            <v>Q-008</v>
          </cell>
          <cell r="B452" t="str">
            <v xml:space="preserve"> Ground Connection for 70 sq.mm.</v>
          </cell>
          <cell r="C452" t="str">
            <v>ชุด</v>
          </cell>
          <cell r="D452">
            <v>230</v>
          </cell>
          <cell r="E452">
            <v>23</v>
          </cell>
        </row>
        <row r="453">
          <cell r="A453" t="str">
            <v>Q-009</v>
          </cell>
          <cell r="B453" t="str">
            <v xml:space="preserve"> อุปกรณ์ประกอบ</v>
          </cell>
          <cell r="C453" t="str">
            <v>รายการ</v>
          </cell>
          <cell r="D453">
            <v>10000</v>
          </cell>
          <cell r="E453">
            <v>1000</v>
          </cell>
        </row>
        <row r="454">
          <cell r="B454" t="str">
            <v xml:space="preserve">         </v>
          </cell>
        </row>
        <row r="455">
          <cell r="B455" t="str">
            <v>งานระบบสัญญาณอัคคีภัย</v>
          </cell>
        </row>
        <row r="456">
          <cell r="A456" t="str">
            <v>R-001</v>
          </cell>
          <cell r="B456" t="str">
            <v xml:space="preserve"> Fire Alarm Control Panel</v>
          </cell>
          <cell r="C456" t="str">
            <v>ชุด</v>
          </cell>
          <cell r="D456">
            <v>50000</v>
          </cell>
          <cell r="E456">
            <v>5000</v>
          </cell>
        </row>
        <row r="457">
          <cell r="A457" t="str">
            <v>R-002</v>
          </cell>
          <cell r="B457" t="str">
            <v xml:space="preserve"> Smoke Detector Ionization type</v>
          </cell>
          <cell r="C457" t="str">
            <v>ชุด</v>
          </cell>
          <cell r="D457">
            <v>2500</v>
          </cell>
          <cell r="E457">
            <v>250</v>
          </cell>
        </row>
        <row r="458">
          <cell r="A458" t="str">
            <v>R-003</v>
          </cell>
          <cell r="B458" t="str">
            <v xml:space="preserve">  Heat Detetector</v>
          </cell>
          <cell r="C458" t="str">
            <v>ชุด</v>
          </cell>
          <cell r="D458">
            <v>800</v>
          </cell>
          <cell r="E458">
            <v>80</v>
          </cell>
        </row>
        <row r="459">
          <cell r="A459" t="str">
            <v>R-004</v>
          </cell>
          <cell r="B459" t="str">
            <v>Manual Station</v>
          </cell>
          <cell r="C459" t="str">
            <v>ชุด</v>
          </cell>
          <cell r="D459">
            <v>900</v>
          </cell>
          <cell r="E459">
            <v>90</v>
          </cell>
        </row>
        <row r="460">
          <cell r="A460" t="str">
            <v>R-005</v>
          </cell>
          <cell r="B460" t="str">
            <v xml:space="preserve"> Fire Alarm Bell</v>
          </cell>
          <cell r="C460" t="str">
            <v>ชุด</v>
          </cell>
          <cell r="D460">
            <v>1000</v>
          </cell>
          <cell r="E460">
            <v>100</v>
          </cell>
        </row>
        <row r="461">
          <cell r="A461" t="str">
            <v>R-006</v>
          </cell>
          <cell r="B461" t="str">
            <v xml:space="preserve"> สาย ทนไฟ FR, ท่อร้อยสายและอุปกรณ์ประกอบ</v>
          </cell>
          <cell r="C461" t="str">
            <v>รายการ</v>
          </cell>
          <cell r="D461">
            <v>15000</v>
          </cell>
          <cell r="E461">
            <v>1500</v>
          </cell>
        </row>
        <row r="463">
          <cell r="B463" t="str">
            <v>งานระบบโทรศัพท์</v>
          </cell>
        </row>
        <row r="464">
          <cell r="A464" t="str">
            <v>S-001</v>
          </cell>
          <cell r="B464" t="str">
            <v>Terminal  Cabinet</v>
          </cell>
          <cell r="C464" t="str">
            <v>รายการ</v>
          </cell>
          <cell r="D464">
            <v>2000</v>
          </cell>
          <cell r="E464">
            <v>200</v>
          </cell>
        </row>
        <row r="465">
          <cell r="A465" t="str">
            <v>S-002</v>
          </cell>
          <cell r="B465" t="str">
            <v>สายโทรศัพท์ภายนอก</v>
          </cell>
          <cell r="C465" t="str">
            <v>รายการ</v>
          </cell>
          <cell r="D465">
            <v>1000</v>
          </cell>
          <cell r="E465">
            <v>100</v>
          </cell>
        </row>
        <row r="466">
          <cell r="A466" t="str">
            <v>S-003</v>
          </cell>
          <cell r="B466" t="str">
            <v>เต้ารับพร้อมเครื่องรับโทรศัพท์</v>
          </cell>
          <cell r="C466" t="str">
            <v>ชุด</v>
          </cell>
          <cell r="D466">
            <v>1500</v>
          </cell>
          <cell r="E466">
            <v>150</v>
          </cell>
        </row>
        <row r="467">
          <cell r="A467" t="str">
            <v>S-004</v>
          </cell>
          <cell r="B467" t="str">
            <v>สายโทรศัพท์ภายใน</v>
          </cell>
          <cell r="D467">
            <v>500</v>
          </cell>
          <cell r="E467">
            <v>50</v>
          </cell>
        </row>
        <row r="468">
          <cell r="A468" t="str">
            <v>S-005</v>
          </cell>
          <cell r="B468" t="str">
            <v xml:space="preserve"> อุปกรณ์ประกอบ</v>
          </cell>
          <cell r="C468" t="str">
            <v>รายการ</v>
          </cell>
          <cell r="D468">
            <v>2500</v>
          </cell>
          <cell r="E468">
            <v>250</v>
          </cell>
        </row>
        <row r="470">
          <cell r="B470" t="str">
            <v>งานระบบปรับอากาศ</v>
          </cell>
        </row>
        <row r="471">
          <cell r="A471" t="str">
            <v>T-001</v>
          </cell>
          <cell r="B471" t="str">
            <v>เครื่องปรับอากาศ Split Type ขนาด 30,000 BTU/Hr</v>
          </cell>
          <cell r="C471" t="str">
            <v>ชุด</v>
          </cell>
          <cell r="D471">
            <v>50000</v>
          </cell>
          <cell r="E471">
            <v>5000</v>
          </cell>
        </row>
        <row r="472">
          <cell r="A472" t="str">
            <v>T-002</v>
          </cell>
          <cell r="B472" t="str">
            <v>เครื่องปรับอากาศ Split Type ขนาด 18,000 BTU/Hr</v>
          </cell>
          <cell r="C472" t="str">
            <v>ชุด</v>
          </cell>
          <cell r="D472">
            <v>30000</v>
          </cell>
          <cell r="E472">
            <v>3000</v>
          </cell>
        </row>
        <row r="473">
          <cell r="A473" t="str">
            <v>T-003</v>
          </cell>
          <cell r="B473" t="str">
            <v>เครื่องปรับอากาศ Split Type ขนาด   9,000 BTU/Hr</v>
          </cell>
          <cell r="C473" t="str">
            <v>ชุด</v>
          </cell>
          <cell r="D473">
            <v>17000</v>
          </cell>
          <cell r="E473">
            <v>2500</v>
          </cell>
        </row>
        <row r="474">
          <cell r="A474" t="str">
            <v>T-004</v>
          </cell>
          <cell r="B474" t="str">
            <v>Circuit Breaker</v>
          </cell>
          <cell r="C474" t="str">
            <v>ชุด</v>
          </cell>
          <cell r="D474">
            <v>300</v>
          </cell>
          <cell r="E474">
            <v>30</v>
          </cell>
        </row>
        <row r="475">
          <cell r="A475" t="str">
            <v>T-005</v>
          </cell>
          <cell r="B475" t="str">
            <v xml:space="preserve"> อุปกรณ์ประกอบ</v>
          </cell>
          <cell r="C475" t="str">
            <v>รายการ</v>
          </cell>
          <cell r="D475">
            <v>8000</v>
          </cell>
          <cell r="E475">
            <v>800</v>
          </cell>
        </row>
        <row r="478">
          <cell r="B478" t="str">
            <v>งานระบบ Public Address</v>
          </cell>
        </row>
        <row r="479">
          <cell r="A479" t="str">
            <v>U-001</v>
          </cell>
          <cell r="B479" t="str">
            <v>Mixing 180 W &amp; Boostre 240 W Amplifier</v>
          </cell>
          <cell r="C479" t="str">
            <v>ชุด</v>
          </cell>
          <cell r="D479">
            <v>50000</v>
          </cell>
          <cell r="E479">
            <v>5000</v>
          </cell>
        </row>
        <row r="480">
          <cell r="A480" t="str">
            <v>U-002</v>
          </cell>
          <cell r="B480" t="str">
            <v>Microphone</v>
          </cell>
          <cell r="C480" t="str">
            <v>ชุด</v>
          </cell>
          <cell r="D480">
            <v>2000</v>
          </cell>
          <cell r="E480">
            <v>200</v>
          </cell>
        </row>
        <row r="481">
          <cell r="A481" t="str">
            <v>U-003</v>
          </cell>
          <cell r="B481" t="str">
            <v>Horn Speaker</v>
          </cell>
          <cell r="C481" t="str">
            <v>ชุด</v>
          </cell>
          <cell r="D481">
            <v>5000</v>
          </cell>
          <cell r="E481">
            <v>500</v>
          </cell>
        </row>
        <row r="482">
          <cell r="A482" t="str">
            <v>U-004</v>
          </cell>
          <cell r="B482" t="str">
            <v>Ceiling Speaker</v>
          </cell>
          <cell r="C482" t="str">
            <v>ชุด</v>
          </cell>
          <cell r="D482">
            <v>2000</v>
          </cell>
          <cell r="E482">
            <v>200</v>
          </cell>
        </row>
        <row r="483">
          <cell r="A483" t="str">
            <v>U-005</v>
          </cell>
          <cell r="B483" t="str">
            <v>สายเคเบิ้ล ,ท่อร้อยสายเคเบิ้ลและอุปกรณ์ประกอบ</v>
          </cell>
          <cell r="C483" t="str">
            <v>รายการ</v>
          </cell>
          <cell r="D483">
            <v>20000</v>
          </cell>
          <cell r="E483">
            <v>2000</v>
          </cell>
        </row>
        <row r="485">
          <cell r="B485" t="str">
            <v>งานระบบเครน</v>
          </cell>
        </row>
        <row r="486">
          <cell r="A486" t="str">
            <v>V-001</v>
          </cell>
          <cell r="B486" t="str">
            <v xml:space="preserve">Wall Mounted Slewing Crane 3 tons </v>
          </cell>
          <cell r="C486" t="str">
            <v>ชุด</v>
          </cell>
          <cell r="D486">
            <v>400000</v>
          </cell>
          <cell r="E486">
            <v>40000</v>
          </cell>
        </row>
        <row r="487">
          <cell r="A487" t="str">
            <v>V-002</v>
          </cell>
          <cell r="B487" t="str">
            <v xml:space="preserve">3-Direction Electric Overhead Crane 3 tons </v>
          </cell>
          <cell r="C487" t="str">
            <v>ชุด</v>
          </cell>
          <cell r="D487">
            <v>600000</v>
          </cell>
          <cell r="E487">
            <v>60000</v>
          </cell>
        </row>
        <row r="488">
          <cell r="A488" t="str">
            <v>V-003</v>
          </cell>
          <cell r="B488" t="str">
            <v xml:space="preserve">3-Direction Electric Overhead Crane 5 tons </v>
          </cell>
          <cell r="C488" t="str">
            <v>ชุด</v>
          </cell>
          <cell r="D488">
            <v>800000</v>
          </cell>
          <cell r="E488">
            <v>80000</v>
          </cell>
        </row>
        <row r="489">
          <cell r="A489" t="str">
            <v>V-004</v>
          </cell>
          <cell r="B489" t="str">
            <v xml:space="preserve"> ตู้ควบคุม,สาย, ท่อร้อยสายและอุปกรณ์ประกอบ</v>
          </cell>
          <cell r="C489" t="str">
            <v>รายการ</v>
          </cell>
          <cell r="D489">
            <v>10000</v>
          </cell>
          <cell r="E489">
            <v>1000</v>
          </cell>
        </row>
        <row r="491">
          <cell r="B491" t="str">
            <v>งานระบบป้องกันฟ้าฝ่า</v>
          </cell>
        </row>
        <row r="492">
          <cell r="A492" t="str">
            <v>W-001</v>
          </cell>
          <cell r="B492" t="str">
            <v xml:space="preserve"> Air Terminal 5/8" x 1.5 m.</v>
          </cell>
          <cell r="C492" t="str">
            <v>ชุด</v>
          </cell>
          <cell r="D492">
            <v>1000</v>
          </cell>
          <cell r="E492">
            <v>80</v>
          </cell>
        </row>
        <row r="493">
          <cell r="A493" t="str">
            <v>W-002</v>
          </cell>
          <cell r="B493" t="str">
            <v xml:space="preserve"> Ground Rod 5/8" x8'               กฟน.จัดหาวัสดุให้</v>
          </cell>
          <cell r="C493" t="str">
            <v>ชุด</v>
          </cell>
          <cell r="D493">
            <v>0</v>
          </cell>
          <cell r="E493">
            <v>100</v>
          </cell>
        </row>
        <row r="494">
          <cell r="A494" t="str">
            <v>W-003</v>
          </cell>
          <cell r="B494" t="str">
            <v>Copper Tape 70 ตร.มม.</v>
          </cell>
          <cell r="C494" t="str">
            <v>เมตร</v>
          </cell>
          <cell r="D494">
            <v>180</v>
          </cell>
          <cell r="E494">
            <v>18</v>
          </cell>
        </row>
        <row r="495">
          <cell r="A495" t="str">
            <v>W-004</v>
          </cell>
          <cell r="B495" t="str">
            <v xml:space="preserve"> สายทองแดงขนาด 70 ตร.มม.</v>
          </cell>
          <cell r="C495" t="str">
            <v>เมตร</v>
          </cell>
          <cell r="D495">
            <v>80</v>
          </cell>
          <cell r="E495">
            <v>8</v>
          </cell>
        </row>
        <row r="496">
          <cell r="A496" t="str">
            <v>W-005</v>
          </cell>
          <cell r="B496" t="str">
            <v xml:space="preserve"> Ground Test Box</v>
          </cell>
          <cell r="C496" t="str">
            <v>ชุด</v>
          </cell>
          <cell r="D496">
            <v>1200</v>
          </cell>
          <cell r="E496">
            <v>120</v>
          </cell>
        </row>
        <row r="497">
          <cell r="A497" t="str">
            <v>W-006</v>
          </cell>
          <cell r="B497" t="str">
            <v xml:space="preserve"> อุปกรณ์ประกอบ</v>
          </cell>
          <cell r="C497" t="str">
            <v>รายการ</v>
          </cell>
          <cell r="D497">
            <v>5000</v>
          </cell>
          <cell r="E497">
            <v>500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Customize Your Purchase Order"/>
      <sheetName val="Purchase Order"/>
      <sheetName val="Macros"/>
      <sheetName val="ATW"/>
      <sheetName val="Lock"/>
      <sheetName val="Intl Data Table"/>
      <sheetName val="TemplateInformation"/>
      <sheetName val="DETAIL "/>
      <sheetName val="List"/>
      <sheetName val="Boq(1)"/>
      <sheetName val="ค่าวัสดุ"/>
      <sheetName val="SAN REDUCED 1"/>
      <sheetName val="外気負荷"/>
      <sheetName val="C-LOAD(L-FACTORY.)"/>
      <sheetName val="SH-D"/>
      <sheetName val="SH-E"/>
      <sheetName val="SH-C"/>
      <sheetName val="summary"/>
      <sheetName val="covere"/>
      <sheetName val="SH-G"/>
      <sheetName val="Purchase Order1"/>
      <sheetName val="Data"/>
      <sheetName val="SOR"/>
      <sheetName val="A กลาง"/>
      <sheetName val="A กลาง เกสร"/>
      <sheetName val="A แฝด"/>
      <sheetName val="A ริม"/>
      <sheetName val="B กลาง"/>
      <sheetName val="B ริม"/>
      <sheetName val="B แฝด"/>
      <sheetName val="C กลาง"/>
      <sheetName val="C ริม"/>
      <sheetName val="C แฝด"/>
      <sheetName val="สรุป"/>
      <sheetName val="เอกสารแนบ"/>
      <sheetName val="cov-estimate"/>
      <sheetName val="EXF"/>
      <sheetName val="Defect Report(M&amp;E)"/>
      <sheetName val="Currency Rate"/>
      <sheetName val="BQ-E20-02(Rp)"/>
      <sheetName val="SILICATE"/>
      <sheetName val="040"/>
      <sheetName val="060"/>
      <sheetName val="Code"/>
      <sheetName val="Price per model"/>
      <sheetName val="建築代価"/>
      <sheetName val="TABLES"/>
      <sheetName val="Intro"/>
      <sheetName val="Template"/>
      <sheetName val="Variables"/>
      <sheetName val="Customize_Your_Purchase_Order"/>
      <sheetName val="Purchase_Order"/>
      <sheetName val="AutoOpen_Stub_Data"/>
      <sheetName val="Intl_Data_Table"/>
      <sheetName val="DETAIL_"/>
      <sheetName val="SAN_REDUCED_1"/>
      <sheetName val="C-LOAD(L-FACTORY_)"/>
      <sheetName val="Purchase_Order1"/>
      <sheetName val="Customize_Your_Purchase_Order1"/>
      <sheetName val="Purchase_Order2"/>
      <sheetName val="AutoOpen_Stub_Data1"/>
      <sheetName val="Intl_Data_Table1"/>
      <sheetName val="DETAIL_1"/>
      <sheetName val="SAN_REDUCED_11"/>
      <sheetName val="C-LOAD(L-FACTORY_)1"/>
      <sheetName val="Purchase_Order11"/>
      <sheetName val="SOURCE"/>
      <sheetName val="Customize_Your_Purchase_Order2"/>
      <sheetName val="AutoOpen_Stub_Data2"/>
      <sheetName val="Intl_Data_Table2"/>
      <sheetName val="SAN_REDUCED_12"/>
      <sheetName val="DETAIL_2"/>
      <sheetName val="C-LOAD(L-FACTORY_)2"/>
      <sheetName val="Report"/>
      <sheetName val="Total"/>
      <sheetName val="Book 1 Summary"/>
      <sheetName val="Invoice"/>
      <sheetName val="Sheet1 (3)"/>
      <sheetName val="APR'09"/>
      <sheetName val="COMMOND LINE"/>
      <sheetName val="sort2"/>
      <sheetName val="COMP"/>
      <sheetName val="cu_ผลรวม"/>
      <sheetName val="cu_รหัส"/>
      <sheetName val="cu_วัน"/>
      <sheetName val="COA-17"/>
      <sheetName val="C-18"/>
      <sheetName val="AC"/>
      <sheetName val="일위대가목차"/>
      <sheetName val="Sheet1"/>
      <sheetName val="CrEstimate"/>
      <sheetName val="Nov.'02"/>
      <sheetName val="Comsole"/>
      <sheetName val="797T輸入部品リスト"/>
      <sheetName val="data list"/>
      <sheetName val="Plate_Bumper"/>
      <sheetName val="CRITERIA1"/>
      <sheetName val="55435-0D060"/>
      <sheetName val="55436-0D060"/>
      <sheetName val="ConfigModel"/>
      <sheetName val="ResourceModel"/>
      <sheetName val="ＦＣ～FT"/>
      <sheetName val="New DYNA"/>
      <sheetName val="CRITERIA2"/>
      <sheetName val="PRODUCT MIX TRUCK"/>
      <sheetName val="BOM 043L,351L,299L"/>
      <sheetName val="DailyInput"/>
      <sheetName val="CODE,NAME"/>
      <sheetName val="Main Summary"/>
      <sheetName val="2.1.1Take pipe"/>
      <sheetName val="2.1.2Take Copper Pipe"/>
      <sheetName val="MASTER"/>
      <sheetName val="Annual Production"/>
      <sheetName val="POV"/>
      <sheetName val="ＴＦ関連Ｐｒｊ日程表"/>
      <sheetName val="FC"/>
      <sheetName val="Evaluation"/>
      <sheetName val="Mat"/>
      <sheetName val="PO(Thai)"/>
      <sheetName val="Customize_Your_Purchase_Order3"/>
      <sheetName val="Purchase_Order3"/>
      <sheetName val="Customize_Your_Purchase_Order4"/>
      <sheetName val="Purchase_Order4"/>
      <sheetName val="日程"/>
      <sheetName val="supp_name"/>
      <sheetName val="Order List"/>
      <sheetName val="Construction cost assumption"/>
      <sheetName val="JLL Assumption"/>
      <sheetName val="Retail Program&amp;Rev Assumption"/>
      <sheetName val="CUSTOMER"/>
      <sheetName val="CST1198"/>
      <sheetName val="Purchases-April"/>
      <sheetName val="JobOrder"/>
      <sheetName val="ค่าโทรศัพท์ค้างจ่าย"/>
      <sheetName val="AutoOpen_Stub_Data4"/>
      <sheetName val="Customize_Your_Purchase_Order5"/>
      <sheetName val="Purchase_Order5"/>
      <sheetName val="Intl_Data_Table4"/>
      <sheetName val="DETAIL_4"/>
      <sheetName val="AutoOpen_Stub_Data3"/>
      <sheetName val="Intl_Data_Table3"/>
      <sheetName val="DETAIL_3"/>
      <sheetName val=" ELECTRICAL ROOM CENTER.xlsx"/>
      <sheetName val="Fill this out first___"/>
      <sheetName val="UP"/>
      <sheetName val="SUM"/>
      <sheetName val="Pipe"/>
      <sheetName val="ITB COST"/>
      <sheetName val="Buy vs. Lease Car"/>
      <sheetName val="gvl"/>
      <sheetName val="電気設備表"/>
      <sheetName val="Cover"/>
      <sheetName val="SH-F"/>
      <sheetName val="Direct Cost"/>
      <sheetName val="Rate"/>
      <sheetName val=""/>
      <sheetName val="boq"/>
      <sheetName val="Sh&amp;Hd"/>
      <sheetName val="Sheet1_(3)"/>
      <sheetName val="COMMOND_LINE"/>
      <sheetName val="Nov_'02"/>
      <sheetName val="data_list"/>
      <sheetName val="New_DYNA"/>
      <sheetName val="PRODUCT_MIX_TRUCK"/>
      <sheetName val="BOM_043L,351L,299L"/>
      <sheetName val="Defect_Report(M&amp;E)"/>
      <sheetName val="ARM 39C "/>
      <sheetName val="n"/>
      <sheetName val="Supplier Master IF"/>
      <sheetName val="IMV"/>
      <sheetName val="Income Statement"/>
      <sheetName val="Balance Sheet"/>
      <sheetName val="Recovered_Sheet1"/>
      <sheetName val="รวมราคาทั้งสิ้น"/>
      <sheetName val="Database"/>
      <sheetName val="Output"/>
      <sheetName val="Cost_Categories"/>
      <sheetName val="Cost Data"/>
      <sheetName val="Material"/>
      <sheetName val="ProductName"/>
      <sheetName val="FS(E)"/>
      <sheetName val="รายละเอียดเสาเข็มที่ใช้แต่ละแบบ"/>
      <sheetName val="Waterg"/>
      <sheetName val="e_test_ผลรวม"/>
      <sheetName val="df_ผลรวม"/>
      <sheetName val="df_รหัส"/>
      <sheetName val="df_วัน"/>
      <sheetName val="Cu1_sample"/>
      <sheetName val="DF_sample"/>
      <sheetName val="MK_sample"/>
      <sheetName val="SM"/>
      <sheetName val="SM_sample"/>
      <sheetName val="v_cut_วัน"/>
      <sheetName val="試作台数"/>
      <sheetName val="dr_ผลรวม"/>
      <sheetName val="dr_รหัส"/>
      <sheetName val="dr_วัน"/>
      <sheetName val="e_test_รหัส"/>
      <sheetName val="e_test_วัน"/>
      <sheetName val="etching_ผลรวม"/>
      <sheetName val="etching_รหัส"/>
      <sheetName val="etching_วัน"/>
      <sheetName val="f_test_ผลรวม"/>
      <sheetName val="f_test_รหัส"/>
      <sheetName val="f_test_วัน"/>
      <sheetName val="fqc_ผลรวม"/>
      <sheetName val="fqc_รหัส"/>
      <sheetName val="fqc_วัน"/>
      <sheetName val="hl_ผลรวม"/>
      <sheetName val="hl_รหัส"/>
      <sheetName val="hl_วัน"/>
      <sheetName val="mk_ผลรวม"/>
      <sheetName val="mk_รหัส"/>
      <sheetName val="mk_วัน"/>
      <sheetName val="sm_ผลรวม"/>
      <sheetName val="sm_รหัส"/>
      <sheetName val="sm_วัน"/>
      <sheetName val="v_cut_ผลรวม"/>
      <sheetName val="v_cut_รหัส"/>
      <sheetName val="LOT_ACCP"/>
      <sheetName val="Jan"/>
      <sheetName val="Sample"/>
      <sheetName val=" Sample request (JC41-00834A) -"/>
      <sheetName val="Group"/>
      <sheetName val="MAN"/>
      <sheetName val="Manufacturability"/>
      <sheetName val="JE786"/>
      <sheetName val="A1.2"/>
      <sheetName val="코드관리"/>
      <sheetName val="Interial"/>
      <sheetName val="DETAIL"/>
      <sheetName val="#REF"/>
      <sheetName val="BUR4-Rd"/>
      <sheetName val="BUR3-DrnRC"/>
      <sheetName val="SPT vs PHI"/>
      <sheetName val="노무비"/>
      <sheetName val="GAAP Pru"/>
      <sheetName val="Customize Your Invoice"/>
      <sheetName val="EFR30696"/>
      <sheetName val="main sum (hotel &amp; residences)"/>
      <sheetName val="ตารางส่วนลด EE."/>
      <sheetName val="bk unit rate"/>
      <sheetName val="STMspry"/>
      <sheetName val="PsychroData"/>
      <sheetName val="Currency"/>
      <sheetName val="Sch  3"/>
      <sheetName val="Equipment"/>
      <sheetName val="unitcost"/>
      <sheetName val="Grand Summary"/>
      <sheetName val="Sub Summary"/>
      <sheetName val="Prelim"/>
      <sheetName val="Hotel A type A"/>
      <sheetName val="Hotel A type B"/>
      <sheetName val="Hotel A type C"/>
      <sheetName val="Hotel B type B"/>
      <sheetName val="Hotel B type C"/>
      <sheetName val="Hote C. type C"/>
      <sheetName val="Hotel A suite"/>
      <sheetName val="Bar&amp;Resturant"/>
      <sheetName val="Gyp Pavilion"/>
      <sheetName val="Reception Pavilion"/>
      <sheetName val="WC. Reception"/>
      <sheetName val="Corridor Hote A."/>
      <sheetName val="Corridor Hote B."/>
      <sheetName val="Corridor Hote C."/>
      <sheetName val="402"/>
      <sheetName val="SAN_REDUCED_13"/>
      <sheetName val="C-LOAD(L-FACTORY_)3"/>
      <sheetName val="Purchase_Order12"/>
      <sheetName val="A_กลาง"/>
      <sheetName val="A_กลาง_เกสร"/>
      <sheetName val="A_แฝด"/>
      <sheetName val="A_ริม"/>
      <sheetName val="B_กลาง"/>
      <sheetName val="B_ริม"/>
      <sheetName val="B_แฝด"/>
      <sheetName val="C_กลาง"/>
      <sheetName val="C_ริม"/>
      <sheetName val="C_แฝด"/>
      <sheetName val="Price_per_model"/>
      <sheetName val="Currency_Rate"/>
      <sheetName val="Book_1_Summary"/>
      <sheetName val="Main_Summary"/>
      <sheetName val="2_1_1Take_pipe"/>
      <sheetName val="2_1_2Take_Copper_Pipe"/>
      <sheetName val="Order_List"/>
      <sheetName val="Ceil."/>
      <sheetName val="งานภายนอก"/>
      <sheetName val="Paint."/>
      <sheetName val="Roof"/>
      <sheetName val="Struc."/>
      <sheetName val="SanFix"/>
      <sheetName val="Wall"/>
      <sheetName val="Customize_Your_Purchase_Order6"/>
      <sheetName val="Purchase_Order6"/>
      <sheetName val="AutoOpen_Stub_Data6"/>
      <sheetName val="Customize_Your_Purchase_Order8"/>
      <sheetName val="Purchase_Order8"/>
      <sheetName val="Intl_Data_Table6"/>
      <sheetName val="DETAIL_6"/>
      <sheetName val="SAN_REDUCED_14"/>
      <sheetName val="C-LOAD(L-FACTORY_)4"/>
      <sheetName val="Purchase_Order13"/>
      <sheetName val="A_กลาง1"/>
      <sheetName val="A_กลาง_เกสร1"/>
      <sheetName val="A_แฝด1"/>
      <sheetName val="A_ริม1"/>
      <sheetName val="B_กลาง1"/>
      <sheetName val="B_ริม1"/>
      <sheetName val="B_แฝด1"/>
      <sheetName val="C_กลาง1"/>
      <sheetName val="C_ริม1"/>
      <sheetName val="C_แฝด1"/>
      <sheetName val="Defect_Report(M&amp;E)2"/>
      <sheetName val="Price_per_model1"/>
      <sheetName val="Currency_Rate1"/>
      <sheetName val="Book_1_Summary1"/>
      <sheetName val="Sheet1_(3)2"/>
      <sheetName val="COMMOND_LINE2"/>
      <sheetName val="2_1_1Take_pipe1"/>
      <sheetName val="2_1_2Take_Copper_Pipe1"/>
      <sheetName val="Main_Summary1"/>
      <sheetName val="Nov_'022"/>
      <sheetName val="data_list2"/>
      <sheetName val="New_DYNA2"/>
      <sheetName val="PRODUCT_MIX_TRUCK2"/>
      <sheetName val="BOM_043L,351L,299L2"/>
      <sheetName val="Order_List1"/>
      <sheetName val="Construction_cost_assumption1"/>
      <sheetName val="JLL_Assumption1"/>
      <sheetName val="Retail_Program&amp;Rev_Assumption1"/>
      <sheetName val="Annual_Production1"/>
      <sheetName val="Fill_this_out_first___1"/>
      <sheetName val="ITB_COST1"/>
      <sheetName val="Direct_Cost1"/>
      <sheetName val="_ELECTRICAL_ROOM_CENTER_xlsx1"/>
      <sheetName val="Income_Statement1"/>
      <sheetName val="Balance_Sheet1"/>
      <sheetName val="ARM_39C_1"/>
      <sheetName val="Supplier_Master_IF1"/>
      <sheetName val="Cost_Data1"/>
      <sheetName val="Buy_vs__Lease_Car1"/>
      <sheetName val="AutoOpen_Stub_Data5"/>
      <sheetName val="Customize_Your_Purchase_Order7"/>
      <sheetName val="Purchase_Order7"/>
      <sheetName val="Intl_Data_Table5"/>
      <sheetName val="DETAIL_5"/>
      <sheetName val="Defect_Report(M&amp;E)1"/>
      <sheetName val="Sheet1_(3)1"/>
      <sheetName val="COMMOND_LINE1"/>
      <sheetName val="Nov_'021"/>
      <sheetName val="data_list1"/>
      <sheetName val="New_DYNA1"/>
      <sheetName val="PRODUCT_MIX_TRUCK1"/>
      <sheetName val="BOM_043L,351L,299L1"/>
      <sheetName val="Construction_cost_assumption"/>
      <sheetName val="JLL_Assumption"/>
      <sheetName val="Retail_Program&amp;Rev_Assumption"/>
      <sheetName val="Annual_Production"/>
      <sheetName val="Fill_this_out_first___"/>
      <sheetName val="ITB_COST"/>
      <sheetName val="Direct_Cost"/>
      <sheetName val="_ELECTRICAL_ROOM_CENTER_xlsx"/>
      <sheetName val="Income_Statement"/>
      <sheetName val="Balance_Sheet"/>
      <sheetName val="ARM_39C_"/>
      <sheetName val="Supplier_Master_IF"/>
      <sheetName val="Cost_Data"/>
      <sheetName val="Buy_vs__Lease_Car"/>
      <sheetName val="21"/>
      <sheetName val="SH-A"/>
      <sheetName val="stair"/>
      <sheetName val="footing"/>
      <sheetName val="Manpower"/>
      <sheetName val="status"/>
      <sheetName val="ราคาต่ำสุด-721"/>
      <sheetName val="Attendance配合费"/>
      <sheetName val="inWords"/>
      <sheetName val="sheetNO"/>
      <sheetName val="2nd"/>
      <sheetName val="Cert1"/>
      <sheetName val="A1_2"/>
      <sheetName val="_Sample_request_(JC41-00834A)_-"/>
      <sheetName val="GAAP_Pru"/>
      <sheetName val="中日程"/>
      <sheetName val="Breakdown"/>
      <sheetName val="ｺｽﾄｾﾝﾀｰ別設備稼働費ﾚｰﾄ算出表"/>
      <sheetName val="基準ｲﾝﾌﾟｯﾄ"/>
      <sheetName val="LpC"/>
      <sheetName val="Form"/>
      <sheetName val="Structure"/>
      <sheetName val="Artisan一类材料进度表-丽萍更新"/>
      <sheetName val="bp bill"/>
      <sheetName val="A1_Summary"/>
      <sheetName val="A"/>
      <sheetName val="Discounted Cash Flow"/>
      <sheetName val="Consl"/>
      <sheetName val="Formula"/>
      <sheetName val="Assumptions"/>
      <sheetName val="DuctWork Summary"/>
      <sheetName val="Branch"/>
      <sheetName val="Data Dep1"/>
      <sheetName val="Production info"/>
      <sheetName val="Profit_Budget"/>
      <sheetName val="Revised 021099"/>
      <sheetName val="ob_complete"/>
      <sheetName val="SCHEDULE_2"/>
      <sheetName val="QS-Payment"/>
      <sheetName val="full pot"/>
      <sheetName val="Project Data"/>
      <sheetName val="Register_Local"/>
      <sheetName val="Fagor04-A3112e"/>
      <sheetName val="SAN_REDUCED_15"/>
      <sheetName val="C-LOAD(L-FACTORY_)5"/>
      <sheetName val="Purchase_Order14"/>
      <sheetName val="A_กลาง2"/>
      <sheetName val="A_กลาง_เกสร2"/>
      <sheetName val="A_แฝด2"/>
      <sheetName val="A_ริม2"/>
      <sheetName val="B_กลาง2"/>
      <sheetName val="B_ริม2"/>
      <sheetName val="B_แฝด2"/>
      <sheetName val="C_กลาง2"/>
      <sheetName val="C_ริม2"/>
      <sheetName val="C_แฝด2"/>
      <sheetName val="Price_per_model2"/>
      <sheetName val="Currency_Rate2"/>
      <sheetName val="Book_1_Summary2"/>
      <sheetName val="Main_Summary2"/>
      <sheetName val="2_1_1Take_pipe2"/>
      <sheetName val="2_1_2Take_Copper_Pipe2"/>
      <sheetName val="JOB_FO"/>
      <sheetName val="Table Master"/>
      <sheetName val="ELIM"/>
      <sheetName val="HYO"/>
      <sheetName val="PASTE N CUT"/>
      <sheetName val="SEA"/>
      <sheetName val="SAN_REDUCED_16"/>
      <sheetName val="C-LOAD(L-FACTORY_)6"/>
      <sheetName val="Purchase_Order15"/>
      <sheetName val="A_กลาง3"/>
      <sheetName val="A_กลาง_เกสร3"/>
      <sheetName val="A_แฝด3"/>
      <sheetName val="A_ริม3"/>
      <sheetName val="B_กลาง3"/>
      <sheetName val="B_ริม3"/>
      <sheetName val="B_แฝด3"/>
      <sheetName val="C_กลาง3"/>
      <sheetName val="C_ริม3"/>
      <sheetName val="C_แฝด3"/>
      <sheetName val="Defect_Report(M&amp;E)3"/>
      <sheetName val="Currency_Rate3"/>
      <sheetName val="Price_per_model3"/>
      <sheetName val="AutoOpen_Stub_Data7"/>
      <sheetName val="Intl_Data_Table7"/>
      <sheetName val="DETAIL_7"/>
      <sheetName val="SAN_REDUCED_17"/>
      <sheetName val="C-LOAD(L-FACTORY_)7"/>
      <sheetName val="Purchase_Order16"/>
      <sheetName val="A_กลาง4"/>
      <sheetName val="A_กลาง_เกสร4"/>
      <sheetName val="A_แฝด4"/>
      <sheetName val="A_ริม4"/>
      <sheetName val="B_กลาง4"/>
      <sheetName val="B_ริม4"/>
      <sheetName val="B_แฝด4"/>
      <sheetName val="C_กลาง4"/>
      <sheetName val="C_ริม4"/>
      <sheetName val="C_แฝด4"/>
      <sheetName val="Defect_Report(M&amp;E)4"/>
      <sheetName val="Currency_Rate4"/>
      <sheetName val="Price_per_model4"/>
      <sheetName val="DATA BASE"/>
      <sheetName val="BG"/>
      <sheetName val="Level"/>
      <sheetName val="P-200 Grid"/>
      <sheetName val="Customize_Your_Purchase_Order9"/>
      <sheetName val="Purchase_Order9"/>
      <sheetName val="Sheet1_(3)3"/>
      <sheetName val="COMMOND_LINE3"/>
      <sheetName val="Order_List2"/>
      <sheetName val="Nov_'023"/>
      <sheetName val="data_list3"/>
      <sheetName val="New_DYNA3"/>
      <sheetName val="PRODUCT_MIX_TRUCK3"/>
      <sheetName val="BOM_043L,351L,299L3"/>
      <sheetName val="Construction_cost_assumption2"/>
      <sheetName val="JLL_Assumption2"/>
      <sheetName val="Retail_Program&amp;Rev_Assumption2"/>
      <sheetName val="Annual_Production2"/>
      <sheetName val="ARM_39C_2"/>
      <sheetName val="Supplier_Master_IF2"/>
      <sheetName val="Fill_this_out_first___2"/>
      <sheetName val="ITB_COST2"/>
      <sheetName val="_ELECTRICAL_ROOM_CENTER_xlsx2"/>
      <sheetName val="Buy_vs__Lease_Car2"/>
      <sheetName val="Direct_Cost2"/>
      <sheetName val="Income_Statement2"/>
      <sheetName val="Balance_Sheet2"/>
      <sheetName val="Cost_Data2"/>
      <sheetName val="Grand_Summary"/>
      <sheetName val="Sub_Summary"/>
      <sheetName val="Hotel_A_type_A"/>
      <sheetName val="Hotel_A_type_B"/>
      <sheetName val="Hotel_A_type_C"/>
      <sheetName val="Hotel_B_type_B"/>
      <sheetName val="S"/>
      <sheetName val="Input"/>
      <sheetName val="ALLME"/>
      <sheetName val="Loading"/>
      <sheetName val="Check C"/>
      <sheetName val="fr"/>
      <sheetName val="Hotel_B_type_C"/>
      <sheetName val="Hote_C__type_C"/>
      <sheetName val="Hotel_A_suite"/>
      <sheetName val="Gyp_Pavilion"/>
      <sheetName val="Reception_Pavilion"/>
      <sheetName val="WC__Reception"/>
      <sheetName val="Corridor_Hote_A_"/>
      <sheetName val="Corridor_Hote_B_"/>
      <sheetName val="Corridor_Hote_C_"/>
      <sheetName val="SPT_vs_PHI"/>
      <sheetName val="main_sum_(hotel_&amp;_residences)"/>
      <sheetName val="ตารางส่วนลด_EE_"/>
      <sheetName val="bk_unit_rate"/>
      <sheetName val="Ceil_"/>
      <sheetName val="Paint_"/>
      <sheetName val="Struc_"/>
      <sheetName val="Customize_Your_Invoice"/>
      <sheetName val="Sch__3"/>
      <sheetName val="AutoOpen_Stub_Data8"/>
      <sheetName val="Customize_Your_Purchase_Order10"/>
      <sheetName val="Purchase_Order10"/>
      <sheetName val="Intl_Data_Table8"/>
      <sheetName val="DETAIL_8"/>
      <sheetName val="Book_1_Summary3"/>
      <sheetName val="Sheet1_(3)4"/>
      <sheetName val="COMMOND_LINE4"/>
      <sheetName val="Main_Summary3"/>
      <sheetName val="2_1_1Take_pipe3"/>
      <sheetName val="2_1_2Take_Copper_Pipe3"/>
      <sheetName val="Order_List3"/>
      <sheetName val="Nov_'024"/>
      <sheetName val="data_list4"/>
      <sheetName val="New_DYNA4"/>
      <sheetName val="PRODUCT_MIX_TRUCK4"/>
      <sheetName val="BOM_043L,351L,299L4"/>
      <sheetName val="Construction_cost_assumption3"/>
      <sheetName val="JLL_Assumption3"/>
      <sheetName val="Retail_Program&amp;Rev_Assumption3"/>
      <sheetName val="Annual_Production3"/>
      <sheetName val="Direct_Cost3"/>
      <sheetName val="_ELECTRICAL_ROOM_CENTER_xlsx3"/>
      <sheetName val="Fill_this_out_first___3"/>
      <sheetName val="ITB_COST3"/>
      <sheetName val="Buy_vs__Lease_Car3"/>
      <sheetName val="Income_Statement3"/>
      <sheetName val="Balance_Sheet3"/>
      <sheetName val="Cost_Data3"/>
      <sheetName val="ARM_39C_3"/>
      <sheetName val="Supplier_Master_IF3"/>
      <sheetName val="main_sum_(hotel_&amp;_residences)1"/>
      <sheetName val="ตารางส่วนลด_EE_1"/>
      <sheetName val="bk_unit_rate1"/>
      <sheetName val="GAAP_Pru1"/>
      <sheetName val="Sch__31"/>
      <sheetName val="_Sample_request_(JC41-00834A)_1"/>
      <sheetName val="A1_21"/>
      <sheetName val="Customize_Your_Invoice1"/>
      <sheetName val="SPT_vs_PHI1"/>
      <sheetName val="Grand_Summary1"/>
      <sheetName val="Sub_Summary1"/>
      <sheetName val="Hotel_A_type_A1"/>
      <sheetName val="Hotel_A_type_B1"/>
      <sheetName val="Hotel_A_type_C1"/>
      <sheetName val="Hotel_B_type_B1"/>
      <sheetName val="Hotel_B_type_C1"/>
      <sheetName val="Hote_C__type_C1"/>
      <sheetName val="Hotel_A_suite1"/>
      <sheetName val="Gyp_Pavilion1"/>
      <sheetName val="Reception_Pavilion1"/>
      <sheetName val="WC__Reception1"/>
      <sheetName val="Corridor_Hote_A_1"/>
      <sheetName val="Corridor_Hote_B_1"/>
      <sheetName val="Corridor_Hote_C_1"/>
      <sheetName val="Ceil_1"/>
      <sheetName val="Paint_1"/>
      <sheetName val="Struc_1"/>
      <sheetName val="Info"/>
      <sheetName val="ภูมิทัศน์"/>
      <sheetName val="Material Cost"/>
      <sheetName val="Decking"/>
      <sheetName val="Transport"/>
      <sheetName val="Ridge Ventilation"/>
    </sheetNames>
    <sheetDataSet>
      <sheetData sheetId="0" refreshError="1"/>
      <sheetData sheetId="1" refreshError="1">
        <row r="23">
          <cell r="F23" t="str">
            <v>State</v>
          </cell>
        </row>
        <row r="24">
          <cell r="F24">
            <v>0.05</v>
          </cell>
        </row>
        <row r="25">
          <cell r="E25" t="b">
            <v>1</v>
          </cell>
        </row>
        <row r="29">
          <cell r="E29" t="b">
            <v>0</v>
          </cell>
        </row>
      </sheetData>
      <sheetData sheetId="2" refreshError="1">
        <row r="23">
          <cell r="F23" t="str">
            <v>State</v>
          </cell>
        </row>
        <row r="40">
          <cell r="E40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>
        <row r="23">
          <cell r="F23" t="str">
            <v>State</v>
          </cell>
        </row>
      </sheetData>
      <sheetData sheetId="340" refreshError="1"/>
      <sheetData sheetId="341" refreshError="1"/>
      <sheetData sheetId="342" refreshError="1"/>
      <sheetData sheetId="343">
        <row r="23">
          <cell r="F23" t="str">
            <v>State</v>
          </cell>
        </row>
      </sheetData>
      <sheetData sheetId="344">
        <row r="23">
          <cell r="F23" t="str">
            <v>State</v>
          </cell>
        </row>
      </sheetData>
      <sheetData sheetId="345">
        <row r="23">
          <cell r="F23" t="str">
            <v>State</v>
          </cell>
        </row>
      </sheetData>
      <sheetData sheetId="346">
        <row r="23">
          <cell r="F23" t="str">
            <v>State</v>
          </cell>
        </row>
      </sheetData>
      <sheetData sheetId="347"/>
      <sheetData sheetId="348"/>
      <sheetData sheetId="349"/>
      <sheetData sheetId="350"/>
      <sheetData sheetId="351">
        <row r="23">
          <cell r="F23" t="str">
            <v>State</v>
          </cell>
        </row>
      </sheetData>
      <sheetData sheetId="352">
        <row r="23">
          <cell r="F23" t="str">
            <v>State</v>
          </cell>
        </row>
      </sheetData>
      <sheetData sheetId="353">
        <row r="23">
          <cell r="F23" t="str">
            <v>State</v>
          </cell>
        </row>
      </sheetData>
      <sheetData sheetId="354">
        <row r="23">
          <cell r="F23" t="str">
            <v>State</v>
          </cell>
        </row>
      </sheetData>
      <sheetData sheetId="355">
        <row r="23">
          <cell r="F23" t="str">
            <v>State</v>
          </cell>
        </row>
      </sheetData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>
        <row r="23">
          <cell r="F23" t="str">
            <v>State</v>
          </cell>
        </row>
      </sheetData>
      <sheetData sheetId="383"/>
      <sheetData sheetId="384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>
        <row r="23">
          <cell r="F23" t="str">
            <v>State</v>
          </cell>
        </row>
      </sheetData>
      <sheetData sheetId="430">
        <row r="23">
          <cell r="F23" t="str">
            <v>State</v>
          </cell>
        </row>
      </sheetData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/>
      <sheetData sheetId="440"/>
      <sheetData sheetId="441"/>
      <sheetData sheetId="442"/>
      <sheetData sheetId="443"/>
      <sheetData sheetId="444">
        <row r="23">
          <cell r="F23" t="str">
            <v>State</v>
          </cell>
        </row>
      </sheetData>
      <sheetData sheetId="445"/>
      <sheetData sheetId="446"/>
      <sheetData sheetId="447"/>
      <sheetData sheetId="448"/>
      <sheetData sheetId="449"/>
      <sheetData sheetId="450">
        <row r="23">
          <cell r="F23" t="str">
            <v>State</v>
          </cell>
        </row>
      </sheetData>
      <sheetData sheetId="451">
        <row r="23">
          <cell r="F23" t="str">
            <v>State</v>
          </cell>
        </row>
      </sheetData>
      <sheetData sheetId="452">
        <row r="23">
          <cell r="F23" t="str">
            <v>State</v>
          </cell>
        </row>
      </sheetData>
      <sheetData sheetId="453">
        <row r="23">
          <cell r="F23" t="str">
            <v>State</v>
          </cell>
        </row>
      </sheetData>
      <sheetData sheetId="454">
        <row r="23">
          <cell r="F23" t="str">
            <v>State</v>
          </cell>
        </row>
      </sheetData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 refreshError="1"/>
      <sheetData sheetId="474" refreshError="1"/>
      <sheetData sheetId="475" refreshError="1"/>
      <sheetData sheetId="476" refreshError="1"/>
      <sheetData sheetId="477">
        <row r="23">
          <cell r="F23" t="str">
            <v>State</v>
          </cell>
        </row>
      </sheetData>
      <sheetData sheetId="478">
        <row r="23">
          <cell r="F23" t="str">
            <v>State</v>
          </cell>
        </row>
      </sheetData>
      <sheetData sheetId="479"/>
      <sheetData sheetId="480"/>
      <sheetData sheetId="481"/>
      <sheetData sheetId="482"/>
      <sheetData sheetId="483">
        <row r="23">
          <cell r="F23" t="str">
            <v>State</v>
          </cell>
        </row>
      </sheetData>
      <sheetData sheetId="484">
        <row r="23">
          <cell r="F23" t="str">
            <v>State</v>
          </cell>
        </row>
      </sheetData>
      <sheetData sheetId="485"/>
      <sheetData sheetId="486"/>
      <sheetData sheetId="487"/>
      <sheetData sheetId="488">
        <row r="23">
          <cell r="F23" t="str">
            <v>State</v>
          </cell>
        </row>
      </sheetData>
      <sheetData sheetId="489">
        <row r="23">
          <cell r="F23" t="str">
            <v>State</v>
          </cell>
        </row>
      </sheetData>
      <sheetData sheetId="490"/>
      <sheetData sheetId="491"/>
      <sheetData sheetId="492"/>
      <sheetData sheetId="493">
        <row r="23">
          <cell r="F23" t="str">
            <v>State</v>
          </cell>
        </row>
      </sheetData>
      <sheetData sheetId="494">
        <row r="23">
          <cell r="F23" t="str">
            <v>State</v>
          </cell>
        </row>
      </sheetData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งานแผน"/>
      <sheetName val="กสย.11 หน้า 1,3"/>
      <sheetName val="ใบปะหน้าประมาณการ"/>
      <sheetName val="รายละเอียด"/>
      <sheetName val="อัตราราคางาน"/>
      <sheetName val="บัญชีสรุป"/>
    </sheetNames>
    <sheetDataSet>
      <sheetData sheetId="0"/>
      <sheetData sheetId="1"/>
      <sheetData sheetId="2"/>
      <sheetData sheetId="3"/>
      <sheetData sheetId="4">
        <row r="11">
          <cell r="F11">
            <v>1718</v>
          </cell>
        </row>
      </sheetData>
      <sheetData sheetId="5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 6(0%)"/>
      <sheetName val="ปร 5 (ก)0%"/>
      <sheetName val="ปร 5 (ข)"/>
      <sheetName val="สรุป"/>
      <sheetName val="สำนักงาน-15และ 16"/>
      <sheetName val="SAN"/>
      <sheetName val="EE"/>
      <sheetName val="ปรับอากาศ(งานตกแต่งภายใน)"/>
      <sheetName val="ครุภัณฑ์"/>
      <sheetName val="11 ข้อมูลงานCon"/>
      <sheetName val="12 ข้อมูลงานไม้แบบ"/>
      <sheetName val="CABLE"/>
      <sheetName val="RACK WAY"/>
      <sheetName val="Formwork"/>
      <sheetName val="อัตราราคางาน"/>
      <sheetName val="อาคาร 2 11Boots"/>
      <sheetName val="อาคาร 2 14Boots"/>
      <sheetName val="อาคาร 2 5Boots"/>
      <sheetName val="อาคาร 2 6Boots"/>
      <sheetName val="4"/>
      <sheetName val="6"/>
      <sheetName val="3"/>
      <sheetName val="2"/>
      <sheetName val="1"/>
      <sheetName val="รายละเอียดโครงการ"/>
      <sheetName val="5-2"/>
      <sheetName val="backup"/>
      <sheetName val="หา FACTOR F"/>
      <sheetName val="d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 F อาคาร"/>
      <sheetName val="Factor F งาน DB."/>
      <sheetName val="Check F"/>
      <sheetName val="ข้อมูล"/>
      <sheetName val="ปร.4 ส่วนที่ 1"/>
      <sheetName val="ปร.4 ส่วนที่ 2"/>
      <sheetName val="ปร.4 ส่วนที่ 3"/>
      <sheetName val="ปร.5"/>
      <sheetName val="ปร.6"/>
      <sheetName val="ใบจัดหา"/>
      <sheetName val="แบบใบเสนอราคา"/>
      <sheetName val="ใบเสนอราคา"/>
    </sheetNames>
    <sheetDataSet>
      <sheetData sheetId="0">
        <row r="6">
          <cell r="A6">
            <v>0</v>
          </cell>
        </row>
      </sheetData>
      <sheetData sheetId="1">
        <row r="6">
          <cell r="A6">
            <v>0</v>
          </cell>
          <cell r="B6">
            <v>0</v>
          </cell>
          <cell r="C6">
            <v>1.1724000000000001</v>
          </cell>
          <cell r="D6">
            <v>1.1724000000000001</v>
          </cell>
          <cell r="E6">
            <v>5000000</v>
          </cell>
          <cell r="F6">
            <v>0</v>
          </cell>
        </row>
        <row r="7">
          <cell r="A7">
            <v>5000000</v>
          </cell>
          <cell r="B7">
            <v>5000000</v>
          </cell>
          <cell r="C7">
            <v>1.1724000000000001</v>
          </cell>
          <cell r="D7">
            <v>1.1505000000000001</v>
          </cell>
          <cell r="E7">
            <v>5000000</v>
          </cell>
          <cell r="F7">
            <v>4.380000000000006E-9</v>
          </cell>
        </row>
        <row r="8">
          <cell r="A8">
            <v>10000000</v>
          </cell>
          <cell r="B8">
            <v>10000000</v>
          </cell>
          <cell r="C8">
            <v>1.1465000000000001</v>
          </cell>
          <cell r="D8">
            <v>1.145</v>
          </cell>
          <cell r="E8">
            <v>5000000</v>
          </cell>
          <cell r="F8">
            <v>3.0000000000001137E-10</v>
          </cell>
        </row>
        <row r="9">
          <cell r="A9">
            <v>15000000</v>
          </cell>
          <cell r="B9">
            <v>15000000</v>
          </cell>
          <cell r="C9">
            <v>1.145</v>
          </cell>
          <cell r="D9">
            <v>1.1424000000000001</v>
          </cell>
          <cell r="E9">
            <v>5000000</v>
          </cell>
          <cell r="F9">
            <v>5.1999999999998714E-10</v>
          </cell>
        </row>
        <row r="10">
          <cell r="A10">
            <v>20000000</v>
          </cell>
          <cell r="B10">
            <v>20000000</v>
          </cell>
          <cell r="C10">
            <v>1.1424000000000001</v>
          </cell>
          <cell r="D10">
            <v>1.1305000000000001</v>
          </cell>
          <cell r="E10">
            <v>5000000</v>
          </cell>
          <cell r="F10">
            <v>2.3800000000000042E-9</v>
          </cell>
        </row>
        <row r="11">
          <cell r="A11">
            <v>25000000</v>
          </cell>
          <cell r="B11">
            <v>25000000</v>
          </cell>
          <cell r="C11">
            <v>1.1305000000000001</v>
          </cell>
          <cell r="D11">
            <v>1.1269</v>
          </cell>
          <cell r="E11">
            <v>5000000</v>
          </cell>
          <cell r="F11">
            <v>7.2000000000000951E-10</v>
          </cell>
        </row>
        <row r="12">
          <cell r="A12">
            <v>30000000</v>
          </cell>
          <cell r="B12">
            <v>30000000</v>
          </cell>
          <cell r="C12">
            <v>1.1269</v>
          </cell>
          <cell r="D12">
            <v>1.1228</v>
          </cell>
          <cell r="E12">
            <v>5000000</v>
          </cell>
          <cell r="F12">
            <v>8.1999999999999851E-10</v>
          </cell>
        </row>
        <row r="13">
          <cell r="A13">
            <v>35000000</v>
          </cell>
          <cell r="B13">
            <v>35000000</v>
          </cell>
          <cell r="C13">
            <v>1.1228</v>
          </cell>
          <cell r="D13">
            <v>1.1173999999999999</v>
          </cell>
          <cell r="E13">
            <v>5000000</v>
          </cell>
          <cell r="F13">
            <v>1.0800000000000143E-9</v>
          </cell>
        </row>
        <row r="14">
          <cell r="A14">
            <v>40000000</v>
          </cell>
          <cell r="B14">
            <v>40000000</v>
          </cell>
          <cell r="C14">
            <v>1.1173999999999999</v>
          </cell>
          <cell r="D14">
            <v>1.1082000000000001</v>
          </cell>
          <cell r="E14">
            <v>5000000</v>
          </cell>
          <cell r="F14">
            <v>1.839999999999975E-9</v>
          </cell>
        </row>
        <row r="15">
          <cell r="A15">
            <v>45000000</v>
          </cell>
          <cell r="B15">
            <v>45000000</v>
          </cell>
          <cell r="C15">
            <v>1.1082000000000001</v>
          </cell>
          <cell r="D15">
            <v>1.1049</v>
          </cell>
          <cell r="E15">
            <v>5000000</v>
          </cell>
          <cell r="F15">
            <v>6.6000000000001613E-10</v>
          </cell>
        </row>
        <row r="16">
          <cell r="A16">
            <v>50000000</v>
          </cell>
          <cell r="B16">
            <v>50000000</v>
          </cell>
          <cell r="C16">
            <v>1.1049</v>
          </cell>
          <cell r="D16">
            <v>1.1031</v>
          </cell>
          <cell r="E16">
            <v>5000000</v>
          </cell>
          <cell r="F16">
            <v>3.6000000000000475E-10</v>
          </cell>
        </row>
        <row r="17">
          <cell r="A17">
            <v>55000000</v>
          </cell>
          <cell r="B17">
            <v>55000000</v>
          </cell>
          <cell r="C17">
            <v>1.1031</v>
          </cell>
          <cell r="D17">
            <v>1.1014999999999999</v>
          </cell>
          <cell r="E17">
            <v>5000000</v>
          </cell>
          <cell r="F17">
            <v>3.2000000000000918E-10</v>
          </cell>
        </row>
        <row r="18">
          <cell r="A18">
            <v>60000000</v>
          </cell>
          <cell r="B18">
            <v>60000000</v>
          </cell>
          <cell r="C18">
            <v>1.1014999999999999</v>
          </cell>
          <cell r="D18">
            <v>1.0987</v>
          </cell>
          <cell r="E18">
            <v>5000000</v>
          </cell>
          <cell r="F18">
            <v>5.5999999999998276E-10</v>
          </cell>
        </row>
        <row r="19">
          <cell r="A19">
            <v>65000000</v>
          </cell>
          <cell r="B19">
            <v>65000000</v>
          </cell>
          <cell r="C19">
            <v>1.0987</v>
          </cell>
          <cell r="D19">
            <v>1.0973999999999999</v>
          </cell>
          <cell r="E19">
            <v>5000000</v>
          </cell>
          <cell r="F19">
            <v>2.6000000000001575E-10</v>
          </cell>
        </row>
        <row r="20">
          <cell r="A20">
            <v>70000000</v>
          </cell>
          <cell r="B20">
            <v>70000000</v>
          </cell>
          <cell r="C20">
            <v>1.0973999999999999</v>
          </cell>
          <cell r="D20">
            <v>1.0962000000000001</v>
          </cell>
          <cell r="E20">
            <v>5000000</v>
          </cell>
          <cell r="F20">
            <v>2.3999999999997358E-10</v>
          </cell>
        </row>
        <row r="21">
          <cell r="A21">
            <v>75000000</v>
          </cell>
          <cell r="B21">
            <v>75000000</v>
          </cell>
          <cell r="C21">
            <v>1.0962000000000001</v>
          </cell>
          <cell r="D21">
            <v>1.0952</v>
          </cell>
          <cell r="E21">
            <v>5000000</v>
          </cell>
          <cell r="F21">
            <v>2.0000000000002239E-10</v>
          </cell>
        </row>
        <row r="22">
          <cell r="A22">
            <v>80000000</v>
          </cell>
          <cell r="B22">
            <v>80000000</v>
          </cell>
          <cell r="C22">
            <v>1.0952</v>
          </cell>
          <cell r="D22">
            <v>1.0943000000000001</v>
          </cell>
          <cell r="E22">
            <v>5000000</v>
          </cell>
          <cell r="F22">
            <v>1.7999999999998017E-10</v>
          </cell>
        </row>
        <row r="23">
          <cell r="A23">
            <v>85000000</v>
          </cell>
          <cell r="B23">
            <v>85000000</v>
          </cell>
          <cell r="C23">
            <v>1.0943000000000001</v>
          </cell>
          <cell r="D23">
            <v>1.0934999999999999</v>
          </cell>
          <cell r="E23">
            <v>5000000</v>
          </cell>
          <cell r="F23">
            <v>1.600000000000268E-10</v>
          </cell>
        </row>
        <row r="24">
          <cell r="A24">
            <v>90000000</v>
          </cell>
          <cell r="B24">
            <v>90000000</v>
          </cell>
          <cell r="C24">
            <v>1.0934999999999999</v>
          </cell>
          <cell r="D24">
            <v>1.0928</v>
          </cell>
          <cell r="E24">
            <v>5000000</v>
          </cell>
          <cell r="F24">
            <v>1.3999999999998458E-10</v>
          </cell>
        </row>
        <row r="25">
          <cell r="A25">
            <v>95000000</v>
          </cell>
          <cell r="B25">
            <v>95000000</v>
          </cell>
          <cell r="C25">
            <v>1.0928</v>
          </cell>
          <cell r="D25">
            <v>1.0922000000000001</v>
          </cell>
          <cell r="E25">
            <v>5000000</v>
          </cell>
          <cell r="F25">
            <v>1.1999999999998679E-10</v>
          </cell>
        </row>
        <row r="26">
          <cell r="A26">
            <v>100000000</v>
          </cell>
          <cell r="B26">
            <v>100000000</v>
          </cell>
          <cell r="C26">
            <v>1.0922000000000001</v>
          </cell>
          <cell r="D26">
            <v>1.0888</v>
          </cell>
          <cell r="E26">
            <v>5000000</v>
          </cell>
          <cell r="F26">
            <v>6.8000000000001389E-10</v>
          </cell>
        </row>
        <row r="27">
          <cell r="A27">
            <v>105000000</v>
          </cell>
          <cell r="B27">
            <v>105000000</v>
          </cell>
          <cell r="C27">
            <v>1.0888</v>
          </cell>
          <cell r="D27">
            <v>1.0873999999999999</v>
          </cell>
          <cell r="E27">
            <v>5000000</v>
          </cell>
          <cell r="F27">
            <v>2.8000000000001356E-10</v>
          </cell>
        </row>
        <row r="28">
          <cell r="A28">
            <v>110000000</v>
          </cell>
          <cell r="B28">
            <v>110000000</v>
          </cell>
          <cell r="C28">
            <v>1.0873999999999999</v>
          </cell>
          <cell r="D28">
            <v>1.0861000000000001</v>
          </cell>
          <cell r="E28">
            <v>5000000</v>
          </cell>
          <cell r="F28">
            <v>2.5999999999997134E-10</v>
          </cell>
        </row>
        <row r="29">
          <cell r="A29">
            <v>115000000</v>
          </cell>
          <cell r="B29">
            <v>115000000</v>
          </cell>
          <cell r="C29">
            <v>1.0861000000000001</v>
          </cell>
          <cell r="D29">
            <v>1.0849</v>
          </cell>
          <cell r="E29">
            <v>5000000</v>
          </cell>
          <cell r="F29">
            <v>2.4000000000001799E-10</v>
          </cell>
        </row>
        <row r="30">
          <cell r="A30">
            <v>120000000</v>
          </cell>
          <cell r="B30">
            <v>120000000</v>
          </cell>
          <cell r="C30">
            <v>1.0849</v>
          </cell>
          <cell r="D30">
            <v>1.0839000000000001</v>
          </cell>
          <cell r="E30">
            <v>5000000</v>
          </cell>
          <cell r="F30">
            <v>1.9999999999997798E-10</v>
          </cell>
        </row>
        <row r="31">
          <cell r="A31">
            <v>125000000</v>
          </cell>
          <cell r="B31">
            <v>125000000</v>
          </cell>
          <cell r="C31">
            <v>1.0839000000000001</v>
          </cell>
          <cell r="D31">
            <v>1.0829</v>
          </cell>
          <cell r="E31">
            <v>5000000</v>
          </cell>
          <cell r="F31">
            <v>2.0000000000002239E-10</v>
          </cell>
        </row>
        <row r="32">
          <cell r="A32">
            <v>130000000</v>
          </cell>
          <cell r="B32">
            <v>130000000</v>
          </cell>
          <cell r="C32">
            <v>1.0829</v>
          </cell>
          <cell r="D32">
            <v>1.0820000000000001</v>
          </cell>
          <cell r="E32">
            <v>5000000</v>
          </cell>
          <cell r="F32">
            <v>1.7999999999998017E-10</v>
          </cell>
        </row>
        <row r="33">
          <cell r="A33">
            <v>135000000</v>
          </cell>
          <cell r="B33">
            <v>135000000</v>
          </cell>
          <cell r="C33">
            <v>1.0820000000000001</v>
          </cell>
          <cell r="D33">
            <v>1.0810999999999999</v>
          </cell>
          <cell r="E33">
            <v>5000000</v>
          </cell>
          <cell r="F33">
            <v>1.8000000000002458E-10</v>
          </cell>
        </row>
        <row r="34">
          <cell r="A34">
            <v>140000000</v>
          </cell>
          <cell r="B34">
            <v>140000000</v>
          </cell>
          <cell r="C34">
            <v>1.0810999999999999</v>
          </cell>
          <cell r="D34">
            <v>1.0803</v>
          </cell>
          <cell r="E34">
            <v>5000000</v>
          </cell>
          <cell r="F34">
            <v>1.5999999999998239E-10</v>
          </cell>
        </row>
        <row r="35">
          <cell r="A35">
            <v>145000000</v>
          </cell>
          <cell r="B35">
            <v>145000000</v>
          </cell>
          <cell r="C35">
            <v>1.0803</v>
          </cell>
          <cell r="D35">
            <v>1.0795999999999999</v>
          </cell>
          <cell r="E35">
            <v>5000000</v>
          </cell>
          <cell r="F35">
            <v>1.4000000000002898E-10</v>
          </cell>
        </row>
        <row r="36">
          <cell r="A36">
            <v>150000000</v>
          </cell>
          <cell r="B36">
            <v>150000000</v>
          </cell>
          <cell r="C36">
            <v>1.0795999999999999</v>
          </cell>
          <cell r="D36">
            <v>1.0789</v>
          </cell>
          <cell r="E36">
            <v>5000000</v>
          </cell>
          <cell r="F36">
            <v>1.3999999999998458E-10</v>
          </cell>
        </row>
        <row r="37">
          <cell r="A37">
            <v>155000000</v>
          </cell>
          <cell r="B37">
            <v>155000000</v>
          </cell>
          <cell r="C37">
            <v>1.0789</v>
          </cell>
          <cell r="D37">
            <v>1.0783</v>
          </cell>
          <cell r="E37">
            <v>5000000</v>
          </cell>
          <cell r="F37">
            <v>1.1999999999998679E-10</v>
          </cell>
        </row>
        <row r="38">
          <cell r="A38">
            <v>160000000</v>
          </cell>
          <cell r="B38">
            <v>160000000</v>
          </cell>
          <cell r="C38">
            <v>1.0783</v>
          </cell>
          <cell r="D38">
            <v>1.0777000000000001</v>
          </cell>
          <cell r="E38">
            <v>5000000</v>
          </cell>
          <cell r="F38">
            <v>1.1999999999998679E-10</v>
          </cell>
        </row>
        <row r="39">
          <cell r="A39">
            <v>165000000</v>
          </cell>
          <cell r="B39">
            <v>165000000</v>
          </cell>
          <cell r="C39">
            <v>1.0777000000000001</v>
          </cell>
          <cell r="D39">
            <v>1.0770999999999999</v>
          </cell>
          <cell r="E39">
            <v>5000000</v>
          </cell>
          <cell r="F39">
            <v>1.200000000000312E-10</v>
          </cell>
        </row>
        <row r="40">
          <cell r="A40">
            <v>170000000</v>
          </cell>
          <cell r="B40">
            <v>170000000</v>
          </cell>
          <cell r="C40">
            <v>1.0770999999999999</v>
          </cell>
          <cell r="D40">
            <v>1.0766</v>
          </cell>
          <cell r="E40">
            <v>5000000</v>
          </cell>
          <cell r="F40">
            <v>9.9999999999988992E-11</v>
          </cell>
        </row>
        <row r="41">
          <cell r="A41">
            <v>175000000</v>
          </cell>
          <cell r="B41">
            <v>175000000</v>
          </cell>
          <cell r="C41">
            <v>1.0766</v>
          </cell>
          <cell r="D41">
            <v>1.0761000000000001</v>
          </cell>
          <cell r="E41">
            <v>5000000</v>
          </cell>
          <cell r="F41">
            <v>9.9999999999988992E-11</v>
          </cell>
        </row>
        <row r="42">
          <cell r="A42">
            <v>180000000</v>
          </cell>
          <cell r="B42">
            <v>180000000</v>
          </cell>
          <cell r="C42">
            <v>1.0761000000000001</v>
          </cell>
          <cell r="D42">
            <v>1.0755999999999999</v>
          </cell>
          <cell r="E42">
            <v>5000000</v>
          </cell>
          <cell r="F42">
            <v>1.000000000000334E-10</v>
          </cell>
        </row>
        <row r="43">
          <cell r="A43">
            <v>185000000</v>
          </cell>
          <cell r="B43">
            <v>185000000</v>
          </cell>
          <cell r="C43">
            <v>1.0755999999999999</v>
          </cell>
          <cell r="D43">
            <v>1.0750999999999999</v>
          </cell>
          <cell r="E43">
            <v>5000000</v>
          </cell>
          <cell r="F43">
            <v>9.9999999999988992E-11</v>
          </cell>
        </row>
        <row r="44">
          <cell r="A44">
            <v>190000000</v>
          </cell>
          <cell r="B44">
            <v>190000000</v>
          </cell>
          <cell r="C44">
            <v>1.0750999999999999</v>
          </cell>
          <cell r="D44">
            <v>1.0747</v>
          </cell>
          <cell r="E44">
            <v>5000000</v>
          </cell>
          <cell r="F44">
            <v>7.9999999999991193E-11</v>
          </cell>
        </row>
        <row r="45">
          <cell r="A45">
            <v>195000000</v>
          </cell>
          <cell r="B45">
            <v>195000000</v>
          </cell>
          <cell r="C45">
            <v>1.0747</v>
          </cell>
          <cell r="D45">
            <v>1.0743</v>
          </cell>
          <cell r="E45">
            <v>5000000</v>
          </cell>
          <cell r="F45">
            <v>7.9999999999991193E-11</v>
          </cell>
        </row>
        <row r="46">
          <cell r="A46">
            <v>200000000</v>
          </cell>
          <cell r="B46">
            <v>200000000</v>
          </cell>
          <cell r="C46">
            <v>1.0743</v>
          </cell>
          <cell r="D46">
            <v>1.0743</v>
          </cell>
          <cell r="E46">
            <v>1</v>
          </cell>
          <cell r="F46">
            <v>0</v>
          </cell>
        </row>
        <row r="47">
          <cell r="A47">
            <v>200000001</v>
          </cell>
          <cell r="B47">
            <v>200000001</v>
          </cell>
          <cell r="C47">
            <v>1.0743</v>
          </cell>
          <cell r="D47">
            <v>1.0743</v>
          </cell>
          <cell r="E47">
            <v>-200000001</v>
          </cell>
          <cell r="F47">
            <v>0</v>
          </cell>
        </row>
      </sheetData>
      <sheetData sheetId="2"/>
      <sheetData sheetId="3">
        <row r="3">
          <cell r="A3" t="str">
            <v>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P2 Cover"/>
      <sheetName val="Book 1 Summary"/>
      <sheetName val="Preliminaries"/>
      <sheetName val="Design"/>
      <sheetName val="Warranties Rate Only"/>
      <sheetName val="RC.footing"/>
      <sheetName val="EXF"/>
      <sheetName val="bonusL"/>
      <sheetName val="BOQ"/>
      <sheetName val="Civil-Arch Work"/>
      <sheetName val="BK.Eq&amp;Labour"/>
      <sheetName val="BK Unit Rate"/>
      <sheetName val="ปริมาณวัสดุ"/>
      <sheetName val="ปริมาณรวม"/>
      <sheetName val="Equipment"/>
      <sheetName val="B1P2_Cover"/>
      <sheetName val="Book_1_Summary"/>
      <sheetName val="Warranties_Rate_Only"/>
      <sheetName val="RC_footing"/>
      <sheetName val="B1P2_Cover2"/>
      <sheetName val="Book_1_Summary2"/>
      <sheetName val="Warranties_Rate_Only2"/>
      <sheetName val="RC_footing2"/>
      <sheetName val="B1P2_Cover1"/>
      <sheetName val="Book_1_Summary1"/>
      <sheetName val="Warranties_Rate_Only1"/>
      <sheetName val="RC_footing1"/>
      <sheetName val="List"/>
      <sheetName val="Manpower"/>
      <sheetName val="B1 P2 BQ Book 01 Summary etcPTC"/>
      <sheetName val="Civil-Arch_Work"/>
      <sheetName val="BK_Eq&amp;Labour"/>
      <sheetName val="BK_Unit_Rate"/>
      <sheetName val="Factor_F_Data"/>
      <sheetName val="Factor F Data"/>
      <sheetName val="LITF"/>
      <sheetName val="DETAIL "/>
      <sheetName val="F&amp;S"/>
      <sheetName val="DATA"/>
      <sheetName val="splinkler"/>
      <sheetName val="NEW-PANEL"/>
      <sheetName val="Purchase Order"/>
      <sheetName val="Customize Your Purchase Order"/>
      <sheetName val="Cost Data"/>
      <sheetName val="LIST 200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</sheetNames>
    <sheetDataSet>
      <sheetData sheetId="0"/>
      <sheetData sheetId="1"/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_copy"/>
      <sheetName val="FORM"/>
      <sheetName val="B-3_2C"/>
      <sheetName val="B-3_2D"/>
      <sheetName val="A-4_1"/>
      <sheetName val="T5_1H"/>
      <sheetName val="T5_1D"/>
      <sheetName val="T-2"/>
      <sheetName val="B-3_2S"/>
      <sheetName val="B-3_2"/>
      <sheetName val="B-3_3"/>
      <sheetName val="T-3"/>
      <sheetName val="L-6_1"/>
      <sheetName val="L-1_1D"/>
    </sheetNames>
    <sheetDataSet>
      <sheetData sheetId="0" refreshError="1">
        <row r="4">
          <cell r="C4">
            <v>2.7</v>
          </cell>
        </row>
        <row r="5">
          <cell r="C5">
            <v>5.0599999999999996</v>
          </cell>
        </row>
        <row r="6">
          <cell r="C6">
            <v>2.7229999999999999</v>
          </cell>
        </row>
        <row r="7">
          <cell r="C7">
            <v>0.25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(2)"/>
      <sheetName val="ใบสรุปราคาสาธารณุปโภค "/>
      <sheetName val="sum(งานผังบริเวณ)"/>
      <sheetName val="งานผังบริเวณ"/>
      <sheetName val="sum(อาคาร Utility)"/>
      <sheetName val="อาคาร Utility"/>
      <sheetName val="sum(อาคารขยะ)"/>
      <sheetName val="อาคารขยะ "/>
      <sheetName val="sum(อาคารบำบัดน้ำเสีย)"/>
      <sheetName val="อาคารบำบัดน้ำเสีย"/>
      <sheetName val="cover (3)"/>
      <sheetName val="sum(อาคารจอดรถ A)"/>
      <sheetName val="อาคารจอดรถ A"/>
      <sheetName val="cover"/>
      <sheetName val="ใบสรุปราคา Zone A"/>
      <sheetName val="sum(อาคารหลัก A)"/>
      <sheetName val="อาคารหลัก (A2)"/>
      <sheetName val="Sheet2"/>
      <sheetName val="Sheet1"/>
      <sheetName val="cover_(2)"/>
      <sheetName val="ใบสรุปราคาสาธารณุปโภค_"/>
      <sheetName val="sum(อาคาร_Utility)"/>
      <sheetName val="อาคาร_Utility"/>
      <sheetName val="อาคารขยะ_"/>
      <sheetName val="cover_(3)"/>
      <sheetName val="sum(อาคารจอดรถ_A)"/>
      <sheetName val="อาคารจอดรถ_A"/>
      <sheetName val="ใบสรุปราคา_Zone_A"/>
      <sheetName val="sum(อาคารหลัก_A)"/>
      <sheetName val="อาคารหลัก_(A2)"/>
      <sheetName val="cover_(2)2"/>
      <sheetName val="ใบสรุปราคาสาธารณุปโภค_2"/>
      <sheetName val="sum(อาคาร_Utility)2"/>
      <sheetName val="อาคาร_Utility2"/>
      <sheetName val="อาคารขยะ_2"/>
      <sheetName val="cover_(3)2"/>
      <sheetName val="sum(อาคารจอดรถ_A)2"/>
      <sheetName val="อาคารจอดรถ_A2"/>
      <sheetName val="ใบสรุปราคา_Zone_A2"/>
      <sheetName val="sum(อาคารหลัก_A)2"/>
      <sheetName val="อาคารหลัก_(A2)2"/>
      <sheetName val="cover_(2)1"/>
      <sheetName val="ใบสรุปราคาสาธารณุปโภค_1"/>
      <sheetName val="sum(อาคาร_Utility)1"/>
      <sheetName val="อาคาร_Utility1"/>
      <sheetName val="อาคารขยะ_1"/>
      <sheetName val="cover_(3)1"/>
      <sheetName val="sum(อาคารจอดรถ_A)1"/>
      <sheetName val="อาคารจอดรถ_A1"/>
      <sheetName val="ใบสรุปราคา_Zone_A1"/>
      <sheetName val="sum(อาคารหลัก_A)1"/>
      <sheetName val="อาคารหลัก_(A2)1"/>
      <sheetName val="boq"/>
      <sheetName val="6"/>
      <sheetName val="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L6" t="str">
            <v>ระบบลิฟต์และบันไดเลื่อน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"/>
    </sheetNames>
    <sheetDataSet>
      <sheetData sheetId="0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"/>
      <sheetName val="LITF"/>
      <sheetName val="EE-SIMC (2)"/>
      <sheetName val="sum_"/>
      <sheetName val="EE-SIMC_(2)"/>
      <sheetName val="Factor F"/>
      <sheetName val="Cover "/>
      <sheetName val="ปร.6"/>
      <sheetName val="ปร.5"/>
      <sheetName val="ปร.4"/>
      <sheetName val="Detail-INT-อ.วิทยาคาร3"/>
      <sheetName val="Detail-INT-สน.คณบดี"/>
      <sheetName val="Detail-A"/>
      <sheetName val="Detail-SN"/>
      <sheetName val="Detail-EE"/>
      <sheetName val="Detail-CM"/>
      <sheetName val="Detail-AC"/>
      <sheetName val="Detail-ACทันตกรรม"/>
      <sheetName val="Detail-IT"/>
      <sheetName val="Detail-S"/>
      <sheetName val="ปร.5-fur "/>
      <sheetName val="ปร.4-fur"/>
      <sheetName val="FUR"/>
      <sheetName val="ปร.5-fur"/>
      <sheetName val="ปร.4 (ข)"/>
      <sheetName val="Detail-SN (ข)"/>
      <sheetName val="Detail-EE (ข)"/>
      <sheetName val="Detail-CM (ข)"/>
      <sheetName val="Detail-AC (ข)"/>
      <sheetName val="Detail-ACทันตกรรม (ข)"/>
      <sheetName val="Detail-IT (ข)"/>
      <sheetName val="8Unsui+Soft"/>
      <sheetName val="25-27RC. PIPE(3หน้า)"/>
      <sheetName val="42หลักกิโล"/>
      <sheetName val="52ป้ายชั่วคราว+ด่าน"/>
      <sheetName val="3ข้อมูลวัสดุ-ค่าดำเนิน"/>
      <sheetName val="BOQ-LIFT"/>
      <sheetName val="41.EXCAV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face"/>
      <sheetName val="KOITO-QUO.699-2003.xls"/>
      <sheetName val="HVAC"/>
      <sheetName val="Electrical"/>
      <sheetName val="000"/>
    </sheetNames>
    <sheetDataSet>
      <sheetData sheetId="0" refreshError="1"/>
      <sheetData sheetId="1" refreshError="1"/>
      <sheetData sheetId="2">
        <row r="4">
          <cell r="Q4">
            <v>46</v>
          </cell>
          <cell r="R4">
            <v>26</v>
          </cell>
          <cell r="S4">
            <v>0.31</v>
          </cell>
          <cell r="T4">
            <v>0.8</v>
          </cell>
        </row>
      </sheetData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E"/>
      <sheetName val="HVAC"/>
      <sheetName val="000"/>
    </sheetNames>
    <sheetDataSet>
      <sheetData sheetId="0"/>
      <sheetData sheetId="1"/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-P3 "/>
      <sheetName val="Sum"/>
      <sheetName val="Air-East"/>
      <sheetName val="Air-West"/>
      <sheetName val="Concourse-A"/>
      <sheetName val="Concourse-B"/>
      <sheetName val="Concourse-C"/>
      <sheetName val="Concourse-D"/>
      <sheetName val="Concourse-E"/>
      <sheetName val="Concourse-F"/>
      <sheetName val="Concourse-G"/>
      <sheetName val="Import"/>
      <sheetName val="Book 1 Summary"/>
      <sheetName val="STMspry"/>
      <sheetName val="PsychroData"/>
      <sheetName val="Material"/>
      <sheetName val="DATA-P3_"/>
      <sheetName val="Book_1_Summary"/>
      <sheetName val="DATA-P3_2"/>
      <sheetName val="Book_1_Summary2"/>
      <sheetName val="DATA-P3_1"/>
      <sheetName val="Book_1_Summary1"/>
      <sheetName val="資料_700部品点数設定"/>
      <sheetName val="Cavity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C"/>
      <sheetName val="EQUIP_LIST"/>
      <sheetName val="cover"/>
      <sheetName val="Sheet1"/>
      <sheetName val="CABLE"/>
      <sheetName val="RACK WAY"/>
    </sheetNames>
    <sheetDataSet>
      <sheetData sheetId="0" refreshError="1"/>
      <sheetData sheetId="1">
        <row r="5">
          <cell r="G5" t="str">
            <v/>
          </cell>
          <cell r="P5" t="str">
            <v/>
          </cell>
          <cell r="R5" t="str">
            <v/>
          </cell>
          <cell r="T5" t="str">
            <v/>
          </cell>
        </row>
        <row r="6">
          <cell r="G6" t="str">
            <v/>
          </cell>
          <cell r="P6" t="str">
            <v/>
          </cell>
          <cell r="R6" t="str">
            <v/>
          </cell>
          <cell r="T6" t="str">
            <v/>
          </cell>
        </row>
        <row r="7">
          <cell r="G7" t="str">
            <v/>
          </cell>
          <cell r="P7" t="str">
            <v/>
          </cell>
          <cell r="R7" t="str">
            <v/>
          </cell>
          <cell r="T7" t="str">
            <v/>
          </cell>
        </row>
        <row r="8">
          <cell r="C8" t="str">
            <v>-</v>
          </cell>
          <cell r="D8" t="str">
            <v>B2EAF-01</v>
          </cell>
          <cell r="E8" t="str">
            <v>ห้องเก็บของ</v>
          </cell>
          <cell r="F8">
            <v>0.18</v>
          </cell>
          <cell r="G8" t="str">
            <v>-</v>
          </cell>
          <cell r="H8">
            <v>95</v>
          </cell>
          <cell r="J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>
            <v>1</v>
          </cell>
          <cell r="T8" t="str">
            <v>220/1/50</v>
          </cell>
        </row>
        <row r="9">
          <cell r="C9" t="str">
            <v>-</v>
          </cell>
          <cell r="D9" t="str">
            <v>B2EAF-02</v>
          </cell>
          <cell r="E9" t="str">
            <v>ห้องเก็บของ</v>
          </cell>
          <cell r="F9">
            <v>0.18</v>
          </cell>
          <cell r="G9" t="str">
            <v>-</v>
          </cell>
          <cell r="H9">
            <v>280</v>
          </cell>
          <cell r="J9">
            <v>100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S9">
            <v>1</v>
          </cell>
          <cell r="T9" t="str">
            <v>220/1/50</v>
          </cell>
        </row>
        <row r="10">
          <cell r="C10" t="str">
            <v>-</v>
          </cell>
          <cell r="D10" t="str">
            <v>B2EAF-03</v>
          </cell>
          <cell r="E10" t="str">
            <v>ห้องเก็บของใหญ่</v>
          </cell>
          <cell r="F10">
            <v>0.25</v>
          </cell>
          <cell r="G10" t="str">
            <v>-</v>
          </cell>
          <cell r="H10">
            <v>450</v>
          </cell>
          <cell r="J10">
            <v>100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>
            <v>1</v>
          </cell>
          <cell r="T10" t="str">
            <v>220/1/50</v>
          </cell>
        </row>
        <row r="11">
          <cell r="T11" t="str">
            <v/>
          </cell>
        </row>
        <row r="12">
          <cell r="C12" t="str">
            <v>-</v>
          </cell>
          <cell r="D12" t="str">
            <v>B2EAF-05</v>
          </cell>
          <cell r="E12" t="str">
            <v>ห้องเก็บของ</v>
          </cell>
          <cell r="F12">
            <v>0.18</v>
          </cell>
          <cell r="G12" t="str">
            <v>-</v>
          </cell>
          <cell r="H12">
            <v>250</v>
          </cell>
          <cell r="J12">
            <v>100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>
            <v>1</v>
          </cell>
          <cell r="T12" t="str">
            <v>220/1/50</v>
          </cell>
        </row>
        <row r="13">
          <cell r="C13" t="str">
            <v>-</v>
          </cell>
          <cell r="D13" t="str">
            <v>B2EAF-06</v>
          </cell>
          <cell r="E13" t="str">
            <v>ห้องเก็บของ</v>
          </cell>
          <cell r="F13">
            <v>0.18</v>
          </cell>
          <cell r="G13" t="str">
            <v>-</v>
          </cell>
          <cell r="H13">
            <v>190</v>
          </cell>
          <cell r="J13">
            <v>100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S13">
            <v>1</v>
          </cell>
          <cell r="T13" t="str">
            <v>220/1/50</v>
          </cell>
        </row>
        <row r="14">
          <cell r="C14" t="str">
            <v>-</v>
          </cell>
          <cell r="D14" t="str">
            <v>B2EAF-07</v>
          </cell>
          <cell r="E14" t="str">
            <v>ห้องเก็บของ</v>
          </cell>
          <cell r="F14">
            <v>0.18</v>
          </cell>
          <cell r="G14" t="str">
            <v>-</v>
          </cell>
          <cell r="H14">
            <v>120</v>
          </cell>
          <cell r="J14">
            <v>100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>
            <v>1</v>
          </cell>
          <cell r="T14" t="str">
            <v>220/1/50</v>
          </cell>
        </row>
        <row r="15">
          <cell r="C15" t="str">
            <v>-</v>
          </cell>
          <cell r="D15" t="str">
            <v>B2EAF-08</v>
          </cell>
          <cell r="E15" t="str">
            <v>ห้องเก็บของ</v>
          </cell>
          <cell r="F15">
            <v>0.18</v>
          </cell>
          <cell r="G15" t="str">
            <v>-</v>
          </cell>
          <cell r="H15">
            <v>280</v>
          </cell>
          <cell r="J15">
            <v>100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>
            <v>1</v>
          </cell>
          <cell r="T15" t="str">
            <v>220/1/50</v>
          </cell>
        </row>
        <row r="16">
          <cell r="C16" t="str">
            <v>-</v>
          </cell>
          <cell r="D16" t="str">
            <v>B2EAF-09</v>
          </cell>
          <cell r="E16" t="str">
            <v>ห้องเก็บของ</v>
          </cell>
          <cell r="F16">
            <v>0.18</v>
          </cell>
          <cell r="G16" t="str">
            <v>-</v>
          </cell>
          <cell r="H16">
            <v>400</v>
          </cell>
          <cell r="J16">
            <v>100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S16">
            <v>1</v>
          </cell>
          <cell r="T16" t="str">
            <v>220/1/50</v>
          </cell>
        </row>
        <row r="17">
          <cell r="C17" t="str">
            <v>-</v>
          </cell>
          <cell r="D17" t="str">
            <v>B2EAF-10</v>
          </cell>
          <cell r="E17" t="str">
            <v>ห้องเก็บของ</v>
          </cell>
          <cell r="F17">
            <v>0.18</v>
          </cell>
          <cell r="G17" t="str">
            <v>-</v>
          </cell>
          <cell r="H17">
            <v>190</v>
          </cell>
          <cell r="J17">
            <v>100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S17">
            <v>1</v>
          </cell>
          <cell r="T17" t="str">
            <v>220/1/50</v>
          </cell>
        </row>
        <row r="18">
          <cell r="C18" t="str">
            <v>-</v>
          </cell>
          <cell r="D18" t="str">
            <v>B2EAF-11</v>
          </cell>
          <cell r="E18" t="str">
            <v>ห้องเก็บของ</v>
          </cell>
          <cell r="F18">
            <v>0.18</v>
          </cell>
          <cell r="G18" t="str">
            <v>-</v>
          </cell>
          <cell r="H18">
            <v>250</v>
          </cell>
          <cell r="J18">
            <v>100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S18">
            <v>1</v>
          </cell>
          <cell r="T18" t="str">
            <v>220/1/50</v>
          </cell>
        </row>
        <row r="19">
          <cell r="C19" t="str">
            <v>-</v>
          </cell>
          <cell r="D19" t="str">
            <v>B2EAF-12</v>
          </cell>
          <cell r="E19" t="str">
            <v>ห้องเก็บของใหญ่</v>
          </cell>
          <cell r="F19">
            <v>0.25</v>
          </cell>
          <cell r="G19" t="str">
            <v>-</v>
          </cell>
          <cell r="H19">
            <v>450</v>
          </cell>
          <cell r="J19">
            <v>100</v>
          </cell>
          <cell r="O19" t="str">
            <v>-</v>
          </cell>
          <cell r="P19" t="str">
            <v>-</v>
          </cell>
          <cell r="Q19" t="str">
            <v>-</v>
          </cell>
          <cell r="R19" t="str">
            <v>-</v>
          </cell>
          <cell r="S19">
            <v>1</v>
          </cell>
          <cell r="T19" t="str">
            <v>220/1/50</v>
          </cell>
        </row>
        <row r="20">
          <cell r="T20" t="str">
            <v/>
          </cell>
        </row>
        <row r="21">
          <cell r="C21" t="str">
            <v>-</v>
          </cell>
          <cell r="D21" t="str">
            <v>B2EAF-14</v>
          </cell>
          <cell r="E21" t="str">
            <v>ห้องเก็บของ</v>
          </cell>
          <cell r="F21">
            <v>0.18</v>
          </cell>
          <cell r="G21" t="str">
            <v>-</v>
          </cell>
          <cell r="H21">
            <v>95</v>
          </cell>
          <cell r="J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-</v>
          </cell>
          <cell r="S21">
            <v>1</v>
          </cell>
          <cell r="T21" t="str">
            <v>220/1/50</v>
          </cell>
        </row>
        <row r="22">
          <cell r="C22" t="str">
            <v>-</v>
          </cell>
          <cell r="D22" t="str">
            <v>B2EAF-15</v>
          </cell>
          <cell r="E22" t="str">
            <v>ห้องเก็บของ</v>
          </cell>
          <cell r="F22">
            <v>0.18</v>
          </cell>
          <cell r="G22" t="str">
            <v>-</v>
          </cell>
          <cell r="H22">
            <v>280</v>
          </cell>
          <cell r="J22">
            <v>100</v>
          </cell>
          <cell r="O22" t="str">
            <v>-</v>
          </cell>
          <cell r="P22" t="str">
            <v>-</v>
          </cell>
          <cell r="Q22" t="str">
            <v>-</v>
          </cell>
          <cell r="R22" t="str">
            <v>-</v>
          </cell>
          <cell r="S22">
            <v>1</v>
          </cell>
          <cell r="T22" t="str">
            <v>220/1/50</v>
          </cell>
        </row>
        <row r="23">
          <cell r="C23" t="str">
            <v>-</v>
          </cell>
          <cell r="D23" t="str">
            <v>B2EAF-16</v>
          </cell>
          <cell r="E23" t="str">
            <v>ห้องเก็บของ</v>
          </cell>
          <cell r="F23">
            <v>0.25</v>
          </cell>
          <cell r="G23" t="str">
            <v>-</v>
          </cell>
          <cell r="H23">
            <v>470</v>
          </cell>
          <cell r="J23">
            <v>100</v>
          </cell>
          <cell r="O23" t="str">
            <v>-</v>
          </cell>
          <cell r="P23" t="str">
            <v>-</v>
          </cell>
          <cell r="Q23" t="str">
            <v>-</v>
          </cell>
          <cell r="R23" t="str">
            <v>-</v>
          </cell>
          <cell r="S23">
            <v>1</v>
          </cell>
          <cell r="T23" t="str">
            <v>220/1/50</v>
          </cell>
        </row>
        <row r="24">
          <cell r="C24" t="str">
            <v>-</v>
          </cell>
          <cell r="D24" t="str">
            <v>B2EAF-17</v>
          </cell>
          <cell r="E24" t="str">
            <v>ห้องเก็บของ</v>
          </cell>
          <cell r="F24">
            <v>0.25</v>
          </cell>
          <cell r="G24" t="str">
            <v>-</v>
          </cell>
          <cell r="H24">
            <v>470</v>
          </cell>
          <cell r="J24">
            <v>100</v>
          </cell>
          <cell r="O24" t="str">
            <v>-</v>
          </cell>
          <cell r="P24" t="str">
            <v>-</v>
          </cell>
          <cell r="Q24" t="str">
            <v>-</v>
          </cell>
          <cell r="R24" t="str">
            <v>-</v>
          </cell>
          <cell r="S24">
            <v>1</v>
          </cell>
          <cell r="T24" t="str">
            <v>220/1/50</v>
          </cell>
        </row>
        <row r="25">
          <cell r="C25" t="str">
            <v>-</v>
          </cell>
          <cell r="D25" t="str">
            <v>B2EAF-18</v>
          </cell>
          <cell r="E25" t="str">
            <v>ห้องเก็บของ</v>
          </cell>
          <cell r="F25">
            <v>0.25</v>
          </cell>
          <cell r="G25" t="str">
            <v>-</v>
          </cell>
          <cell r="H25">
            <v>440</v>
          </cell>
          <cell r="J25">
            <v>100</v>
          </cell>
          <cell r="O25" t="str">
            <v>-</v>
          </cell>
          <cell r="P25" t="str">
            <v>-</v>
          </cell>
          <cell r="Q25" t="str">
            <v>-</v>
          </cell>
          <cell r="R25" t="str">
            <v>-</v>
          </cell>
          <cell r="S25">
            <v>1</v>
          </cell>
          <cell r="T25" t="str">
            <v>220/1/50</v>
          </cell>
        </row>
        <row r="26">
          <cell r="C26" t="str">
            <v>-</v>
          </cell>
          <cell r="D26" t="str">
            <v>B2EAF-19</v>
          </cell>
          <cell r="E26" t="str">
            <v>ห้องเก็บของ</v>
          </cell>
          <cell r="F26">
            <v>0.25</v>
          </cell>
          <cell r="G26" t="str">
            <v>-</v>
          </cell>
          <cell r="H26">
            <v>440</v>
          </cell>
          <cell r="J26">
            <v>100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>
            <v>1</v>
          </cell>
          <cell r="T26" t="str">
            <v>220/1/50</v>
          </cell>
        </row>
        <row r="27">
          <cell r="T27" t="str">
            <v/>
          </cell>
        </row>
        <row r="28">
          <cell r="T28" t="str">
            <v/>
          </cell>
        </row>
        <row r="29">
          <cell r="C29" t="str">
            <v>-</v>
          </cell>
          <cell r="D29" t="str">
            <v>B2EAF-24</v>
          </cell>
          <cell r="E29" t="str">
            <v>ห้องเก็บของ</v>
          </cell>
          <cell r="F29">
            <v>0.25</v>
          </cell>
          <cell r="G29" t="str">
            <v>-</v>
          </cell>
          <cell r="H29">
            <v>440</v>
          </cell>
          <cell r="J29">
            <v>100</v>
          </cell>
          <cell r="O29" t="str">
            <v>-</v>
          </cell>
          <cell r="P29" t="str">
            <v>-</v>
          </cell>
          <cell r="Q29" t="str">
            <v>-</v>
          </cell>
          <cell r="R29" t="str">
            <v>-</v>
          </cell>
          <cell r="S29">
            <v>1</v>
          </cell>
          <cell r="T29" t="str">
            <v>220/1/50</v>
          </cell>
        </row>
        <row r="30">
          <cell r="C30" t="str">
            <v>-</v>
          </cell>
          <cell r="D30" t="str">
            <v>B2EAF-25</v>
          </cell>
          <cell r="E30" t="str">
            <v>ห้องเก็บของ</v>
          </cell>
          <cell r="F30">
            <v>0.25</v>
          </cell>
          <cell r="G30" t="str">
            <v>-</v>
          </cell>
          <cell r="H30">
            <v>440</v>
          </cell>
          <cell r="J30">
            <v>100</v>
          </cell>
          <cell r="O30" t="str">
            <v>-</v>
          </cell>
          <cell r="P30" t="str">
            <v>-</v>
          </cell>
          <cell r="Q30" t="str">
            <v>-</v>
          </cell>
          <cell r="R30" t="str">
            <v>-</v>
          </cell>
          <cell r="S30">
            <v>1</v>
          </cell>
          <cell r="T30" t="str">
            <v>220/1/50</v>
          </cell>
        </row>
        <row r="31">
          <cell r="C31" t="str">
            <v>-</v>
          </cell>
          <cell r="D31" t="str">
            <v>B2EAF-26</v>
          </cell>
          <cell r="E31" t="str">
            <v>ห้องเก็บของ</v>
          </cell>
          <cell r="F31">
            <v>0.25</v>
          </cell>
          <cell r="G31" t="str">
            <v>-</v>
          </cell>
          <cell r="H31">
            <v>470</v>
          </cell>
          <cell r="J31">
            <v>100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>-</v>
          </cell>
          <cell r="S31">
            <v>1</v>
          </cell>
          <cell r="T31" t="str">
            <v>220/1/50</v>
          </cell>
        </row>
        <row r="32">
          <cell r="C32" t="str">
            <v>-</v>
          </cell>
          <cell r="D32" t="str">
            <v>B2EAF-27</v>
          </cell>
          <cell r="E32" t="str">
            <v>ห้องเก็บของ</v>
          </cell>
          <cell r="F32">
            <v>0.25</v>
          </cell>
          <cell r="G32" t="str">
            <v>-</v>
          </cell>
          <cell r="H32">
            <v>470</v>
          </cell>
          <cell r="J32">
            <v>100</v>
          </cell>
          <cell r="O32" t="str">
            <v>-</v>
          </cell>
          <cell r="P32" t="str">
            <v>-</v>
          </cell>
          <cell r="Q32" t="str">
            <v>-</v>
          </cell>
          <cell r="R32" t="str">
            <v>-</v>
          </cell>
          <cell r="S32">
            <v>1</v>
          </cell>
          <cell r="T32" t="str">
            <v>220/1/50</v>
          </cell>
        </row>
        <row r="34">
          <cell r="C34" t="str">
            <v>-</v>
          </cell>
          <cell r="D34" t="str">
            <v>B2EAF-32</v>
          </cell>
          <cell r="E34" t="str">
            <v>ห้องเก็บของกลาง1</v>
          </cell>
          <cell r="F34">
            <v>0.18</v>
          </cell>
          <cell r="G34" t="str">
            <v>-</v>
          </cell>
          <cell r="H34">
            <v>300</v>
          </cell>
          <cell r="J34">
            <v>100</v>
          </cell>
          <cell r="O34" t="str">
            <v>-</v>
          </cell>
          <cell r="P34" t="str">
            <v>-</v>
          </cell>
          <cell r="Q34" t="str">
            <v>-</v>
          </cell>
          <cell r="R34" t="str">
            <v>-</v>
          </cell>
          <cell r="S34">
            <v>1</v>
          </cell>
          <cell r="T34" t="str">
            <v>220/1/50</v>
          </cell>
        </row>
        <row r="35">
          <cell r="C35" t="str">
            <v>-</v>
          </cell>
          <cell r="D35" t="str">
            <v>B2EAF-33</v>
          </cell>
          <cell r="E35" t="str">
            <v>ห้องเก็บของกลาง2</v>
          </cell>
          <cell r="F35">
            <v>0.25</v>
          </cell>
          <cell r="G35" t="str">
            <v>-</v>
          </cell>
          <cell r="H35">
            <v>500</v>
          </cell>
          <cell r="J35">
            <v>100</v>
          </cell>
          <cell r="O35" t="str">
            <v>-</v>
          </cell>
          <cell r="P35" t="str">
            <v>-</v>
          </cell>
          <cell r="Q35" t="str">
            <v>-</v>
          </cell>
          <cell r="R35" t="str">
            <v>-</v>
          </cell>
          <cell r="S35">
            <v>1</v>
          </cell>
          <cell r="T35" t="str">
            <v>220/1/50</v>
          </cell>
        </row>
        <row r="37">
          <cell r="C37" t="str">
            <v>-</v>
          </cell>
          <cell r="D37" t="str">
            <v>B2EAF-35</v>
          </cell>
          <cell r="E37" t="str">
            <v>ห้องเก็บของ</v>
          </cell>
          <cell r="F37">
            <v>0.37</v>
          </cell>
          <cell r="G37" t="str">
            <v>-</v>
          </cell>
          <cell r="H37">
            <v>700</v>
          </cell>
          <cell r="J37">
            <v>100</v>
          </cell>
          <cell r="O37" t="str">
            <v>-</v>
          </cell>
          <cell r="P37" t="str">
            <v>-</v>
          </cell>
          <cell r="Q37" t="str">
            <v>-</v>
          </cell>
          <cell r="R37" t="str">
            <v>-</v>
          </cell>
          <cell r="S37">
            <v>1</v>
          </cell>
          <cell r="T37" t="str">
            <v>220/1/50</v>
          </cell>
        </row>
        <row r="38">
          <cell r="C38" t="str">
            <v>-</v>
          </cell>
          <cell r="D38" t="str">
            <v>B2EAF-36</v>
          </cell>
          <cell r="E38" t="str">
            <v>ห้องเก็บของ</v>
          </cell>
          <cell r="F38">
            <v>0.37</v>
          </cell>
          <cell r="G38" t="str">
            <v>-</v>
          </cell>
          <cell r="H38">
            <v>700</v>
          </cell>
          <cell r="J38">
            <v>100</v>
          </cell>
          <cell r="O38" t="str">
            <v>-</v>
          </cell>
          <cell r="P38" t="str">
            <v>-</v>
          </cell>
          <cell r="Q38" t="str">
            <v>-</v>
          </cell>
          <cell r="R38" t="str">
            <v>-</v>
          </cell>
          <cell r="S38">
            <v>1</v>
          </cell>
          <cell r="T38" t="str">
            <v>220/1/50</v>
          </cell>
        </row>
        <row r="39">
          <cell r="C39" t="str">
            <v>-</v>
          </cell>
          <cell r="D39" t="str">
            <v>B2EAF-37</v>
          </cell>
          <cell r="E39" t="str">
            <v>ห้องเก็บของ</v>
          </cell>
          <cell r="F39">
            <v>0.18</v>
          </cell>
          <cell r="G39" t="str">
            <v>-</v>
          </cell>
          <cell r="H39">
            <v>120</v>
          </cell>
          <cell r="J39" t="str">
            <v>-</v>
          </cell>
          <cell r="O39" t="str">
            <v>-</v>
          </cell>
          <cell r="P39" t="str">
            <v>-</v>
          </cell>
          <cell r="Q39" t="str">
            <v>-</v>
          </cell>
          <cell r="R39" t="str">
            <v>-</v>
          </cell>
          <cell r="S39">
            <v>1</v>
          </cell>
          <cell r="T39" t="str">
            <v>220/1/50</v>
          </cell>
        </row>
        <row r="41">
          <cell r="C41" t="str">
            <v>B2EAP1</v>
          </cell>
          <cell r="D41" t="str">
            <v>B2EAF-29</v>
          </cell>
          <cell r="E41" t="str">
            <v>ลานจอดรถ</v>
          </cell>
          <cell r="F41">
            <v>7.5</v>
          </cell>
          <cell r="G41" t="str">
            <v>3P, 150A</v>
          </cell>
          <cell r="H41">
            <v>6300</v>
          </cell>
          <cell r="I41" t="str">
            <v>1NC</v>
          </cell>
          <cell r="J41">
            <v>450</v>
          </cell>
          <cell r="O41" t="str">
            <v>C-4</v>
          </cell>
          <cell r="P41" t="str">
            <v>VSD</v>
          </cell>
          <cell r="Q41" t="str">
            <v>3-55</v>
          </cell>
          <cell r="R41" t="str">
            <v>VSD-3-55</v>
          </cell>
          <cell r="S41">
            <v>1</v>
          </cell>
          <cell r="T41" t="str">
            <v>380/3/50</v>
          </cell>
        </row>
        <row r="42">
          <cell r="D42" t="str">
            <v>B2EAF-30</v>
          </cell>
          <cell r="E42" t="str">
            <v>ลานจอดรถ</v>
          </cell>
          <cell r="F42">
            <v>18.5</v>
          </cell>
          <cell r="G42" t="str">
            <v/>
          </cell>
          <cell r="H42">
            <v>14400</v>
          </cell>
          <cell r="J42">
            <v>450</v>
          </cell>
          <cell r="O42" t="str">
            <v>C-4</v>
          </cell>
          <cell r="P42" t="str">
            <v>VSD</v>
          </cell>
          <cell r="Q42" t="str">
            <v>3-55</v>
          </cell>
          <cell r="R42" t="str">
            <v>VSD-3-55</v>
          </cell>
          <cell r="S42">
            <v>1</v>
          </cell>
          <cell r="T42" t="str">
            <v>380/3/50</v>
          </cell>
        </row>
        <row r="43">
          <cell r="D43" t="str">
            <v>B2MAF-01</v>
          </cell>
          <cell r="E43" t="str">
            <v>ลานจอดรถ</v>
          </cell>
          <cell r="F43">
            <v>15</v>
          </cell>
          <cell r="G43" t="str">
            <v/>
          </cell>
          <cell r="H43">
            <v>13200</v>
          </cell>
          <cell r="J43">
            <v>350</v>
          </cell>
          <cell r="O43" t="str">
            <v>C-4</v>
          </cell>
          <cell r="P43" t="str">
            <v>VSD</v>
          </cell>
          <cell r="Q43" t="str">
            <v>3-55</v>
          </cell>
          <cell r="R43" t="str">
            <v>VSD-3-55</v>
          </cell>
          <cell r="S43">
            <v>1</v>
          </cell>
          <cell r="T43" t="str">
            <v>380/3/50</v>
          </cell>
        </row>
        <row r="44">
          <cell r="D44" t="str">
            <v>B2JEF-01</v>
          </cell>
          <cell r="E44" t="str">
            <v>ลานจอดรถ</v>
          </cell>
          <cell r="F44">
            <v>2.2000000000000002</v>
          </cell>
          <cell r="G44" t="str">
            <v/>
          </cell>
          <cell r="H44">
            <v>2400</v>
          </cell>
          <cell r="J44" t="str">
            <v>-</v>
          </cell>
          <cell r="O44" t="str">
            <v>C-2</v>
          </cell>
          <cell r="P44" t="str">
            <v>DOL</v>
          </cell>
          <cell r="Q44" t="str">
            <v>3-55</v>
          </cell>
          <cell r="R44" t="str">
            <v>DOL-3-55</v>
          </cell>
          <cell r="S44">
            <v>1</v>
          </cell>
          <cell r="T44" t="str">
            <v>380/3/50</v>
          </cell>
        </row>
        <row r="45">
          <cell r="D45" t="str">
            <v>B2JEF-02</v>
          </cell>
          <cell r="E45" t="str">
            <v>ลานจอดรถ</v>
          </cell>
          <cell r="F45">
            <v>2.2000000000000002</v>
          </cell>
          <cell r="G45" t="str">
            <v/>
          </cell>
          <cell r="H45">
            <v>2400</v>
          </cell>
          <cell r="J45" t="str">
            <v>-</v>
          </cell>
          <cell r="O45" t="str">
            <v>C-2</v>
          </cell>
          <cell r="P45" t="str">
            <v>DOL</v>
          </cell>
          <cell r="Q45" t="str">
            <v>3-55</v>
          </cell>
          <cell r="R45" t="str">
            <v>DOL-3-55</v>
          </cell>
          <cell r="S45">
            <v>1</v>
          </cell>
          <cell r="T45" t="str">
            <v>380/3/50</v>
          </cell>
        </row>
        <row r="46">
          <cell r="D46" t="str">
            <v>B2JEF-03</v>
          </cell>
          <cell r="E46" t="str">
            <v>ลานจอดรถ</v>
          </cell>
          <cell r="F46">
            <v>2.2000000000000002</v>
          </cell>
          <cell r="G46" t="str">
            <v/>
          </cell>
          <cell r="H46">
            <v>2400</v>
          </cell>
          <cell r="J46" t="str">
            <v>-</v>
          </cell>
          <cell r="O46" t="str">
            <v>C-2</v>
          </cell>
          <cell r="P46" t="str">
            <v>DOL</v>
          </cell>
          <cell r="Q46" t="str">
            <v>3-55</v>
          </cell>
          <cell r="R46" t="str">
            <v>DOL-3-55</v>
          </cell>
          <cell r="S46">
            <v>1</v>
          </cell>
          <cell r="T46" t="str">
            <v>380/3/50</v>
          </cell>
        </row>
        <row r="47">
          <cell r="D47" t="str">
            <v>B2JEF-07</v>
          </cell>
          <cell r="E47" t="str">
            <v>ลานจอดรถ</v>
          </cell>
          <cell r="F47">
            <v>2.2000000000000002</v>
          </cell>
          <cell r="G47" t="str">
            <v/>
          </cell>
          <cell r="H47">
            <v>2400</v>
          </cell>
          <cell r="J47" t="str">
            <v>-</v>
          </cell>
          <cell r="O47" t="str">
            <v>C-2</v>
          </cell>
          <cell r="P47" t="str">
            <v>DOL</v>
          </cell>
          <cell r="Q47" t="str">
            <v>3-55</v>
          </cell>
          <cell r="R47" t="str">
            <v>DOL-3-55</v>
          </cell>
          <cell r="S47">
            <v>1</v>
          </cell>
          <cell r="T47" t="str">
            <v>380/3/50</v>
          </cell>
        </row>
        <row r="49">
          <cell r="C49" t="str">
            <v>B2EAP2</v>
          </cell>
          <cell r="D49" t="str">
            <v>B2EAF-28</v>
          </cell>
          <cell r="E49" t="str">
            <v>ลานจอดรถ</v>
          </cell>
          <cell r="F49">
            <v>7.5</v>
          </cell>
          <cell r="G49" t="str">
            <v>3P, 150A</v>
          </cell>
          <cell r="H49">
            <v>6300</v>
          </cell>
          <cell r="I49" t="str">
            <v>1NC</v>
          </cell>
          <cell r="J49">
            <v>450</v>
          </cell>
          <cell r="O49" t="str">
            <v>C-4</v>
          </cell>
          <cell r="P49" t="str">
            <v>VSD</v>
          </cell>
          <cell r="Q49" t="str">
            <v>3-55</v>
          </cell>
          <cell r="R49" t="str">
            <v>VSD-3-55</v>
          </cell>
          <cell r="S49">
            <v>1</v>
          </cell>
          <cell r="T49" t="str">
            <v>380/3/50</v>
          </cell>
        </row>
        <row r="50">
          <cell r="D50" t="str">
            <v>B2EAF-31</v>
          </cell>
          <cell r="E50" t="str">
            <v>ลานจอดรถ</v>
          </cell>
          <cell r="F50">
            <v>18.5</v>
          </cell>
          <cell r="G50" t="str">
            <v/>
          </cell>
          <cell r="H50">
            <v>16200</v>
          </cell>
          <cell r="J50">
            <v>450</v>
          </cell>
          <cell r="O50" t="str">
            <v>C-4</v>
          </cell>
          <cell r="P50" t="str">
            <v>VSD</v>
          </cell>
          <cell r="Q50" t="str">
            <v>3-55</v>
          </cell>
          <cell r="R50" t="str">
            <v>VSD-3-55</v>
          </cell>
          <cell r="S50">
            <v>1</v>
          </cell>
          <cell r="T50" t="str">
            <v>380/3/50</v>
          </cell>
        </row>
        <row r="51">
          <cell r="D51" t="str">
            <v>B2MAF-02</v>
          </cell>
          <cell r="E51" t="str">
            <v>ลานจอดรถ</v>
          </cell>
          <cell r="F51">
            <v>15</v>
          </cell>
          <cell r="G51" t="str">
            <v/>
          </cell>
          <cell r="H51">
            <v>13200</v>
          </cell>
          <cell r="J51">
            <v>350</v>
          </cell>
          <cell r="O51" t="str">
            <v>C-4</v>
          </cell>
          <cell r="P51" t="str">
            <v>VSD</v>
          </cell>
          <cell r="Q51" t="str">
            <v>3-55</v>
          </cell>
          <cell r="R51" t="str">
            <v>VSD-3-55</v>
          </cell>
          <cell r="S51">
            <v>1</v>
          </cell>
          <cell r="T51" t="str">
            <v>380/3/50</v>
          </cell>
        </row>
        <row r="52">
          <cell r="D52" t="str">
            <v>B2JEF-04</v>
          </cell>
          <cell r="E52" t="str">
            <v>ลานจอดรถ</v>
          </cell>
          <cell r="F52">
            <v>2.2000000000000002</v>
          </cell>
          <cell r="G52" t="str">
            <v/>
          </cell>
          <cell r="H52">
            <v>2400</v>
          </cell>
          <cell r="J52" t="str">
            <v>-</v>
          </cell>
          <cell r="O52" t="str">
            <v>C-2</v>
          </cell>
          <cell r="P52" t="str">
            <v>DOL</v>
          </cell>
          <cell r="Q52" t="str">
            <v>3-55</v>
          </cell>
          <cell r="R52" t="str">
            <v>DOL-3-55</v>
          </cell>
          <cell r="S52">
            <v>1</v>
          </cell>
          <cell r="T52" t="str">
            <v>380/3/50</v>
          </cell>
        </row>
        <row r="53">
          <cell r="D53" t="str">
            <v>B2JEF-05</v>
          </cell>
          <cell r="E53" t="str">
            <v>ลานจอดรถ</v>
          </cell>
          <cell r="F53">
            <v>2.2000000000000002</v>
          </cell>
          <cell r="G53" t="str">
            <v/>
          </cell>
          <cell r="H53">
            <v>2400</v>
          </cell>
          <cell r="J53" t="str">
            <v>-</v>
          </cell>
          <cell r="O53" t="str">
            <v>C-2</v>
          </cell>
          <cell r="P53" t="str">
            <v>DOL</v>
          </cell>
          <cell r="Q53" t="str">
            <v>3-55</v>
          </cell>
          <cell r="R53" t="str">
            <v>DOL-3-55</v>
          </cell>
          <cell r="S53">
            <v>1</v>
          </cell>
          <cell r="T53" t="str">
            <v>380/3/50</v>
          </cell>
        </row>
        <row r="54">
          <cell r="D54" t="str">
            <v>B2JEF-06</v>
          </cell>
          <cell r="E54" t="str">
            <v>ลานจอดรถ</v>
          </cell>
          <cell r="F54">
            <v>2.2000000000000002</v>
          </cell>
          <cell r="G54" t="str">
            <v/>
          </cell>
          <cell r="H54">
            <v>2400</v>
          </cell>
          <cell r="J54" t="str">
            <v>-</v>
          </cell>
          <cell r="O54" t="str">
            <v>C-2</v>
          </cell>
          <cell r="P54" t="str">
            <v>DOL</v>
          </cell>
          <cell r="Q54" t="str">
            <v>3-55</v>
          </cell>
          <cell r="R54" t="str">
            <v>DOL-3-55</v>
          </cell>
          <cell r="S54">
            <v>1</v>
          </cell>
          <cell r="T54" t="str">
            <v>380/3/50</v>
          </cell>
        </row>
        <row r="55">
          <cell r="D55" t="str">
            <v>B2JEF-08</v>
          </cell>
          <cell r="E55" t="str">
            <v>ลานจอดรถ</v>
          </cell>
          <cell r="F55">
            <v>2.2000000000000002</v>
          </cell>
          <cell r="G55" t="str">
            <v/>
          </cell>
          <cell r="H55">
            <v>2400</v>
          </cell>
          <cell r="J55" t="str">
            <v>-</v>
          </cell>
          <cell r="O55" t="str">
            <v>C-2</v>
          </cell>
          <cell r="P55" t="str">
            <v>DOL</v>
          </cell>
          <cell r="Q55" t="str">
            <v>3-55</v>
          </cell>
          <cell r="R55" t="str">
            <v>DOL-3-55</v>
          </cell>
          <cell r="S55">
            <v>1</v>
          </cell>
          <cell r="T55" t="str">
            <v>380/3/50</v>
          </cell>
        </row>
        <row r="56">
          <cell r="G56" t="str">
            <v/>
          </cell>
          <cell r="P56" t="str">
            <v/>
          </cell>
          <cell r="R56" t="str">
            <v/>
          </cell>
          <cell r="T56" t="str">
            <v/>
          </cell>
        </row>
        <row r="58">
          <cell r="C58" t="str">
            <v>B2AP3</v>
          </cell>
          <cell r="D58" t="str">
            <v>B2EAF-20</v>
          </cell>
          <cell r="E58" t="str">
            <v>ห้องเก็บของ</v>
          </cell>
          <cell r="F58">
            <v>0.55000000000000004</v>
          </cell>
          <cell r="G58" t="str">
            <v>3P, 20A</v>
          </cell>
          <cell r="H58">
            <v>1320</v>
          </cell>
          <cell r="I58" t="str">
            <v>1NC</v>
          </cell>
          <cell r="J58">
            <v>150</v>
          </cell>
          <cell r="O58" t="str">
            <v>C-1</v>
          </cell>
          <cell r="P58" t="str">
            <v>DOL</v>
          </cell>
          <cell r="Q58" t="str">
            <v>3-51</v>
          </cell>
          <cell r="R58" t="str">
            <v>DOL-3-51</v>
          </cell>
          <cell r="S58">
            <v>1</v>
          </cell>
          <cell r="T58" t="str">
            <v>380/3/50</v>
          </cell>
        </row>
        <row r="59">
          <cell r="D59" t="str">
            <v>B2EAF-21</v>
          </cell>
          <cell r="E59" t="str">
            <v>ห้องเก็บของ</v>
          </cell>
          <cell r="F59">
            <v>0.55000000000000004</v>
          </cell>
          <cell r="G59" t="str">
            <v/>
          </cell>
          <cell r="H59">
            <v>1200</v>
          </cell>
          <cell r="J59">
            <v>150</v>
          </cell>
          <cell r="O59" t="str">
            <v>C-1</v>
          </cell>
          <cell r="P59" t="str">
            <v>DOL</v>
          </cell>
          <cell r="Q59" t="str">
            <v>3-51</v>
          </cell>
          <cell r="R59" t="str">
            <v>DOL-3-51</v>
          </cell>
          <cell r="S59">
            <v>1</v>
          </cell>
          <cell r="T59" t="str">
            <v>380/3/50</v>
          </cell>
        </row>
        <row r="61">
          <cell r="C61" t="str">
            <v>B2AP4</v>
          </cell>
          <cell r="D61" t="str">
            <v>B2EAF-22</v>
          </cell>
          <cell r="E61" t="str">
            <v>ห้องเก็บของ</v>
          </cell>
          <cell r="F61">
            <v>0.55000000000000004</v>
          </cell>
          <cell r="G61" t="str">
            <v>3P, 20A</v>
          </cell>
          <cell r="H61">
            <v>1200</v>
          </cell>
          <cell r="I61" t="str">
            <v>1NC</v>
          </cell>
          <cell r="J61">
            <v>150</v>
          </cell>
          <cell r="O61" t="str">
            <v>C-1</v>
          </cell>
          <cell r="P61" t="str">
            <v>DOL</v>
          </cell>
          <cell r="Q61" t="str">
            <v>3-51</v>
          </cell>
          <cell r="R61" t="str">
            <v>DOL-3-51</v>
          </cell>
          <cell r="S61">
            <v>1</v>
          </cell>
          <cell r="T61" t="str">
            <v>380/3/50</v>
          </cell>
        </row>
        <row r="62">
          <cell r="D62" t="str">
            <v>B2EAF-23</v>
          </cell>
          <cell r="E62" t="str">
            <v>ห้องเก็บของ</v>
          </cell>
          <cell r="F62">
            <v>0.55000000000000004</v>
          </cell>
          <cell r="G62" t="str">
            <v/>
          </cell>
          <cell r="H62">
            <v>1320</v>
          </cell>
          <cell r="J62">
            <v>150</v>
          </cell>
          <cell r="O62" t="str">
            <v>C-1</v>
          </cell>
          <cell r="P62" t="str">
            <v>DOL</v>
          </cell>
          <cell r="Q62" t="str">
            <v>3-51</v>
          </cell>
          <cell r="R62" t="str">
            <v>DOL-3-51</v>
          </cell>
          <cell r="S62">
            <v>1</v>
          </cell>
          <cell r="T62" t="str">
            <v>380/3/50</v>
          </cell>
        </row>
        <row r="63">
          <cell r="O63" t="str">
            <v>C-1</v>
          </cell>
        </row>
        <row r="64">
          <cell r="C64" t="str">
            <v>B2AP5</v>
          </cell>
          <cell r="D64" t="str">
            <v>B2EAF-34</v>
          </cell>
          <cell r="E64" t="str">
            <v>ห้องเก็บของใหญ่พิเศษ</v>
          </cell>
          <cell r="F64">
            <v>0.75</v>
          </cell>
          <cell r="G64" t="str">
            <v>3P, 15A</v>
          </cell>
          <cell r="H64">
            <v>1500</v>
          </cell>
          <cell r="I64" t="str">
            <v>1NC</v>
          </cell>
          <cell r="J64">
            <v>150</v>
          </cell>
          <cell r="O64" t="str">
            <v>C-1</v>
          </cell>
          <cell r="P64" t="str">
            <v>DOL</v>
          </cell>
          <cell r="Q64" t="str">
            <v>3-51</v>
          </cell>
          <cell r="R64" t="str">
            <v>DOL-3-51</v>
          </cell>
          <cell r="S64">
            <v>1</v>
          </cell>
          <cell r="T64" t="str">
            <v>380/3/50</v>
          </cell>
        </row>
        <row r="66">
          <cell r="C66" t="str">
            <v>B2AP1</v>
          </cell>
          <cell r="D66" t="str">
            <v>B2F-01</v>
          </cell>
          <cell r="E66" t="str">
            <v>ทางเดิน</v>
          </cell>
          <cell r="F66">
            <v>0.18</v>
          </cell>
          <cell r="G66" t="str">
            <v>3P, 20A</v>
          </cell>
          <cell r="H66">
            <v>280</v>
          </cell>
          <cell r="I66" t="str">
            <v>1NC</v>
          </cell>
          <cell r="J66">
            <v>75</v>
          </cell>
          <cell r="K66">
            <v>3.9424000000000006</v>
          </cell>
          <cell r="L66">
            <v>3.1539200000000007</v>
          </cell>
          <cell r="M66" t="str">
            <v>24.2/17.7</v>
          </cell>
          <cell r="N66" t="str">
            <v>14.5/13.6</v>
          </cell>
          <cell r="O66" t="str">
            <v>F-1</v>
          </cell>
          <cell r="P66" t="str">
            <v>FC</v>
          </cell>
          <cell r="Q66">
            <v>2</v>
          </cell>
          <cell r="R66" t="str">
            <v>FC-2</v>
          </cell>
          <cell r="S66">
            <v>1</v>
          </cell>
          <cell r="T66" t="str">
            <v>220/1/50</v>
          </cell>
        </row>
        <row r="67">
          <cell r="D67" t="str">
            <v>B2F-02</v>
          </cell>
          <cell r="E67" t="str">
            <v>โถงลิฟต์</v>
          </cell>
          <cell r="F67">
            <v>0.25</v>
          </cell>
          <cell r="G67" t="str">
            <v/>
          </cell>
          <cell r="H67">
            <v>460</v>
          </cell>
          <cell r="J67">
            <v>75</v>
          </cell>
          <cell r="K67">
            <v>6.4767999999999999</v>
          </cell>
          <cell r="L67">
            <v>5.1814400000000003</v>
          </cell>
          <cell r="M67" t="str">
            <v>24.2/17.7</v>
          </cell>
          <cell r="N67" t="str">
            <v>14.5/13.6</v>
          </cell>
          <cell r="O67" t="str">
            <v>F-1</v>
          </cell>
          <cell r="P67" t="str">
            <v>FC</v>
          </cell>
          <cell r="Q67">
            <v>2</v>
          </cell>
          <cell r="R67" t="str">
            <v>FC-2</v>
          </cell>
          <cell r="S67">
            <v>1</v>
          </cell>
          <cell r="T67" t="str">
            <v>220/1/50</v>
          </cell>
        </row>
        <row r="68">
          <cell r="D68" t="str">
            <v>B2F-05</v>
          </cell>
          <cell r="E68" t="str">
            <v>ทางเดิน</v>
          </cell>
          <cell r="F68">
            <v>0.37</v>
          </cell>
          <cell r="G68" t="str">
            <v/>
          </cell>
          <cell r="H68">
            <v>700</v>
          </cell>
          <cell r="J68">
            <v>75</v>
          </cell>
          <cell r="K68">
            <v>9.8559999999999999</v>
          </cell>
          <cell r="L68">
            <v>7.8848000000000003</v>
          </cell>
          <cell r="M68" t="str">
            <v>24.2/17.7</v>
          </cell>
          <cell r="N68" t="str">
            <v>14.5/13.6</v>
          </cell>
          <cell r="O68" t="str">
            <v>F-1</v>
          </cell>
          <cell r="P68" t="str">
            <v>FC</v>
          </cell>
          <cell r="Q68">
            <v>2</v>
          </cell>
          <cell r="R68" t="str">
            <v>FC-2</v>
          </cell>
          <cell r="S68">
            <v>1</v>
          </cell>
          <cell r="T68" t="str">
            <v>220/1/50</v>
          </cell>
        </row>
        <row r="69">
          <cell r="D69" t="str">
            <v>B2F-06</v>
          </cell>
          <cell r="E69" t="str">
            <v>ทางเดิน</v>
          </cell>
          <cell r="F69">
            <v>0.18</v>
          </cell>
          <cell r="G69" t="str">
            <v/>
          </cell>
          <cell r="H69">
            <v>280</v>
          </cell>
          <cell r="J69">
            <v>75</v>
          </cell>
          <cell r="K69">
            <v>3.9424000000000006</v>
          </cell>
          <cell r="L69">
            <v>3.1539200000000007</v>
          </cell>
          <cell r="M69" t="str">
            <v>24.2/17.7</v>
          </cell>
          <cell r="N69" t="str">
            <v>14.5/13.6</v>
          </cell>
          <cell r="O69" t="str">
            <v>F-1</v>
          </cell>
          <cell r="P69" t="str">
            <v>FC</v>
          </cell>
          <cell r="Q69">
            <v>2</v>
          </cell>
          <cell r="R69" t="str">
            <v>FC-2</v>
          </cell>
          <cell r="S69">
            <v>1</v>
          </cell>
          <cell r="T69" t="str">
            <v>220/1/50</v>
          </cell>
        </row>
        <row r="70">
          <cell r="D70" t="str">
            <v>B2F-07</v>
          </cell>
          <cell r="E70" t="str">
            <v>ทางเดิน</v>
          </cell>
          <cell r="F70">
            <v>0.25</v>
          </cell>
          <cell r="G70" t="str">
            <v/>
          </cell>
          <cell r="H70">
            <v>420</v>
          </cell>
          <cell r="J70">
            <v>75</v>
          </cell>
          <cell r="K70">
            <v>5.9135999999999997</v>
          </cell>
          <cell r="L70">
            <v>4.73088</v>
          </cell>
          <cell r="M70" t="str">
            <v>24.2/17.7</v>
          </cell>
          <cell r="N70" t="str">
            <v>14.5/13.6</v>
          </cell>
          <cell r="O70" t="str">
            <v>F-1</v>
          </cell>
          <cell r="P70" t="str">
            <v>FC</v>
          </cell>
          <cell r="Q70">
            <v>2</v>
          </cell>
          <cell r="R70" t="str">
            <v>FC-2</v>
          </cell>
          <cell r="S70">
            <v>1</v>
          </cell>
          <cell r="T70" t="str">
            <v>220/1/50</v>
          </cell>
        </row>
        <row r="71">
          <cell r="D71" t="str">
            <v>B2EAF-04</v>
          </cell>
          <cell r="E71" t="str">
            <v>ห้องไฟฟ้า</v>
          </cell>
          <cell r="F71">
            <v>0.18</v>
          </cell>
          <cell r="G71" t="str">
            <v/>
          </cell>
          <cell r="H71">
            <v>105</v>
          </cell>
          <cell r="J71">
            <v>100</v>
          </cell>
          <cell r="O71" t="str">
            <v>C-3</v>
          </cell>
          <cell r="P71" t="str">
            <v>DOL</v>
          </cell>
          <cell r="Q71" t="str">
            <v>1-55</v>
          </cell>
          <cell r="R71" t="str">
            <v>DOL-1-55</v>
          </cell>
          <cell r="S71">
            <v>1</v>
          </cell>
          <cell r="T71" t="str">
            <v>220/1/50</v>
          </cell>
        </row>
        <row r="73">
          <cell r="C73" t="str">
            <v>B2AP2</v>
          </cell>
          <cell r="D73" t="str">
            <v>B2F-03</v>
          </cell>
          <cell r="E73" t="str">
            <v>โถงลิฟต์</v>
          </cell>
          <cell r="F73">
            <v>0.25</v>
          </cell>
          <cell r="G73" t="str">
            <v>3P, 20A</v>
          </cell>
          <cell r="H73">
            <v>460</v>
          </cell>
          <cell r="I73" t="str">
            <v>1NC</v>
          </cell>
          <cell r="J73">
            <v>75</v>
          </cell>
          <cell r="K73">
            <v>6.4767999999999999</v>
          </cell>
          <cell r="L73">
            <v>5.1814400000000003</v>
          </cell>
          <cell r="M73" t="str">
            <v>24.2/17.7</v>
          </cell>
          <cell r="N73" t="str">
            <v>14.5/13.6</v>
          </cell>
          <cell r="O73" t="str">
            <v>F-1</v>
          </cell>
          <cell r="P73" t="str">
            <v>FC</v>
          </cell>
          <cell r="Q73">
            <v>2</v>
          </cell>
          <cell r="R73" t="str">
            <v>FC-2</v>
          </cell>
          <cell r="S73">
            <v>1</v>
          </cell>
          <cell r="T73" t="str">
            <v>220/1/50</v>
          </cell>
        </row>
        <row r="74">
          <cell r="D74" t="str">
            <v>B2F-04</v>
          </cell>
          <cell r="E74" t="str">
            <v>ทางเดิน</v>
          </cell>
          <cell r="F74">
            <v>0.18</v>
          </cell>
          <cell r="G74" t="str">
            <v/>
          </cell>
          <cell r="H74">
            <v>260</v>
          </cell>
          <cell r="J74">
            <v>75</v>
          </cell>
          <cell r="K74">
            <v>3.6608000000000001</v>
          </cell>
          <cell r="L74">
            <v>2.9286400000000001</v>
          </cell>
          <cell r="M74" t="str">
            <v>24.2/17.7</v>
          </cell>
          <cell r="N74" t="str">
            <v>14.5/13.6</v>
          </cell>
          <cell r="O74" t="str">
            <v>F-1</v>
          </cell>
          <cell r="P74" t="str">
            <v>FC</v>
          </cell>
          <cell r="Q74">
            <v>2</v>
          </cell>
          <cell r="R74" t="str">
            <v>FC-2</v>
          </cell>
          <cell r="S74">
            <v>1</v>
          </cell>
          <cell r="T74" t="str">
            <v>220/1/50</v>
          </cell>
        </row>
        <row r="75">
          <cell r="D75" t="str">
            <v>B2F-08</v>
          </cell>
          <cell r="E75" t="str">
            <v>ทางเดิน</v>
          </cell>
          <cell r="F75">
            <v>0.18</v>
          </cell>
          <cell r="G75" t="str">
            <v/>
          </cell>
          <cell r="H75">
            <v>390</v>
          </cell>
          <cell r="J75">
            <v>75</v>
          </cell>
          <cell r="K75">
            <v>5.4912000000000001</v>
          </cell>
          <cell r="L75">
            <v>4.3929600000000004</v>
          </cell>
          <cell r="M75" t="str">
            <v>24.2/17.7</v>
          </cell>
          <cell r="N75" t="str">
            <v>14.5/13.6</v>
          </cell>
          <cell r="O75" t="str">
            <v>F-1</v>
          </cell>
          <cell r="P75" t="str">
            <v>FC</v>
          </cell>
          <cell r="Q75">
            <v>2</v>
          </cell>
          <cell r="R75" t="str">
            <v>FC-2</v>
          </cell>
          <cell r="S75">
            <v>1</v>
          </cell>
          <cell r="T75" t="str">
            <v>220/1/50</v>
          </cell>
        </row>
        <row r="76">
          <cell r="D76" t="str">
            <v>B2F-09</v>
          </cell>
          <cell r="E76" t="str">
            <v>ทางเดิน</v>
          </cell>
          <cell r="F76">
            <v>0.18</v>
          </cell>
          <cell r="G76" t="str">
            <v/>
          </cell>
          <cell r="H76">
            <v>260</v>
          </cell>
          <cell r="J76">
            <v>75</v>
          </cell>
          <cell r="K76">
            <v>3.6608000000000001</v>
          </cell>
          <cell r="L76">
            <v>2.9286400000000001</v>
          </cell>
          <cell r="M76" t="str">
            <v>24.2/17.7</v>
          </cell>
          <cell r="N76" t="str">
            <v>14.5/13.6</v>
          </cell>
          <cell r="O76" t="str">
            <v>F-1</v>
          </cell>
          <cell r="P76" t="str">
            <v>FC</v>
          </cell>
          <cell r="Q76">
            <v>2</v>
          </cell>
          <cell r="R76" t="str">
            <v>FC-2</v>
          </cell>
          <cell r="S76">
            <v>1</v>
          </cell>
          <cell r="T76" t="str">
            <v>220/1/50</v>
          </cell>
        </row>
        <row r="77">
          <cell r="D77" t="str">
            <v>B2F-10</v>
          </cell>
          <cell r="E77" t="str">
            <v>ทางเดิน</v>
          </cell>
          <cell r="F77">
            <v>0.37</v>
          </cell>
          <cell r="G77" t="str">
            <v/>
          </cell>
          <cell r="H77">
            <v>650</v>
          </cell>
          <cell r="J77">
            <v>75</v>
          </cell>
          <cell r="K77">
            <v>9.152000000000001</v>
          </cell>
          <cell r="L77">
            <v>7.321600000000001</v>
          </cell>
          <cell r="M77" t="str">
            <v>24.2/17.7</v>
          </cell>
          <cell r="N77" t="str">
            <v>14.5/13.6</v>
          </cell>
          <cell r="O77" t="str">
            <v>F-1</v>
          </cell>
          <cell r="P77" t="str">
            <v>FC</v>
          </cell>
          <cell r="Q77">
            <v>2</v>
          </cell>
          <cell r="R77" t="str">
            <v>FC-2</v>
          </cell>
          <cell r="S77">
            <v>1</v>
          </cell>
          <cell r="T77" t="str">
            <v>220/1/50</v>
          </cell>
        </row>
        <row r="78">
          <cell r="D78" t="str">
            <v>B2EAF-13</v>
          </cell>
          <cell r="E78" t="str">
            <v>ห้องไฟฟ้า</v>
          </cell>
          <cell r="F78">
            <v>0.18</v>
          </cell>
          <cell r="G78" t="str">
            <v/>
          </cell>
          <cell r="H78">
            <v>105</v>
          </cell>
          <cell r="J78">
            <v>100</v>
          </cell>
          <cell r="O78" t="str">
            <v>C-3</v>
          </cell>
          <cell r="P78" t="str">
            <v>DOL</v>
          </cell>
          <cell r="Q78" t="str">
            <v>1-55</v>
          </cell>
          <cell r="R78" t="str">
            <v>DOL-1-55</v>
          </cell>
          <cell r="S78">
            <v>1</v>
          </cell>
          <cell r="T78" t="str">
            <v>220/1/50</v>
          </cell>
        </row>
        <row r="79">
          <cell r="G79" t="str">
            <v/>
          </cell>
          <cell r="P79" t="str">
            <v/>
          </cell>
          <cell r="R79" t="str">
            <v/>
          </cell>
          <cell r="T79" t="str">
            <v/>
          </cell>
        </row>
        <row r="80">
          <cell r="D80" t="str">
            <v>B2CAF-01 to 04</v>
          </cell>
          <cell r="E80" t="str">
            <v>ที่พัก ร.ป.ภ.</v>
          </cell>
          <cell r="F80">
            <v>0.05</v>
          </cell>
          <cell r="G80" t="str">
            <v/>
          </cell>
          <cell r="H80" t="str">
            <v>ø 400 mm</v>
          </cell>
          <cell r="J80" t="str">
            <v>-</v>
          </cell>
          <cell r="O80" t="str">
            <v>-</v>
          </cell>
          <cell r="P80" t="str">
            <v>-</v>
          </cell>
          <cell r="Q80" t="str">
            <v>-</v>
          </cell>
          <cell r="R80" t="str">
            <v>-</v>
          </cell>
          <cell r="S80">
            <v>4</v>
          </cell>
          <cell r="T80" t="str">
            <v>220/1/50</v>
          </cell>
        </row>
        <row r="81">
          <cell r="G81" t="str">
            <v/>
          </cell>
          <cell r="P81" t="str">
            <v/>
          </cell>
          <cell r="R81" t="str">
            <v/>
          </cell>
          <cell r="T81" t="str">
            <v/>
          </cell>
        </row>
        <row r="82">
          <cell r="C82" t="str">
            <v>-</v>
          </cell>
          <cell r="D82" t="str">
            <v>B1EAF-01</v>
          </cell>
          <cell r="E82" t="str">
            <v>ห้องเก็บของ</v>
          </cell>
          <cell r="F82">
            <v>0.18</v>
          </cell>
          <cell r="G82" t="str">
            <v>-</v>
          </cell>
          <cell r="H82">
            <v>200</v>
          </cell>
          <cell r="J82">
            <v>100</v>
          </cell>
          <cell r="O82" t="str">
            <v>-</v>
          </cell>
          <cell r="P82" t="str">
            <v>-</v>
          </cell>
          <cell r="Q82" t="str">
            <v>-</v>
          </cell>
          <cell r="R82" t="str">
            <v>-</v>
          </cell>
          <cell r="S82">
            <v>1</v>
          </cell>
          <cell r="T82" t="str">
            <v>220/1/50</v>
          </cell>
        </row>
        <row r="83">
          <cell r="C83" t="str">
            <v>-</v>
          </cell>
          <cell r="D83" t="str">
            <v>B1EAF-02</v>
          </cell>
          <cell r="E83" t="str">
            <v>ห้องสื่อสาร</v>
          </cell>
          <cell r="F83">
            <v>0.18</v>
          </cell>
          <cell r="G83" t="str">
            <v>-</v>
          </cell>
          <cell r="H83">
            <v>70</v>
          </cell>
          <cell r="J83">
            <v>100</v>
          </cell>
          <cell r="O83" t="str">
            <v>-</v>
          </cell>
          <cell r="P83" t="str">
            <v>-</v>
          </cell>
          <cell r="Q83" t="str">
            <v>-</v>
          </cell>
          <cell r="R83" t="str">
            <v>-</v>
          </cell>
          <cell r="S83">
            <v>1</v>
          </cell>
          <cell r="T83" t="str">
            <v>220/1/50</v>
          </cell>
        </row>
        <row r="84">
          <cell r="C84" t="str">
            <v>-</v>
          </cell>
          <cell r="D84" t="str">
            <v>B1EAF-03</v>
          </cell>
          <cell r="E84" t="str">
            <v>ห้องน้ำห้องละหมาด</v>
          </cell>
          <cell r="F84">
            <v>0.18</v>
          </cell>
          <cell r="G84" t="str">
            <v>-</v>
          </cell>
          <cell r="H84">
            <v>70</v>
          </cell>
          <cell r="J84">
            <v>100</v>
          </cell>
          <cell r="O84" t="str">
            <v>-</v>
          </cell>
          <cell r="P84" t="str">
            <v>-</v>
          </cell>
          <cell r="Q84" t="str">
            <v>-</v>
          </cell>
          <cell r="R84" t="str">
            <v>-</v>
          </cell>
          <cell r="S84">
            <v>1</v>
          </cell>
          <cell r="T84" t="str">
            <v>220/1/50</v>
          </cell>
        </row>
        <row r="85">
          <cell r="C85" t="str">
            <v>-</v>
          </cell>
          <cell r="D85" t="str">
            <v>B1EAF-04</v>
          </cell>
          <cell r="E85" t="str">
            <v>ห้องน้ำห้องละหมาด</v>
          </cell>
          <cell r="F85">
            <v>0.18</v>
          </cell>
          <cell r="G85" t="str">
            <v>-</v>
          </cell>
          <cell r="H85">
            <v>70</v>
          </cell>
          <cell r="J85">
            <v>100</v>
          </cell>
          <cell r="O85" t="str">
            <v>-</v>
          </cell>
          <cell r="P85" t="str">
            <v>-</v>
          </cell>
          <cell r="Q85" t="str">
            <v>-</v>
          </cell>
          <cell r="R85" t="str">
            <v>-</v>
          </cell>
          <cell r="S85">
            <v>1</v>
          </cell>
          <cell r="T85" t="str">
            <v>220/1/50</v>
          </cell>
        </row>
        <row r="86">
          <cell r="C86" t="str">
            <v>-</v>
          </cell>
          <cell r="D86" t="str">
            <v>B1EAF-06</v>
          </cell>
          <cell r="E86" t="str">
            <v>ห้องเก็บของ</v>
          </cell>
          <cell r="F86">
            <v>0.18</v>
          </cell>
          <cell r="G86" t="str">
            <v>-</v>
          </cell>
          <cell r="H86">
            <v>200</v>
          </cell>
          <cell r="J86">
            <v>100</v>
          </cell>
          <cell r="O86" t="str">
            <v>-</v>
          </cell>
          <cell r="P86" t="str">
            <v>-</v>
          </cell>
          <cell r="Q86" t="str">
            <v>-</v>
          </cell>
          <cell r="R86" t="str">
            <v>-</v>
          </cell>
          <cell r="S86">
            <v>1</v>
          </cell>
          <cell r="T86" t="str">
            <v>220/1/50</v>
          </cell>
        </row>
        <row r="87">
          <cell r="C87" t="str">
            <v>-</v>
          </cell>
          <cell r="D87" t="str">
            <v>B1EAF-07</v>
          </cell>
          <cell r="E87" t="str">
            <v>ห้องเก็บของ</v>
          </cell>
          <cell r="F87">
            <v>0.18</v>
          </cell>
          <cell r="G87" t="str">
            <v>-</v>
          </cell>
          <cell r="H87">
            <v>150</v>
          </cell>
          <cell r="J87">
            <v>100</v>
          </cell>
          <cell r="O87" t="str">
            <v>-</v>
          </cell>
          <cell r="P87" t="str">
            <v>-</v>
          </cell>
          <cell r="Q87" t="str">
            <v>-</v>
          </cell>
          <cell r="R87" t="str">
            <v>-</v>
          </cell>
          <cell r="S87">
            <v>1</v>
          </cell>
          <cell r="T87" t="str">
            <v>220/1/50</v>
          </cell>
        </row>
        <row r="88">
          <cell r="C88" t="str">
            <v>-</v>
          </cell>
          <cell r="D88" t="str">
            <v>B1EAF-08</v>
          </cell>
          <cell r="E88" t="str">
            <v>ห้องเก็บของ</v>
          </cell>
          <cell r="F88">
            <v>0.18</v>
          </cell>
          <cell r="G88" t="str">
            <v>-</v>
          </cell>
          <cell r="H88">
            <v>85</v>
          </cell>
          <cell r="J88">
            <v>100</v>
          </cell>
          <cell r="O88" t="str">
            <v>-</v>
          </cell>
          <cell r="P88" t="str">
            <v>-</v>
          </cell>
          <cell r="Q88" t="str">
            <v>-</v>
          </cell>
          <cell r="R88" t="str">
            <v>-</v>
          </cell>
          <cell r="S88">
            <v>1</v>
          </cell>
          <cell r="T88" t="str">
            <v>220/1/50</v>
          </cell>
        </row>
        <row r="89">
          <cell r="C89" t="str">
            <v>-</v>
          </cell>
          <cell r="D89" t="str">
            <v>B1EAF-09</v>
          </cell>
          <cell r="E89" t="str">
            <v>ห้องเก็บของ</v>
          </cell>
          <cell r="F89">
            <v>0.18</v>
          </cell>
          <cell r="G89" t="str">
            <v>-</v>
          </cell>
          <cell r="H89">
            <v>150</v>
          </cell>
          <cell r="J89">
            <v>100</v>
          </cell>
          <cell r="O89" t="str">
            <v>-</v>
          </cell>
          <cell r="P89" t="str">
            <v>-</v>
          </cell>
          <cell r="Q89" t="str">
            <v>-</v>
          </cell>
          <cell r="R89" t="str">
            <v>-</v>
          </cell>
          <cell r="S89">
            <v>1</v>
          </cell>
          <cell r="T89" t="str">
            <v>220/1/50</v>
          </cell>
        </row>
        <row r="90">
          <cell r="C90" t="str">
            <v>-</v>
          </cell>
          <cell r="D90" t="str">
            <v>B1EAF-10</v>
          </cell>
          <cell r="E90" t="str">
            <v>ห้องเก็บของ</v>
          </cell>
          <cell r="F90">
            <v>0.18</v>
          </cell>
          <cell r="G90" t="str">
            <v>-</v>
          </cell>
          <cell r="H90">
            <v>250</v>
          </cell>
          <cell r="J90">
            <v>100</v>
          </cell>
          <cell r="O90" t="str">
            <v>-</v>
          </cell>
          <cell r="P90" t="str">
            <v>-</v>
          </cell>
          <cell r="Q90" t="str">
            <v>-</v>
          </cell>
          <cell r="R90" t="str">
            <v>-</v>
          </cell>
          <cell r="S90">
            <v>1</v>
          </cell>
          <cell r="T90" t="str">
            <v>220/1/50</v>
          </cell>
        </row>
        <row r="91">
          <cell r="C91" t="str">
            <v>-</v>
          </cell>
          <cell r="D91" t="str">
            <v>B1EAF-14</v>
          </cell>
          <cell r="E91" t="str">
            <v>ห้องเก็บของ</v>
          </cell>
          <cell r="F91">
            <v>0.18</v>
          </cell>
          <cell r="G91" t="str">
            <v>-</v>
          </cell>
          <cell r="H91">
            <v>200</v>
          </cell>
          <cell r="J91">
            <v>100</v>
          </cell>
          <cell r="O91" t="str">
            <v>-</v>
          </cell>
          <cell r="P91" t="str">
            <v>-</v>
          </cell>
          <cell r="Q91" t="str">
            <v>-</v>
          </cell>
          <cell r="R91" t="str">
            <v>-</v>
          </cell>
          <cell r="S91">
            <v>1</v>
          </cell>
          <cell r="T91" t="str">
            <v>220/1/50</v>
          </cell>
        </row>
        <row r="92">
          <cell r="C92" t="str">
            <v>-</v>
          </cell>
          <cell r="D92" t="str">
            <v>B1EAF-15</v>
          </cell>
          <cell r="E92" t="str">
            <v>ห้องสื่อสาร</v>
          </cell>
          <cell r="F92">
            <v>0.18</v>
          </cell>
          <cell r="G92" t="str">
            <v>-</v>
          </cell>
          <cell r="H92">
            <v>70</v>
          </cell>
          <cell r="J92">
            <v>100</v>
          </cell>
          <cell r="O92" t="str">
            <v>-</v>
          </cell>
          <cell r="P92" t="str">
            <v>-</v>
          </cell>
          <cell r="Q92" t="str">
            <v>-</v>
          </cell>
          <cell r="R92" t="str">
            <v>-</v>
          </cell>
          <cell r="S92">
            <v>1</v>
          </cell>
          <cell r="T92" t="str">
            <v>220/1/50</v>
          </cell>
        </row>
        <row r="93">
          <cell r="C93" t="str">
            <v>-</v>
          </cell>
          <cell r="D93" t="str">
            <v>B1EAF-16</v>
          </cell>
          <cell r="E93" t="str">
            <v>ห้องเก็บของ</v>
          </cell>
          <cell r="F93">
            <v>0.18</v>
          </cell>
          <cell r="G93" t="str">
            <v>-</v>
          </cell>
          <cell r="H93">
            <v>270</v>
          </cell>
          <cell r="J93">
            <v>100</v>
          </cell>
          <cell r="O93" t="str">
            <v>-</v>
          </cell>
          <cell r="P93" t="str">
            <v>-</v>
          </cell>
          <cell r="Q93" t="str">
            <v>-</v>
          </cell>
          <cell r="R93" t="str">
            <v>-</v>
          </cell>
          <cell r="S93">
            <v>1</v>
          </cell>
          <cell r="T93" t="str">
            <v>220/1/50</v>
          </cell>
        </row>
        <row r="94">
          <cell r="C94" t="str">
            <v>-</v>
          </cell>
          <cell r="D94" t="str">
            <v>B1EAF-18</v>
          </cell>
          <cell r="E94" t="str">
            <v>ห้องเก็บของ</v>
          </cell>
          <cell r="F94">
            <v>0.18</v>
          </cell>
          <cell r="G94" t="str">
            <v>-</v>
          </cell>
          <cell r="H94">
            <v>50</v>
          </cell>
          <cell r="J94">
            <v>100</v>
          </cell>
          <cell r="O94" t="str">
            <v>-</v>
          </cell>
          <cell r="P94" t="str">
            <v>-</v>
          </cell>
          <cell r="Q94" t="str">
            <v>-</v>
          </cell>
          <cell r="R94" t="str">
            <v>-</v>
          </cell>
          <cell r="S94">
            <v>1</v>
          </cell>
          <cell r="T94" t="str">
            <v>220/1/50</v>
          </cell>
        </row>
        <row r="95">
          <cell r="C95" t="str">
            <v>-</v>
          </cell>
          <cell r="D95" t="str">
            <v>B1EAF-19</v>
          </cell>
          <cell r="E95" t="str">
            <v>ห้องน้ำ</v>
          </cell>
          <cell r="F95">
            <v>0.18</v>
          </cell>
          <cell r="G95" t="str">
            <v>-</v>
          </cell>
          <cell r="H95">
            <v>105</v>
          </cell>
          <cell r="J95">
            <v>100</v>
          </cell>
          <cell r="O95" t="str">
            <v>-</v>
          </cell>
          <cell r="P95" t="str">
            <v>-</v>
          </cell>
          <cell r="Q95" t="str">
            <v>-</v>
          </cell>
          <cell r="R95" t="str">
            <v>-</v>
          </cell>
          <cell r="S95">
            <v>1</v>
          </cell>
          <cell r="T95" t="str">
            <v>220/1/50</v>
          </cell>
        </row>
        <row r="96">
          <cell r="C96" t="str">
            <v>-</v>
          </cell>
          <cell r="D96" t="str">
            <v>B1EAF-20</v>
          </cell>
          <cell r="E96" t="str">
            <v>ห้องน้ำ</v>
          </cell>
          <cell r="F96">
            <v>0.18</v>
          </cell>
          <cell r="G96" t="str">
            <v>-</v>
          </cell>
          <cell r="H96">
            <v>25</v>
          </cell>
          <cell r="J96" t="str">
            <v>-</v>
          </cell>
          <cell r="O96" t="str">
            <v>-</v>
          </cell>
          <cell r="P96" t="str">
            <v>-</v>
          </cell>
          <cell r="Q96" t="str">
            <v>-</v>
          </cell>
          <cell r="R96" t="str">
            <v>-</v>
          </cell>
          <cell r="S96">
            <v>1</v>
          </cell>
          <cell r="T96" t="str">
            <v>220/1/50</v>
          </cell>
        </row>
        <row r="97">
          <cell r="C97" t="str">
            <v>-</v>
          </cell>
          <cell r="D97" t="str">
            <v>B1EAF-21</v>
          </cell>
          <cell r="E97" t="str">
            <v>ห้องน้ำ</v>
          </cell>
          <cell r="F97">
            <v>0.18</v>
          </cell>
          <cell r="G97" t="str">
            <v>-</v>
          </cell>
          <cell r="H97">
            <v>25</v>
          </cell>
          <cell r="J97" t="str">
            <v>-</v>
          </cell>
          <cell r="O97" t="str">
            <v>-</v>
          </cell>
          <cell r="P97" t="str">
            <v>-</v>
          </cell>
          <cell r="Q97" t="str">
            <v>-</v>
          </cell>
          <cell r="R97" t="str">
            <v>-</v>
          </cell>
          <cell r="S97">
            <v>1</v>
          </cell>
          <cell r="T97" t="str">
            <v>220/1/50</v>
          </cell>
        </row>
        <row r="98">
          <cell r="C98" t="str">
            <v>-</v>
          </cell>
          <cell r="D98" t="str">
            <v>B1EAF-26</v>
          </cell>
          <cell r="E98" t="str">
            <v>ห้องเก็บของ</v>
          </cell>
          <cell r="F98">
            <v>0.37</v>
          </cell>
          <cell r="G98" t="str">
            <v>-</v>
          </cell>
          <cell r="H98">
            <v>1000</v>
          </cell>
          <cell r="J98">
            <v>100</v>
          </cell>
          <cell r="O98" t="str">
            <v>-</v>
          </cell>
          <cell r="P98" t="str">
            <v>-</v>
          </cell>
          <cell r="Q98" t="str">
            <v>-</v>
          </cell>
          <cell r="R98" t="str">
            <v>-</v>
          </cell>
          <cell r="S98">
            <v>1</v>
          </cell>
          <cell r="T98" t="str">
            <v>220/1/50</v>
          </cell>
        </row>
        <row r="99">
          <cell r="C99" t="str">
            <v>-</v>
          </cell>
          <cell r="D99" t="str">
            <v>B1EAF-27 to 29</v>
          </cell>
          <cell r="E99" t="str">
            <v>ห้องชมรม</v>
          </cell>
          <cell r="F99">
            <v>0.18</v>
          </cell>
          <cell r="G99" t="str">
            <v>-</v>
          </cell>
          <cell r="H99">
            <v>35</v>
          </cell>
          <cell r="J99" t="str">
            <v>-</v>
          </cell>
          <cell r="O99" t="str">
            <v>-</v>
          </cell>
          <cell r="P99" t="str">
            <v>-</v>
          </cell>
          <cell r="Q99" t="str">
            <v>-</v>
          </cell>
          <cell r="R99" t="str">
            <v>-</v>
          </cell>
          <cell r="S99">
            <v>3</v>
          </cell>
          <cell r="T99" t="str">
            <v>220/1/50</v>
          </cell>
        </row>
        <row r="100">
          <cell r="C100" t="str">
            <v>-</v>
          </cell>
          <cell r="D100" t="str">
            <v>B1EAF-31 to 34</v>
          </cell>
          <cell r="E100" t="str">
            <v>ห้องชมรม</v>
          </cell>
          <cell r="F100">
            <v>0.18</v>
          </cell>
          <cell r="G100" t="str">
            <v>-</v>
          </cell>
          <cell r="H100">
            <v>35</v>
          </cell>
          <cell r="J100" t="str">
            <v>-</v>
          </cell>
          <cell r="O100" t="str">
            <v>-</v>
          </cell>
          <cell r="P100" t="str">
            <v>-</v>
          </cell>
          <cell r="Q100" t="str">
            <v>-</v>
          </cell>
          <cell r="R100" t="str">
            <v>-</v>
          </cell>
          <cell r="S100">
            <v>4</v>
          </cell>
          <cell r="T100" t="str">
            <v>220/1/50</v>
          </cell>
        </row>
        <row r="102">
          <cell r="C102" t="str">
            <v>B1EAP1</v>
          </cell>
          <cell r="D102" t="str">
            <v>B1EAF-23</v>
          </cell>
          <cell r="E102" t="str">
            <v>ลานจอดรถ</v>
          </cell>
          <cell r="F102">
            <v>7.5</v>
          </cell>
          <cell r="G102" t="str">
            <v>3P, 150A</v>
          </cell>
          <cell r="H102">
            <v>6300</v>
          </cell>
          <cell r="I102" t="str">
            <v>1NC</v>
          </cell>
          <cell r="J102">
            <v>450</v>
          </cell>
          <cell r="O102" t="str">
            <v>C-4</v>
          </cell>
          <cell r="P102" t="str">
            <v>VSD</v>
          </cell>
          <cell r="Q102" t="str">
            <v>3-55</v>
          </cell>
          <cell r="R102" t="str">
            <v>VSD-3-55</v>
          </cell>
          <cell r="S102">
            <v>1</v>
          </cell>
          <cell r="T102" t="str">
            <v>380/3/50</v>
          </cell>
        </row>
        <row r="103">
          <cell r="D103" t="str">
            <v>B1EAF-24</v>
          </cell>
          <cell r="E103" t="str">
            <v>ลานจอดรถ</v>
          </cell>
          <cell r="F103">
            <v>18.5</v>
          </cell>
          <cell r="G103" t="str">
            <v/>
          </cell>
          <cell r="H103">
            <v>16800</v>
          </cell>
          <cell r="J103">
            <v>450</v>
          </cell>
          <cell r="O103" t="str">
            <v>C-4</v>
          </cell>
          <cell r="P103" t="str">
            <v>VSD</v>
          </cell>
          <cell r="Q103" t="str">
            <v>3-55</v>
          </cell>
          <cell r="R103" t="str">
            <v>VSD-3-55</v>
          </cell>
          <cell r="S103">
            <v>1</v>
          </cell>
          <cell r="T103" t="str">
            <v>380/3/50</v>
          </cell>
        </row>
        <row r="104">
          <cell r="D104" t="str">
            <v>B1MAF-01</v>
          </cell>
          <cell r="E104" t="str">
            <v>ลานจอดรถ</v>
          </cell>
          <cell r="F104">
            <v>18.5</v>
          </cell>
          <cell r="G104" t="str">
            <v/>
          </cell>
          <cell r="H104">
            <v>16800</v>
          </cell>
          <cell r="J104">
            <v>350</v>
          </cell>
          <cell r="O104" t="str">
            <v>C-4</v>
          </cell>
          <cell r="P104" t="str">
            <v>VSD</v>
          </cell>
          <cell r="Q104" t="str">
            <v>3-55</v>
          </cell>
          <cell r="R104" t="str">
            <v>VSD-3-55</v>
          </cell>
          <cell r="S104">
            <v>1</v>
          </cell>
          <cell r="T104" t="str">
            <v>380/3/50</v>
          </cell>
        </row>
        <row r="105">
          <cell r="D105" t="str">
            <v>B1JEF-01</v>
          </cell>
          <cell r="E105" t="str">
            <v>ลานจอดรถ</v>
          </cell>
          <cell r="F105">
            <v>2.2000000000000002</v>
          </cell>
          <cell r="G105" t="str">
            <v/>
          </cell>
          <cell r="H105">
            <v>2400</v>
          </cell>
          <cell r="J105" t="str">
            <v>-</v>
          </cell>
          <cell r="O105" t="str">
            <v>C-2</v>
          </cell>
          <cell r="P105" t="str">
            <v>DOL</v>
          </cell>
          <cell r="Q105" t="str">
            <v>3-55</v>
          </cell>
          <cell r="R105" t="str">
            <v>DOL-3-55</v>
          </cell>
          <cell r="S105">
            <v>1</v>
          </cell>
          <cell r="T105" t="str">
            <v>380/3/50</v>
          </cell>
        </row>
        <row r="106">
          <cell r="D106" t="str">
            <v>B1JEF-02</v>
          </cell>
          <cell r="E106" t="str">
            <v>ลานจอดรถ</v>
          </cell>
          <cell r="F106">
            <v>2.2000000000000002</v>
          </cell>
          <cell r="G106" t="str">
            <v/>
          </cell>
          <cell r="H106">
            <v>2400</v>
          </cell>
          <cell r="J106" t="str">
            <v>-</v>
          </cell>
          <cell r="O106" t="str">
            <v>C-2</v>
          </cell>
          <cell r="P106" t="str">
            <v>DOL</v>
          </cell>
          <cell r="Q106" t="str">
            <v>3-55</v>
          </cell>
          <cell r="R106" t="str">
            <v>DOL-3-55</v>
          </cell>
          <cell r="S106">
            <v>1</v>
          </cell>
          <cell r="T106" t="str">
            <v>380/3/50</v>
          </cell>
        </row>
        <row r="107">
          <cell r="D107" t="str">
            <v>B1JEF-03</v>
          </cell>
          <cell r="E107" t="str">
            <v>ลานจอดรถ</v>
          </cell>
          <cell r="F107">
            <v>2.2000000000000002</v>
          </cell>
          <cell r="G107" t="str">
            <v/>
          </cell>
          <cell r="H107">
            <v>2400</v>
          </cell>
          <cell r="J107" t="str">
            <v>-</v>
          </cell>
          <cell r="O107" t="str">
            <v>C-2</v>
          </cell>
          <cell r="P107" t="str">
            <v>DOL</v>
          </cell>
          <cell r="Q107" t="str">
            <v>3-55</v>
          </cell>
          <cell r="R107" t="str">
            <v>DOL-3-55</v>
          </cell>
          <cell r="S107">
            <v>1</v>
          </cell>
          <cell r="T107" t="str">
            <v>380/3/50</v>
          </cell>
        </row>
        <row r="109">
          <cell r="C109" t="str">
            <v>B1EAP2</v>
          </cell>
          <cell r="D109" t="str">
            <v>B1EAF-22</v>
          </cell>
          <cell r="E109" t="str">
            <v>ลานจอดรถ</v>
          </cell>
          <cell r="F109">
            <v>7.5</v>
          </cell>
          <cell r="G109" t="str">
            <v>3P, 150A</v>
          </cell>
          <cell r="H109">
            <v>6300</v>
          </cell>
          <cell r="I109" t="str">
            <v>1NC</v>
          </cell>
          <cell r="J109">
            <v>450</v>
          </cell>
          <cell r="O109" t="str">
            <v>C-4</v>
          </cell>
          <cell r="P109" t="str">
            <v>VSD</v>
          </cell>
          <cell r="Q109" t="str">
            <v>3-55</v>
          </cell>
          <cell r="R109" t="str">
            <v>VSD-3-55</v>
          </cell>
          <cell r="S109">
            <v>1</v>
          </cell>
          <cell r="T109" t="str">
            <v>380/3/50</v>
          </cell>
        </row>
        <row r="110">
          <cell r="D110" t="str">
            <v>B1EAF-25</v>
          </cell>
          <cell r="E110" t="str">
            <v>ลานจอดรถ</v>
          </cell>
          <cell r="F110">
            <v>18.5</v>
          </cell>
          <cell r="G110" t="str">
            <v/>
          </cell>
          <cell r="H110">
            <v>16800</v>
          </cell>
          <cell r="J110">
            <v>450</v>
          </cell>
          <cell r="O110" t="str">
            <v>C-4</v>
          </cell>
          <cell r="P110" t="str">
            <v>VSD</v>
          </cell>
          <cell r="Q110" t="str">
            <v>3-55</v>
          </cell>
          <cell r="R110" t="str">
            <v>VSD-3-55</v>
          </cell>
          <cell r="S110">
            <v>1</v>
          </cell>
          <cell r="T110" t="str">
            <v>380/3/50</v>
          </cell>
        </row>
        <row r="111">
          <cell r="D111" t="str">
            <v>B1MAF-02</v>
          </cell>
          <cell r="E111" t="str">
            <v>ลานจอดรถ</v>
          </cell>
          <cell r="F111">
            <v>18.5</v>
          </cell>
          <cell r="G111" t="str">
            <v/>
          </cell>
          <cell r="H111">
            <v>16800</v>
          </cell>
          <cell r="J111">
            <v>350</v>
          </cell>
          <cell r="O111" t="str">
            <v>C-4</v>
          </cell>
          <cell r="P111" t="str">
            <v>VSD</v>
          </cell>
          <cell r="Q111" t="str">
            <v>3-55</v>
          </cell>
          <cell r="R111" t="str">
            <v>VSD-3-55</v>
          </cell>
          <cell r="S111">
            <v>1</v>
          </cell>
          <cell r="T111" t="str">
            <v>380/3/50</v>
          </cell>
        </row>
        <row r="112">
          <cell r="D112" t="str">
            <v>B1JEF-04</v>
          </cell>
          <cell r="E112" t="str">
            <v>ลานจอดรถ</v>
          </cell>
          <cell r="F112">
            <v>2.2000000000000002</v>
          </cell>
          <cell r="G112" t="str">
            <v/>
          </cell>
          <cell r="H112">
            <v>2400</v>
          </cell>
          <cell r="J112" t="str">
            <v>-</v>
          </cell>
          <cell r="O112" t="str">
            <v>C-2</v>
          </cell>
          <cell r="P112" t="str">
            <v>DOL</v>
          </cell>
          <cell r="Q112" t="str">
            <v>3-55</v>
          </cell>
          <cell r="R112" t="str">
            <v>DOL-3-55</v>
          </cell>
          <cell r="S112">
            <v>1</v>
          </cell>
          <cell r="T112" t="str">
            <v>380/3/50</v>
          </cell>
        </row>
        <row r="113">
          <cell r="D113" t="str">
            <v>B1JEF-05</v>
          </cell>
          <cell r="E113" t="str">
            <v>ลานจอดรถ</v>
          </cell>
          <cell r="F113">
            <v>2.2000000000000002</v>
          </cell>
          <cell r="G113" t="str">
            <v/>
          </cell>
          <cell r="H113">
            <v>2400</v>
          </cell>
          <cell r="J113" t="str">
            <v>-</v>
          </cell>
          <cell r="O113" t="str">
            <v>C-2</v>
          </cell>
          <cell r="P113" t="str">
            <v>DOL</v>
          </cell>
          <cell r="Q113" t="str">
            <v>3-55</v>
          </cell>
          <cell r="R113" t="str">
            <v>DOL-3-55</v>
          </cell>
          <cell r="S113">
            <v>1</v>
          </cell>
          <cell r="T113" t="str">
            <v>380/3/50</v>
          </cell>
        </row>
        <row r="114">
          <cell r="D114" t="str">
            <v>B1JEF-06</v>
          </cell>
          <cell r="E114" t="str">
            <v>ลานจอดรถ</v>
          </cell>
          <cell r="F114">
            <v>2.2000000000000002</v>
          </cell>
          <cell r="G114" t="str">
            <v/>
          </cell>
          <cell r="H114">
            <v>2400</v>
          </cell>
          <cell r="J114" t="str">
            <v>-</v>
          </cell>
          <cell r="O114" t="str">
            <v>C-2</v>
          </cell>
          <cell r="P114" t="str">
            <v>DOL</v>
          </cell>
          <cell r="Q114" t="str">
            <v>3-55</v>
          </cell>
          <cell r="R114" t="str">
            <v>DOL-3-55</v>
          </cell>
          <cell r="S114">
            <v>1</v>
          </cell>
          <cell r="T114" t="str">
            <v>380/3/50</v>
          </cell>
        </row>
        <row r="116">
          <cell r="C116" t="str">
            <v>B1AP1</v>
          </cell>
          <cell r="D116" t="str">
            <v>B1F-01</v>
          </cell>
          <cell r="E116" t="str">
            <v>ทางเดิน</v>
          </cell>
          <cell r="F116">
            <v>0.18</v>
          </cell>
          <cell r="G116" t="str">
            <v>3P, 20A</v>
          </cell>
          <cell r="H116">
            <v>190</v>
          </cell>
          <cell r="I116" t="str">
            <v>1NC</v>
          </cell>
          <cell r="J116">
            <v>75</v>
          </cell>
          <cell r="K116">
            <v>2.6752000000000002</v>
          </cell>
          <cell r="L116">
            <v>2.1401600000000003</v>
          </cell>
          <cell r="M116" t="str">
            <v>24.2/17.7</v>
          </cell>
          <cell r="N116" t="str">
            <v>14.5/13.6</v>
          </cell>
          <cell r="O116" t="str">
            <v>F-1</v>
          </cell>
          <cell r="P116" t="str">
            <v>FC</v>
          </cell>
          <cell r="Q116">
            <v>2</v>
          </cell>
          <cell r="R116" t="str">
            <v>FC-2</v>
          </cell>
          <cell r="S116">
            <v>1</v>
          </cell>
          <cell r="T116" t="str">
            <v>220/1/50</v>
          </cell>
        </row>
        <row r="117">
          <cell r="D117" t="str">
            <v>B1F-03</v>
          </cell>
          <cell r="E117" t="str">
            <v>โถงลิฟต์</v>
          </cell>
          <cell r="F117">
            <v>0.25</v>
          </cell>
          <cell r="G117" t="str">
            <v/>
          </cell>
          <cell r="H117">
            <v>460</v>
          </cell>
          <cell r="J117">
            <v>75</v>
          </cell>
          <cell r="K117">
            <v>6.4767999999999999</v>
          </cell>
          <cell r="L117">
            <v>5.1814400000000003</v>
          </cell>
          <cell r="M117" t="str">
            <v>24.2/17.7</v>
          </cell>
          <cell r="N117" t="str">
            <v>14.5/13.6</v>
          </cell>
          <cell r="O117" t="str">
            <v>F-1</v>
          </cell>
          <cell r="P117" t="str">
            <v>FC</v>
          </cell>
          <cell r="Q117">
            <v>2</v>
          </cell>
          <cell r="R117" t="str">
            <v>FC-2</v>
          </cell>
          <cell r="S117">
            <v>1</v>
          </cell>
          <cell r="T117" t="str">
            <v>220/1/50</v>
          </cell>
        </row>
        <row r="118">
          <cell r="D118" t="str">
            <v>B1F-07</v>
          </cell>
          <cell r="E118" t="str">
            <v>ทางเดิน</v>
          </cell>
          <cell r="F118">
            <v>0.25</v>
          </cell>
          <cell r="G118" t="str">
            <v/>
          </cell>
          <cell r="H118">
            <v>475</v>
          </cell>
          <cell r="J118">
            <v>75</v>
          </cell>
          <cell r="K118">
            <v>6.6879999999999997</v>
          </cell>
          <cell r="L118">
            <v>5.3504000000000005</v>
          </cell>
          <cell r="M118" t="str">
            <v>24.2/17.7</v>
          </cell>
          <cell r="N118" t="str">
            <v>14.5/13.6</v>
          </cell>
          <cell r="O118" t="str">
            <v>F-1</v>
          </cell>
          <cell r="P118" t="str">
            <v>FC</v>
          </cell>
          <cell r="Q118">
            <v>2</v>
          </cell>
          <cell r="R118" t="str">
            <v>FC-2</v>
          </cell>
          <cell r="S118">
            <v>1</v>
          </cell>
          <cell r="T118" t="str">
            <v>220/1/50</v>
          </cell>
        </row>
        <row r="119">
          <cell r="D119" t="str">
            <v>B1F-19</v>
          </cell>
          <cell r="E119" t="str">
            <v>ทางเดิน</v>
          </cell>
          <cell r="F119">
            <v>0.18</v>
          </cell>
          <cell r="G119" t="str">
            <v/>
          </cell>
          <cell r="H119">
            <v>285</v>
          </cell>
          <cell r="J119">
            <v>75</v>
          </cell>
          <cell r="K119">
            <v>4.0127999999999995</v>
          </cell>
          <cell r="L119">
            <v>3.2102399999999998</v>
          </cell>
          <cell r="M119" t="str">
            <v>24.2/17.7</v>
          </cell>
          <cell r="N119" t="str">
            <v>14.5/13.6</v>
          </cell>
          <cell r="O119" t="str">
            <v>F-1</v>
          </cell>
          <cell r="P119" t="str">
            <v>FC</v>
          </cell>
          <cell r="Q119">
            <v>2</v>
          </cell>
          <cell r="R119" t="str">
            <v>FC-2</v>
          </cell>
          <cell r="S119">
            <v>1</v>
          </cell>
          <cell r="T119" t="str">
            <v>220/1/50</v>
          </cell>
        </row>
        <row r="120">
          <cell r="D120" t="str">
            <v>B1F-20</v>
          </cell>
          <cell r="E120" t="str">
            <v>โถง</v>
          </cell>
          <cell r="F120">
            <v>0.37</v>
          </cell>
          <cell r="G120" t="str">
            <v/>
          </cell>
          <cell r="H120">
            <v>660</v>
          </cell>
          <cell r="J120">
            <v>125</v>
          </cell>
          <cell r="K120">
            <v>9.2927999999999997</v>
          </cell>
          <cell r="L120">
            <v>7.43424</v>
          </cell>
          <cell r="M120" t="str">
            <v>24.2/17.7</v>
          </cell>
          <cell r="N120" t="str">
            <v>14.5/13.6</v>
          </cell>
          <cell r="O120" t="str">
            <v>F-1</v>
          </cell>
          <cell r="P120" t="str">
            <v>FC</v>
          </cell>
          <cell r="Q120">
            <v>2</v>
          </cell>
          <cell r="R120" t="str">
            <v>FC-2</v>
          </cell>
          <cell r="S120">
            <v>1</v>
          </cell>
          <cell r="T120" t="str">
            <v>220/1/50</v>
          </cell>
        </row>
        <row r="121">
          <cell r="D121" t="str">
            <v>B1F-23</v>
          </cell>
          <cell r="E121" t="str">
            <v>โถง</v>
          </cell>
          <cell r="F121">
            <v>0.37</v>
          </cell>
          <cell r="G121" t="str">
            <v/>
          </cell>
          <cell r="H121">
            <v>660</v>
          </cell>
          <cell r="J121">
            <v>125</v>
          </cell>
          <cell r="K121">
            <v>9.2927999999999997</v>
          </cell>
          <cell r="L121">
            <v>7.43424</v>
          </cell>
          <cell r="M121" t="str">
            <v>24.2/17.7</v>
          </cell>
          <cell r="N121" t="str">
            <v>14.5/13.6</v>
          </cell>
          <cell r="O121" t="str">
            <v>F-1</v>
          </cell>
          <cell r="P121" t="str">
            <v>FC</v>
          </cell>
          <cell r="Q121">
            <v>2</v>
          </cell>
          <cell r="R121" t="str">
            <v>FC-2</v>
          </cell>
          <cell r="S121">
            <v>1</v>
          </cell>
          <cell r="T121" t="str">
            <v>220/1/50</v>
          </cell>
        </row>
        <row r="122">
          <cell r="D122" t="str">
            <v>B1F-24</v>
          </cell>
          <cell r="E122" t="str">
            <v>โถง</v>
          </cell>
          <cell r="F122">
            <v>0.37</v>
          </cell>
          <cell r="G122" t="str">
            <v/>
          </cell>
          <cell r="H122">
            <v>660</v>
          </cell>
          <cell r="J122">
            <v>125</v>
          </cell>
          <cell r="K122">
            <v>9.2927999999999997</v>
          </cell>
          <cell r="L122">
            <v>7.43424</v>
          </cell>
          <cell r="M122" t="str">
            <v>24.2/17.7</v>
          </cell>
          <cell r="N122" t="str">
            <v>14.5/13.6</v>
          </cell>
          <cell r="O122" t="str">
            <v>F-1</v>
          </cell>
          <cell r="P122" t="str">
            <v>FC</v>
          </cell>
          <cell r="Q122">
            <v>2</v>
          </cell>
          <cell r="R122" t="str">
            <v>FC-2</v>
          </cell>
          <cell r="S122">
            <v>1</v>
          </cell>
          <cell r="T122" t="str">
            <v>220/1/50</v>
          </cell>
        </row>
        <row r="123">
          <cell r="D123" t="str">
            <v>B1EAF-05</v>
          </cell>
          <cell r="E123" t="str">
            <v>ห้องไฟฟ้า</v>
          </cell>
          <cell r="F123">
            <v>0.18</v>
          </cell>
          <cell r="G123" t="str">
            <v/>
          </cell>
          <cell r="H123">
            <v>105</v>
          </cell>
          <cell r="J123">
            <v>100</v>
          </cell>
          <cell r="O123" t="str">
            <v>C-3</v>
          </cell>
          <cell r="P123" t="str">
            <v>DOL</v>
          </cell>
          <cell r="Q123" t="str">
            <v>1-55</v>
          </cell>
          <cell r="R123" t="str">
            <v>DOL-1-55</v>
          </cell>
          <cell r="S123">
            <v>1</v>
          </cell>
          <cell r="T123" t="str">
            <v>220/1/50</v>
          </cell>
        </row>
        <row r="125">
          <cell r="C125" t="str">
            <v>B1AP3</v>
          </cell>
          <cell r="D125" t="str">
            <v>B1F-11</v>
          </cell>
          <cell r="E125" t="str">
            <v>โรงพิมพ์</v>
          </cell>
          <cell r="F125">
            <v>0.25</v>
          </cell>
          <cell r="G125" t="str">
            <v>3P, 20A</v>
          </cell>
          <cell r="H125">
            <v>520</v>
          </cell>
          <cell r="I125" t="str">
            <v>1NC</v>
          </cell>
          <cell r="J125">
            <v>75</v>
          </cell>
          <cell r="K125">
            <v>6.7</v>
          </cell>
          <cell r="L125">
            <v>6.3</v>
          </cell>
          <cell r="M125" t="str">
            <v>24.2/16.6</v>
          </cell>
          <cell r="N125" t="str">
            <v>13.3/12.2</v>
          </cell>
          <cell r="O125" t="str">
            <v>F-1</v>
          </cell>
          <cell r="P125" t="str">
            <v>FC</v>
          </cell>
          <cell r="Q125">
            <v>2</v>
          </cell>
          <cell r="R125" t="str">
            <v>FC-2</v>
          </cell>
          <cell r="S125">
            <v>1</v>
          </cell>
          <cell r="T125" t="str">
            <v>220/1/50</v>
          </cell>
        </row>
        <row r="126">
          <cell r="D126" t="str">
            <v>B1F-13</v>
          </cell>
          <cell r="E126" t="str">
            <v>โรงพิมพ์</v>
          </cell>
          <cell r="F126">
            <v>0.25</v>
          </cell>
          <cell r="G126" t="str">
            <v/>
          </cell>
          <cell r="H126">
            <v>520</v>
          </cell>
          <cell r="J126">
            <v>75</v>
          </cell>
          <cell r="K126">
            <v>6.7</v>
          </cell>
          <cell r="L126">
            <v>6.3</v>
          </cell>
          <cell r="M126" t="str">
            <v>24.2/16.7</v>
          </cell>
          <cell r="N126" t="str">
            <v>13.3/12.3</v>
          </cell>
          <cell r="O126" t="str">
            <v>F-1</v>
          </cell>
          <cell r="P126" t="str">
            <v>FC</v>
          </cell>
          <cell r="Q126">
            <v>2</v>
          </cell>
          <cell r="R126" t="str">
            <v>FC-2</v>
          </cell>
          <cell r="S126">
            <v>1</v>
          </cell>
          <cell r="T126" t="str">
            <v>220/1/50</v>
          </cell>
        </row>
        <row r="127">
          <cell r="D127" t="str">
            <v>B1EAF-17</v>
          </cell>
          <cell r="E127" t="str">
            <v>ห้องเก็บของโรงพิมพ์</v>
          </cell>
          <cell r="F127">
            <v>0.18</v>
          </cell>
          <cell r="G127" t="str">
            <v/>
          </cell>
          <cell r="H127">
            <v>390</v>
          </cell>
          <cell r="J127">
            <v>100</v>
          </cell>
          <cell r="O127" t="str">
            <v>C-1</v>
          </cell>
          <cell r="P127" t="str">
            <v>DOL</v>
          </cell>
          <cell r="Q127" t="str">
            <v>1-55</v>
          </cell>
          <cell r="R127" t="str">
            <v>DOL-1-55</v>
          </cell>
          <cell r="S127">
            <v>1</v>
          </cell>
          <cell r="T127" t="str">
            <v>220/1/50</v>
          </cell>
        </row>
        <row r="128">
          <cell r="D128" t="str">
            <v>B1EAF-30</v>
          </cell>
          <cell r="E128" t="str">
            <v>โรงพิมพ์</v>
          </cell>
          <cell r="F128">
            <v>0.55000000000000004</v>
          </cell>
          <cell r="G128" t="str">
            <v/>
          </cell>
          <cell r="H128">
            <v>400</v>
          </cell>
          <cell r="J128">
            <v>400</v>
          </cell>
          <cell r="O128" t="str">
            <v>C-1</v>
          </cell>
          <cell r="P128" t="str">
            <v>DOL</v>
          </cell>
          <cell r="Q128" t="str">
            <v>3-55</v>
          </cell>
          <cell r="R128" t="str">
            <v>DOL-3-55</v>
          </cell>
          <cell r="S128">
            <v>1</v>
          </cell>
          <cell r="T128" t="str">
            <v>380/3/50</v>
          </cell>
        </row>
        <row r="129">
          <cell r="D129" t="str">
            <v>B1EAC-01</v>
          </cell>
          <cell r="E129" t="str">
            <v>Electric Air Cleaner</v>
          </cell>
          <cell r="F129">
            <v>0.18</v>
          </cell>
          <cell r="H129">
            <v>475</v>
          </cell>
          <cell r="J129" t="str">
            <v>-</v>
          </cell>
          <cell r="O129" t="str">
            <v>C-1</v>
          </cell>
          <cell r="P129" t="str">
            <v>DOL</v>
          </cell>
          <cell r="Q129" t="str">
            <v>1-51</v>
          </cell>
          <cell r="R129" t="str">
            <v>DOL-1-51</v>
          </cell>
          <cell r="S129">
            <v>1</v>
          </cell>
          <cell r="T129" t="str">
            <v>220/1/50</v>
          </cell>
        </row>
        <row r="130">
          <cell r="D130" t="str">
            <v>B1EAC-02</v>
          </cell>
          <cell r="E130" t="str">
            <v>Electric Air Cleaner</v>
          </cell>
          <cell r="F130">
            <v>0.18</v>
          </cell>
          <cell r="H130">
            <v>475</v>
          </cell>
          <cell r="J130" t="str">
            <v>-</v>
          </cell>
          <cell r="O130" t="str">
            <v>C-1</v>
          </cell>
          <cell r="P130" t="str">
            <v>DOL</v>
          </cell>
          <cell r="Q130" t="str">
            <v>1-51</v>
          </cell>
          <cell r="R130" t="str">
            <v>DOL-1-51</v>
          </cell>
          <cell r="S130">
            <v>1</v>
          </cell>
          <cell r="T130" t="str">
            <v>220/1/50</v>
          </cell>
        </row>
        <row r="131">
          <cell r="P131" t="str">
            <v/>
          </cell>
          <cell r="R131" t="str">
            <v/>
          </cell>
          <cell r="T131" t="str">
            <v/>
          </cell>
        </row>
        <row r="132">
          <cell r="P132" t="str">
            <v/>
          </cell>
          <cell r="R132" t="str">
            <v/>
          </cell>
          <cell r="T132" t="str">
            <v/>
          </cell>
        </row>
        <row r="133">
          <cell r="C133" t="str">
            <v>B1AP2</v>
          </cell>
          <cell r="D133" t="str">
            <v>B1F-04</v>
          </cell>
          <cell r="E133" t="str">
            <v>โถงลิฟต์</v>
          </cell>
          <cell r="F133">
            <v>0.25</v>
          </cell>
          <cell r="G133" t="e">
            <v>#REF!</v>
          </cell>
          <cell r="H133">
            <v>460</v>
          </cell>
          <cell r="I133" t="str">
            <v>1NC</v>
          </cell>
          <cell r="J133">
            <v>75</v>
          </cell>
          <cell r="K133">
            <v>6.4767999999999999</v>
          </cell>
          <cell r="L133">
            <v>5.1814400000000003</v>
          </cell>
          <cell r="M133" t="str">
            <v>24.2/17.7</v>
          </cell>
          <cell r="N133" t="str">
            <v>14.5/13.6</v>
          </cell>
          <cell r="O133" t="str">
            <v>F-1</v>
          </cell>
          <cell r="P133" t="str">
            <v>FC</v>
          </cell>
          <cell r="Q133">
            <v>2</v>
          </cell>
          <cell r="R133" t="str">
            <v>FC-2</v>
          </cell>
          <cell r="S133">
            <v>1</v>
          </cell>
          <cell r="T133" t="str">
            <v>220/1/50</v>
          </cell>
        </row>
        <row r="134">
          <cell r="D134" t="str">
            <v>B1F-06</v>
          </cell>
          <cell r="E134" t="str">
            <v>ทางเดิน</v>
          </cell>
          <cell r="F134">
            <v>0.18</v>
          </cell>
          <cell r="G134" t="str">
            <v>3P, 20A</v>
          </cell>
          <cell r="H134">
            <v>190</v>
          </cell>
          <cell r="J134">
            <v>75</v>
          </cell>
          <cell r="K134">
            <v>2.6752000000000002</v>
          </cell>
          <cell r="L134">
            <v>2.1401600000000003</v>
          </cell>
          <cell r="M134" t="str">
            <v>24.2/17.7</v>
          </cell>
          <cell r="N134" t="str">
            <v>14.5/13.6</v>
          </cell>
          <cell r="O134" t="str">
            <v>F-1</v>
          </cell>
          <cell r="P134" t="str">
            <v>FC</v>
          </cell>
          <cell r="Q134">
            <v>2</v>
          </cell>
          <cell r="R134" t="str">
            <v>FC-2</v>
          </cell>
          <cell r="S134">
            <v>1</v>
          </cell>
          <cell r="T134" t="str">
            <v>220/1/50</v>
          </cell>
        </row>
        <row r="135">
          <cell r="D135" t="str">
            <v>B1F-25</v>
          </cell>
          <cell r="E135" t="str">
            <v>ทางเดิน</v>
          </cell>
          <cell r="F135">
            <v>0.18</v>
          </cell>
          <cell r="G135" t="str">
            <v/>
          </cell>
          <cell r="H135">
            <v>285</v>
          </cell>
          <cell r="J135">
            <v>75</v>
          </cell>
          <cell r="K135">
            <v>4.0127999999999995</v>
          </cell>
          <cell r="L135">
            <v>3.2102399999999998</v>
          </cell>
          <cell r="M135" t="str">
            <v>24.2/17.7</v>
          </cell>
          <cell r="N135" t="str">
            <v>14.5/13.6</v>
          </cell>
          <cell r="O135" t="str">
            <v>F-1</v>
          </cell>
          <cell r="P135" t="str">
            <v>FC</v>
          </cell>
          <cell r="Q135">
            <v>2</v>
          </cell>
          <cell r="R135" t="str">
            <v>FC-2</v>
          </cell>
          <cell r="S135">
            <v>1</v>
          </cell>
          <cell r="T135" t="str">
            <v>220/1/50</v>
          </cell>
        </row>
        <row r="136">
          <cell r="D136" t="str">
            <v>B1F-32</v>
          </cell>
          <cell r="E136" t="str">
            <v>ทางเดิน</v>
          </cell>
          <cell r="F136">
            <v>0.25</v>
          </cell>
          <cell r="G136" t="str">
            <v/>
          </cell>
          <cell r="H136">
            <v>475</v>
          </cell>
          <cell r="J136">
            <v>75</v>
          </cell>
          <cell r="K136">
            <v>6.6879999999999997</v>
          </cell>
          <cell r="L136">
            <v>5.3504000000000005</v>
          </cell>
          <cell r="M136" t="str">
            <v>24.2/17.7</v>
          </cell>
          <cell r="N136" t="str">
            <v>14.5/13.6</v>
          </cell>
          <cell r="O136" t="str">
            <v>F-1</v>
          </cell>
          <cell r="P136" t="str">
            <v>FC</v>
          </cell>
          <cell r="Q136">
            <v>2</v>
          </cell>
          <cell r="R136" t="str">
            <v>FC-2</v>
          </cell>
          <cell r="S136">
            <v>1</v>
          </cell>
          <cell r="T136" t="str">
            <v>220/1/50</v>
          </cell>
        </row>
        <row r="137">
          <cell r="D137" t="str">
            <v>B1EAF-11</v>
          </cell>
          <cell r="E137" t="str">
            <v>ห้องไฟฟ้า</v>
          </cell>
          <cell r="F137">
            <v>0.18</v>
          </cell>
          <cell r="G137" t="str">
            <v/>
          </cell>
          <cell r="H137">
            <v>105</v>
          </cell>
          <cell r="J137">
            <v>100</v>
          </cell>
          <cell r="O137" t="str">
            <v>C-3</v>
          </cell>
          <cell r="P137" t="str">
            <v>DOL</v>
          </cell>
          <cell r="Q137" t="str">
            <v>1-55</v>
          </cell>
          <cell r="R137" t="str">
            <v>DOL-1-55</v>
          </cell>
          <cell r="S137">
            <v>1</v>
          </cell>
          <cell r="T137" t="str">
            <v>220/1/50</v>
          </cell>
        </row>
        <row r="139">
          <cell r="C139" t="str">
            <v>-</v>
          </cell>
          <cell r="D139" t="str">
            <v>B1F-02</v>
          </cell>
          <cell r="E139" t="str">
            <v>ห้องอเนกประสงค์</v>
          </cell>
          <cell r="F139">
            <v>0.37</v>
          </cell>
          <cell r="G139" t="str">
            <v>-</v>
          </cell>
          <cell r="H139">
            <v>570</v>
          </cell>
          <cell r="J139">
            <v>125</v>
          </cell>
          <cell r="K139">
            <v>9.6</v>
          </cell>
          <cell r="L139">
            <v>7.4</v>
          </cell>
          <cell r="M139" t="str">
            <v>24.0/17.3</v>
          </cell>
          <cell r="N139" t="str">
            <v>12.6/11.7</v>
          </cell>
          <cell r="O139" t="str">
            <v>-</v>
          </cell>
          <cell r="P139" t="str">
            <v>-</v>
          </cell>
          <cell r="Q139" t="str">
            <v>-</v>
          </cell>
          <cell r="R139" t="str">
            <v>-</v>
          </cell>
          <cell r="S139">
            <v>1</v>
          </cell>
          <cell r="T139" t="str">
            <v>220/1/50</v>
          </cell>
        </row>
        <row r="140">
          <cell r="C140" t="str">
            <v>-</v>
          </cell>
          <cell r="D140" t="str">
            <v>B1F-05</v>
          </cell>
          <cell r="E140" t="str">
            <v>ห้องอเนกประสงค์</v>
          </cell>
          <cell r="F140">
            <v>0.37</v>
          </cell>
          <cell r="G140" t="str">
            <v>-</v>
          </cell>
          <cell r="H140">
            <v>570</v>
          </cell>
          <cell r="J140">
            <v>125</v>
          </cell>
          <cell r="K140">
            <v>9.6</v>
          </cell>
          <cell r="L140">
            <v>7.4</v>
          </cell>
          <cell r="M140" t="str">
            <v>24.0/17.3</v>
          </cell>
          <cell r="N140" t="str">
            <v>12.6/11.7</v>
          </cell>
          <cell r="O140" t="str">
            <v>-</v>
          </cell>
          <cell r="P140" t="str">
            <v>-</v>
          </cell>
          <cell r="Q140" t="str">
            <v>-</v>
          </cell>
          <cell r="R140" t="str">
            <v>-</v>
          </cell>
          <cell r="S140">
            <v>1</v>
          </cell>
          <cell r="T140" t="str">
            <v>220/1/50</v>
          </cell>
        </row>
        <row r="141">
          <cell r="C141" t="str">
            <v>-</v>
          </cell>
          <cell r="D141" t="str">
            <v>B1F-31</v>
          </cell>
          <cell r="E141" t="str">
            <v>ห้องคนขับรถ</v>
          </cell>
          <cell r="F141">
            <v>0.37</v>
          </cell>
          <cell r="G141" t="str">
            <v>-</v>
          </cell>
          <cell r="H141">
            <v>690</v>
          </cell>
          <cell r="J141">
            <v>125</v>
          </cell>
          <cell r="K141">
            <v>9.3000000000000007</v>
          </cell>
          <cell r="L141">
            <v>8.6999999999999993</v>
          </cell>
          <cell r="M141" t="str">
            <v>23.8/16.4</v>
          </cell>
          <cell r="N141" t="str">
            <v>13.0/12.0</v>
          </cell>
          <cell r="O141" t="str">
            <v>-</v>
          </cell>
          <cell r="P141" t="str">
            <v>-</v>
          </cell>
          <cell r="Q141" t="str">
            <v>-</v>
          </cell>
          <cell r="R141" t="str">
            <v>-</v>
          </cell>
          <cell r="S141">
            <v>1</v>
          </cell>
          <cell r="T141" t="str">
            <v>220/1/50</v>
          </cell>
        </row>
        <row r="142">
          <cell r="C142" t="str">
            <v>-</v>
          </cell>
          <cell r="D142" t="str">
            <v>B1F-12</v>
          </cell>
          <cell r="E142" t="str">
            <v>สำนักงาน</v>
          </cell>
          <cell r="F142">
            <v>0.25</v>
          </cell>
          <cell r="G142" t="str">
            <v>-</v>
          </cell>
          <cell r="H142">
            <v>380</v>
          </cell>
          <cell r="J142">
            <v>75</v>
          </cell>
          <cell r="K142">
            <v>4.9000000000000004</v>
          </cell>
          <cell r="L142">
            <v>4.2</v>
          </cell>
          <cell r="M142" t="str">
            <v>23.2/17.2</v>
          </cell>
          <cell r="N142" t="str">
            <v>14.2/13.3</v>
          </cell>
          <cell r="O142" t="str">
            <v>-</v>
          </cell>
          <cell r="P142" t="str">
            <v>-</v>
          </cell>
          <cell r="Q142" t="str">
            <v>-</v>
          </cell>
          <cell r="R142" t="str">
            <v>-</v>
          </cell>
          <cell r="S142">
            <v>1</v>
          </cell>
          <cell r="T142" t="str">
            <v>220/1/50</v>
          </cell>
        </row>
        <row r="143">
          <cell r="C143" t="str">
            <v>-</v>
          </cell>
          <cell r="D143" t="str">
            <v>B1F-14</v>
          </cell>
          <cell r="E143" t="str">
            <v>ห้องนั่งรอ</v>
          </cell>
          <cell r="F143">
            <v>0.18</v>
          </cell>
          <cell r="G143" t="str">
            <v>-</v>
          </cell>
          <cell r="H143">
            <v>260</v>
          </cell>
          <cell r="J143">
            <v>75</v>
          </cell>
          <cell r="K143">
            <v>3.1</v>
          </cell>
          <cell r="L143">
            <v>2.7</v>
          </cell>
          <cell r="M143" t="str">
            <v>23.4/16.9</v>
          </cell>
          <cell r="N143" t="str">
            <v>13.4/12.5</v>
          </cell>
          <cell r="O143" t="str">
            <v>-</v>
          </cell>
          <cell r="P143" t="str">
            <v>-</v>
          </cell>
          <cell r="Q143" t="str">
            <v>-</v>
          </cell>
          <cell r="R143" t="str">
            <v>-</v>
          </cell>
          <cell r="S143">
            <v>1</v>
          </cell>
          <cell r="T143" t="str">
            <v>220/1/50</v>
          </cell>
        </row>
        <row r="144">
          <cell r="C144" t="str">
            <v>-</v>
          </cell>
          <cell r="D144" t="str">
            <v>B1F-15</v>
          </cell>
          <cell r="E144" t="str">
            <v>ห้องละหมาดหญิง</v>
          </cell>
          <cell r="F144">
            <v>0.25</v>
          </cell>
          <cell r="G144" t="str">
            <v>-</v>
          </cell>
          <cell r="H144">
            <v>400</v>
          </cell>
          <cell r="J144">
            <v>75</v>
          </cell>
          <cell r="K144">
            <v>4.5999999999999996</v>
          </cell>
          <cell r="L144">
            <v>3.7</v>
          </cell>
          <cell r="M144" t="str">
            <v>23.8/17.4</v>
          </cell>
          <cell r="N144" t="str">
            <v>13.7/12.8</v>
          </cell>
          <cell r="O144" t="str">
            <v>-</v>
          </cell>
          <cell r="P144" t="str">
            <v>-</v>
          </cell>
          <cell r="Q144" t="str">
            <v>-</v>
          </cell>
          <cell r="R144" t="str">
            <v>-</v>
          </cell>
          <cell r="S144">
            <v>1</v>
          </cell>
          <cell r="T144" t="str">
            <v>220/1/50</v>
          </cell>
        </row>
        <row r="145">
          <cell r="C145" t="str">
            <v>-</v>
          </cell>
          <cell r="D145" t="str">
            <v>B1F-16</v>
          </cell>
          <cell r="E145" t="str">
            <v>ห้องนั่งรอ</v>
          </cell>
          <cell r="F145">
            <v>0.18</v>
          </cell>
          <cell r="G145" t="str">
            <v>-</v>
          </cell>
          <cell r="H145">
            <v>260</v>
          </cell>
          <cell r="J145">
            <v>75</v>
          </cell>
          <cell r="K145">
            <v>3.1</v>
          </cell>
          <cell r="L145">
            <v>2.7</v>
          </cell>
          <cell r="M145" t="str">
            <v>23.4/16.9</v>
          </cell>
          <cell r="N145" t="str">
            <v>13.4/12.5</v>
          </cell>
          <cell r="O145" t="str">
            <v>-</v>
          </cell>
          <cell r="P145" t="str">
            <v>-</v>
          </cell>
          <cell r="Q145" t="str">
            <v>-</v>
          </cell>
          <cell r="R145" t="str">
            <v>-</v>
          </cell>
          <cell r="S145">
            <v>1</v>
          </cell>
          <cell r="T145" t="str">
            <v>220/1/50</v>
          </cell>
        </row>
        <row r="146">
          <cell r="C146" t="str">
            <v>-</v>
          </cell>
          <cell r="D146" t="str">
            <v>B1F-17</v>
          </cell>
          <cell r="E146" t="str">
            <v>ห้องละหมาดชาย</v>
          </cell>
          <cell r="F146">
            <v>0.25</v>
          </cell>
          <cell r="G146" t="str">
            <v>-</v>
          </cell>
          <cell r="H146">
            <v>400</v>
          </cell>
          <cell r="J146">
            <v>75</v>
          </cell>
          <cell r="K146">
            <v>4.5999999999999996</v>
          </cell>
          <cell r="L146">
            <v>3.7</v>
          </cell>
          <cell r="M146" t="str">
            <v>23.8/17.4</v>
          </cell>
          <cell r="N146" t="str">
            <v>13.7/12.8</v>
          </cell>
          <cell r="O146" t="str">
            <v>-</v>
          </cell>
          <cell r="P146" t="str">
            <v>-</v>
          </cell>
          <cell r="Q146" t="str">
            <v>-</v>
          </cell>
          <cell r="R146" t="str">
            <v>-</v>
          </cell>
          <cell r="S146">
            <v>1</v>
          </cell>
          <cell r="T146" t="str">
            <v>220/1/50</v>
          </cell>
        </row>
        <row r="147">
          <cell r="C147" t="str">
            <v>-</v>
          </cell>
          <cell r="D147" t="str">
            <v>B1F-18</v>
          </cell>
          <cell r="E147" t="str">
            <v>ห้องพยาบาล</v>
          </cell>
          <cell r="F147">
            <v>0.18</v>
          </cell>
          <cell r="G147" t="str">
            <v>-</v>
          </cell>
          <cell r="H147">
            <v>340</v>
          </cell>
          <cell r="J147">
            <v>75</v>
          </cell>
          <cell r="K147">
            <v>5.5665116279069764</v>
          </cell>
          <cell r="L147">
            <v>4.3418790697674421</v>
          </cell>
          <cell r="M147" t="str">
            <v>23.7/16.5</v>
          </cell>
          <cell r="N147" t="str">
            <v>13.5/12.5</v>
          </cell>
          <cell r="O147" t="str">
            <v>-</v>
          </cell>
          <cell r="P147" t="str">
            <v>-</v>
          </cell>
          <cell r="Q147" t="str">
            <v>-</v>
          </cell>
          <cell r="R147" t="str">
            <v>-</v>
          </cell>
          <cell r="S147">
            <v>1</v>
          </cell>
          <cell r="T147" t="str">
            <v>220/1/50</v>
          </cell>
        </row>
        <row r="148">
          <cell r="C148" t="str">
            <v>-</v>
          </cell>
          <cell r="D148" t="str">
            <v>B1F-21</v>
          </cell>
          <cell r="E148" t="str">
            <v>ห้องพยาบาลชาย</v>
          </cell>
          <cell r="F148">
            <v>0.18</v>
          </cell>
          <cell r="G148" t="str">
            <v>-</v>
          </cell>
          <cell r="H148">
            <v>240</v>
          </cell>
          <cell r="J148">
            <v>75</v>
          </cell>
          <cell r="K148">
            <v>2.7</v>
          </cell>
          <cell r="L148">
            <v>2.5</v>
          </cell>
          <cell r="M148" t="str">
            <v>23.7/16.6</v>
          </cell>
          <cell r="N148" t="str">
            <v>13.4/12.4</v>
          </cell>
          <cell r="O148" t="str">
            <v>-</v>
          </cell>
          <cell r="P148" t="str">
            <v>-</v>
          </cell>
          <cell r="Q148" t="str">
            <v>-</v>
          </cell>
          <cell r="R148" t="str">
            <v>-</v>
          </cell>
          <cell r="S148">
            <v>1</v>
          </cell>
          <cell r="T148" t="str">
            <v>220/1/50</v>
          </cell>
        </row>
        <row r="149">
          <cell r="C149" t="str">
            <v>-</v>
          </cell>
          <cell r="D149" t="str">
            <v>B1F-22</v>
          </cell>
          <cell r="E149" t="str">
            <v>ห้องพยาบาลหญิง</v>
          </cell>
          <cell r="F149">
            <v>0.25</v>
          </cell>
          <cell r="G149" t="str">
            <v>-</v>
          </cell>
          <cell r="H149">
            <v>360</v>
          </cell>
          <cell r="J149">
            <v>75</v>
          </cell>
          <cell r="K149">
            <v>3.9</v>
          </cell>
          <cell r="L149">
            <v>3.7</v>
          </cell>
          <cell r="M149" t="str">
            <v>23.7/16.5</v>
          </cell>
          <cell r="N149" t="str">
            <v>13.5/12.5</v>
          </cell>
          <cell r="O149" t="str">
            <v>-</v>
          </cell>
          <cell r="P149" t="str">
            <v>-</v>
          </cell>
          <cell r="Q149" t="str">
            <v>-</v>
          </cell>
          <cell r="R149" t="str">
            <v>-</v>
          </cell>
          <cell r="S149">
            <v>1</v>
          </cell>
          <cell r="T149" t="str">
            <v>220/1/50</v>
          </cell>
        </row>
        <row r="150">
          <cell r="C150" t="str">
            <v>-</v>
          </cell>
          <cell r="D150" t="str">
            <v>B1F-26</v>
          </cell>
          <cell r="E150" t="str">
            <v>ห้อง CCTV</v>
          </cell>
          <cell r="F150">
            <v>0.37</v>
          </cell>
          <cell r="G150" t="str">
            <v>-</v>
          </cell>
          <cell r="H150">
            <v>810</v>
          </cell>
          <cell r="J150">
            <v>125</v>
          </cell>
          <cell r="K150">
            <v>9.3000000000000007</v>
          </cell>
          <cell r="L150">
            <v>8.3000000000000007</v>
          </cell>
          <cell r="M150" t="str">
            <v>22.2/16.5</v>
          </cell>
          <cell r="N150" t="str">
            <v>13.8/12.9</v>
          </cell>
          <cell r="O150" t="str">
            <v>-</v>
          </cell>
          <cell r="P150" t="str">
            <v>-</v>
          </cell>
          <cell r="Q150" t="str">
            <v>-</v>
          </cell>
          <cell r="R150" t="str">
            <v>-</v>
          </cell>
          <cell r="S150">
            <v>1</v>
          </cell>
          <cell r="T150" t="str">
            <v>220/1/50</v>
          </cell>
        </row>
        <row r="151">
          <cell r="C151" t="str">
            <v>-</v>
          </cell>
          <cell r="D151" t="str">
            <v>B1F-27</v>
          </cell>
          <cell r="E151" t="str">
            <v>ห้องดูแลเด็ก</v>
          </cell>
          <cell r="F151">
            <v>0.25</v>
          </cell>
          <cell r="G151" t="str">
            <v>-</v>
          </cell>
          <cell r="H151">
            <v>440</v>
          </cell>
          <cell r="J151">
            <v>125</v>
          </cell>
          <cell r="K151">
            <v>6</v>
          </cell>
          <cell r="L151">
            <v>4.7</v>
          </cell>
          <cell r="M151" t="str">
            <v>23.5/17.9</v>
          </cell>
          <cell r="N151" t="str">
            <v>14.6/13.9</v>
          </cell>
          <cell r="O151" t="str">
            <v>-</v>
          </cell>
          <cell r="P151" t="str">
            <v>-</v>
          </cell>
          <cell r="Q151" t="str">
            <v>-</v>
          </cell>
          <cell r="R151" t="str">
            <v>-</v>
          </cell>
          <cell r="S151">
            <v>1</v>
          </cell>
          <cell r="T151" t="str">
            <v>220/1/50</v>
          </cell>
        </row>
        <row r="152">
          <cell r="C152" t="str">
            <v>-</v>
          </cell>
          <cell r="D152" t="str">
            <v>B1F-28</v>
          </cell>
          <cell r="E152" t="str">
            <v>ห้องดูแลเด็ก</v>
          </cell>
          <cell r="F152">
            <v>0.25</v>
          </cell>
          <cell r="G152" t="str">
            <v>-</v>
          </cell>
          <cell r="H152">
            <v>440</v>
          </cell>
          <cell r="J152">
            <v>125</v>
          </cell>
          <cell r="K152">
            <v>6</v>
          </cell>
          <cell r="L152">
            <v>4.7</v>
          </cell>
          <cell r="M152" t="str">
            <v>23.5/17.9</v>
          </cell>
          <cell r="N152" t="str">
            <v>14.6/13.9</v>
          </cell>
          <cell r="O152" t="str">
            <v>-</v>
          </cell>
          <cell r="P152" t="str">
            <v>-</v>
          </cell>
          <cell r="Q152" t="str">
            <v>-</v>
          </cell>
          <cell r="R152" t="str">
            <v>-</v>
          </cell>
          <cell r="S152">
            <v>1</v>
          </cell>
          <cell r="T152" t="str">
            <v>220/1/50</v>
          </cell>
        </row>
        <row r="153">
          <cell r="C153" t="str">
            <v>-</v>
          </cell>
          <cell r="D153" t="str">
            <v>B1F-29</v>
          </cell>
          <cell r="E153" t="str">
            <v>ห้องรปภ.</v>
          </cell>
          <cell r="F153">
            <v>0.37</v>
          </cell>
          <cell r="G153" t="str">
            <v>-</v>
          </cell>
          <cell r="H153">
            <v>780</v>
          </cell>
          <cell r="J153">
            <v>125</v>
          </cell>
          <cell r="K153">
            <v>9.1999999999999993</v>
          </cell>
          <cell r="L153">
            <v>7.9</v>
          </cell>
          <cell r="M153" t="str">
            <v>22.2/16.7</v>
          </cell>
          <cell r="N153" t="str">
            <v>13.8/13.0</v>
          </cell>
          <cell r="O153" t="str">
            <v>-</v>
          </cell>
          <cell r="P153" t="str">
            <v>-</v>
          </cell>
          <cell r="Q153" t="str">
            <v>-</v>
          </cell>
          <cell r="R153" t="str">
            <v>-</v>
          </cell>
          <cell r="S153">
            <v>1</v>
          </cell>
          <cell r="T153" t="str">
            <v>220/1/50</v>
          </cell>
        </row>
        <row r="154">
          <cell r="C154" t="str">
            <v>-</v>
          </cell>
          <cell r="D154" t="str">
            <v>B1F-30</v>
          </cell>
          <cell r="E154" t="str">
            <v>ห้องแม่บ้าน</v>
          </cell>
          <cell r="F154">
            <v>0.37</v>
          </cell>
          <cell r="G154" t="str">
            <v>-</v>
          </cell>
          <cell r="H154">
            <v>750</v>
          </cell>
          <cell r="J154">
            <v>125</v>
          </cell>
          <cell r="K154">
            <v>9.6999999999999993</v>
          </cell>
          <cell r="L154">
            <v>8.6999999999999993</v>
          </cell>
          <cell r="M154" t="str">
            <v>23.7/17.1</v>
          </cell>
          <cell r="N154" t="str">
            <v>14.1/13.1</v>
          </cell>
          <cell r="O154" t="str">
            <v>-</v>
          </cell>
          <cell r="P154" t="str">
            <v>-</v>
          </cell>
          <cell r="Q154" t="str">
            <v>-</v>
          </cell>
          <cell r="R154" t="str">
            <v>-</v>
          </cell>
          <cell r="S154">
            <v>1</v>
          </cell>
          <cell r="T154" t="str">
            <v>220/1/50</v>
          </cell>
        </row>
        <row r="155">
          <cell r="C155" t="str">
            <v>-</v>
          </cell>
          <cell r="D155" t="str">
            <v>B1F-08</v>
          </cell>
          <cell r="E155" t="str">
            <v>ห้องเจ้าหน้าที่</v>
          </cell>
          <cell r="F155">
            <v>0.18</v>
          </cell>
          <cell r="G155" t="str">
            <v>-</v>
          </cell>
          <cell r="H155">
            <v>310</v>
          </cell>
          <cell r="J155">
            <v>75</v>
          </cell>
          <cell r="K155">
            <v>4.0999999999999996</v>
          </cell>
          <cell r="L155">
            <v>3.4</v>
          </cell>
          <cell r="M155" t="str">
            <v>23.8/17.1</v>
          </cell>
          <cell r="N155" t="str">
            <v>13.4/12.4</v>
          </cell>
          <cell r="O155" t="str">
            <v>-</v>
          </cell>
          <cell r="P155" t="str">
            <v>-</v>
          </cell>
          <cell r="Q155" t="str">
            <v>-</v>
          </cell>
          <cell r="R155" t="str">
            <v>-</v>
          </cell>
          <cell r="S155">
            <v>1</v>
          </cell>
          <cell r="T155" t="str">
            <v>220/1/50</v>
          </cell>
        </row>
        <row r="156">
          <cell r="C156" t="str">
            <v>-</v>
          </cell>
          <cell r="D156" t="str">
            <v>B1F-10</v>
          </cell>
          <cell r="E156" t="str">
            <v>ห้องควบคุมตัว</v>
          </cell>
          <cell r="F156">
            <v>0.18</v>
          </cell>
          <cell r="G156" t="str">
            <v>-</v>
          </cell>
          <cell r="H156">
            <v>160</v>
          </cell>
          <cell r="J156">
            <v>75</v>
          </cell>
          <cell r="K156">
            <v>2.2000000000000002</v>
          </cell>
          <cell r="L156">
            <v>2.1</v>
          </cell>
          <cell r="M156" t="str">
            <v>23.7/16.7</v>
          </cell>
          <cell r="N156" t="str">
            <v>13.6/12.6</v>
          </cell>
          <cell r="O156" t="str">
            <v>-</v>
          </cell>
          <cell r="P156" t="str">
            <v>-</v>
          </cell>
          <cell r="Q156" t="str">
            <v>-</v>
          </cell>
          <cell r="R156" t="str">
            <v>-</v>
          </cell>
          <cell r="S156">
            <v>1</v>
          </cell>
          <cell r="T156" t="str">
            <v>220/1/50</v>
          </cell>
        </row>
        <row r="157">
          <cell r="C157" t="str">
            <v>-</v>
          </cell>
          <cell r="D157" t="str">
            <v>B1F-09</v>
          </cell>
          <cell r="E157" t="str">
            <v>ห้องควบคุมตัว</v>
          </cell>
          <cell r="F157">
            <v>0.18</v>
          </cell>
          <cell r="G157" t="str">
            <v>-</v>
          </cell>
          <cell r="H157">
            <v>215</v>
          </cell>
          <cell r="J157">
            <v>75</v>
          </cell>
          <cell r="K157">
            <v>2.2000000000000002</v>
          </cell>
          <cell r="L157">
            <v>2.1</v>
          </cell>
          <cell r="M157" t="str">
            <v>23.7/16.7</v>
          </cell>
          <cell r="N157" t="str">
            <v>13.6/12.6</v>
          </cell>
          <cell r="O157" t="str">
            <v>-</v>
          </cell>
          <cell r="P157" t="str">
            <v>-</v>
          </cell>
          <cell r="Q157" t="str">
            <v>-</v>
          </cell>
          <cell r="R157" t="str">
            <v>-</v>
          </cell>
          <cell r="S157">
            <v>1</v>
          </cell>
          <cell r="T157" t="str">
            <v>220/1/50</v>
          </cell>
        </row>
        <row r="158">
          <cell r="C158" t="str">
            <v>-</v>
          </cell>
          <cell r="D158" t="str">
            <v>B1F-33 to 39</v>
          </cell>
          <cell r="E158" t="str">
            <v>ห้องชมรม</v>
          </cell>
          <cell r="F158">
            <v>0.18</v>
          </cell>
          <cell r="G158" t="str">
            <v>-</v>
          </cell>
          <cell r="H158">
            <v>550</v>
          </cell>
          <cell r="J158">
            <v>75</v>
          </cell>
          <cell r="K158">
            <v>8.4173913043478255</v>
          </cell>
          <cell r="L158">
            <v>7.1547826086956512</v>
          </cell>
          <cell r="M158" t="str">
            <v>23.7/16.8</v>
          </cell>
          <cell r="N158" t="str">
            <v>13.2/12.3</v>
          </cell>
          <cell r="O158" t="str">
            <v>-</v>
          </cell>
          <cell r="P158" t="str">
            <v>-</v>
          </cell>
          <cell r="Q158" t="str">
            <v>-</v>
          </cell>
          <cell r="R158" t="str">
            <v>-</v>
          </cell>
          <cell r="S158">
            <v>7</v>
          </cell>
          <cell r="T158" t="str">
            <v>220/1/50</v>
          </cell>
        </row>
        <row r="159">
          <cell r="G159" t="str">
            <v/>
          </cell>
          <cell r="P159" t="str">
            <v/>
          </cell>
          <cell r="R159" t="str">
            <v/>
          </cell>
          <cell r="T159" t="str">
            <v/>
          </cell>
        </row>
        <row r="160">
          <cell r="C160" t="str">
            <v>B1AP4</v>
          </cell>
          <cell r="D160" t="str">
            <v>B1EAF-12</v>
          </cell>
          <cell r="E160" t="str">
            <v>ห้องเคริ่องปั้ม</v>
          </cell>
          <cell r="F160">
            <v>0.25</v>
          </cell>
          <cell r="G160" t="str">
            <v>3P, 20A</v>
          </cell>
          <cell r="H160">
            <v>300</v>
          </cell>
          <cell r="I160" t="str">
            <v>1NC</v>
          </cell>
          <cell r="J160">
            <v>100</v>
          </cell>
          <cell r="O160" t="str">
            <v>C-3</v>
          </cell>
          <cell r="P160" t="str">
            <v>DOL</v>
          </cell>
          <cell r="Q160" t="str">
            <v>1-51</v>
          </cell>
          <cell r="R160" t="str">
            <v>DOL-1-51</v>
          </cell>
          <cell r="S160">
            <v>1</v>
          </cell>
          <cell r="T160" t="str">
            <v>220/1/50</v>
          </cell>
        </row>
        <row r="161">
          <cell r="D161" t="str">
            <v>B1EAF-13</v>
          </cell>
          <cell r="E161" t="str">
            <v>ห้องเคริ่องปั้ม</v>
          </cell>
          <cell r="F161">
            <v>0.25</v>
          </cell>
          <cell r="G161" t="str">
            <v/>
          </cell>
          <cell r="H161">
            <v>300</v>
          </cell>
          <cell r="J161">
            <v>100</v>
          </cell>
          <cell r="O161" t="str">
            <v>C-3</v>
          </cell>
          <cell r="P161" t="str">
            <v>DOL</v>
          </cell>
          <cell r="Q161" t="str">
            <v>1-51</v>
          </cell>
          <cell r="R161" t="str">
            <v>DOL-1-51</v>
          </cell>
          <cell r="S161">
            <v>1</v>
          </cell>
          <cell r="T161" t="str">
            <v>220/1/50</v>
          </cell>
        </row>
        <row r="163">
          <cell r="G163" t="str">
            <v/>
          </cell>
          <cell r="P163" t="str">
            <v/>
          </cell>
          <cell r="R163" t="str">
            <v/>
          </cell>
          <cell r="T163" t="str">
            <v/>
          </cell>
        </row>
        <row r="164">
          <cell r="C164" t="str">
            <v>E-B1AP1</v>
          </cell>
          <cell r="D164" t="str">
            <v>E-B1EAF-01</v>
          </cell>
          <cell r="E164" t="str">
            <v>ห้องปั๊ม</v>
          </cell>
          <cell r="F164">
            <v>0.75</v>
          </cell>
          <cell r="G164" t="str">
            <v>3P, 20A</v>
          </cell>
          <cell r="H164">
            <v>1760</v>
          </cell>
          <cell r="I164" t="str">
            <v>1NC</v>
          </cell>
          <cell r="J164">
            <v>150</v>
          </cell>
          <cell r="O164" t="str">
            <v>C-3</v>
          </cell>
          <cell r="P164" t="str">
            <v>DOL</v>
          </cell>
          <cell r="Q164" t="str">
            <v>3-55</v>
          </cell>
          <cell r="R164" t="str">
            <v>DOL-3-55</v>
          </cell>
          <cell r="S164">
            <v>1</v>
          </cell>
          <cell r="T164" t="str">
            <v>380/3/50</v>
          </cell>
        </row>
        <row r="165">
          <cell r="D165" t="str">
            <v>E-B1EAF-02</v>
          </cell>
          <cell r="E165" t="str">
            <v>ห้องปั๊ม</v>
          </cell>
          <cell r="F165">
            <v>0.75</v>
          </cell>
          <cell r="G165" t="str">
            <v/>
          </cell>
          <cell r="H165">
            <v>1760</v>
          </cell>
          <cell r="J165">
            <v>150</v>
          </cell>
          <cell r="O165" t="str">
            <v>C-3</v>
          </cell>
          <cell r="P165" t="str">
            <v>DOL</v>
          </cell>
          <cell r="Q165" t="str">
            <v>3-55</v>
          </cell>
          <cell r="R165" t="str">
            <v>DOL-3-55</v>
          </cell>
          <cell r="S165">
            <v>1</v>
          </cell>
          <cell r="T165" t="str">
            <v>380/3/50</v>
          </cell>
        </row>
        <row r="166">
          <cell r="G166" t="str">
            <v/>
          </cell>
          <cell r="P166" t="str">
            <v/>
          </cell>
          <cell r="R166" t="str">
            <v/>
          </cell>
          <cell r="T166" t="str">
            <v/>
          </cell>
        </row>
        <row r="167">
          <cell r="G167" t="str">
            <v/>
          </cell>
          <cell r="P167" t="str">
            <v/>
          </cell>
          <cell r="R167" t="str">
            <v/>
          </cell>
          <cell r="T167" t="str">
            <v/>
          </cell>
        </row>
        <row r="168">
          <cell r="G168" t="str">
            <v/>
          </cell>
          <cell r="P168" t="str">
            <v/>
          </cell>
          <cell r="R168" t="str">
            <v/>
          </cell>
          <cell r="T168" t="str">
            <v/>
          </cell>
        </row>
        <row r="169">
          <cell r="G169" t="str">
            <v/>
          </cell>
          <cell r="P169" t="str">
            <v/>
          </cell>
          <cell r="R169" t="str">
            <v/>
          </cell>
          <cell r="T169" t="str">
            <v/>
          </cell>
        </row>
        <row r="170">
          <cell r="C170" t="str">
            <v>1AP3</v>
          </cell>
          <cell r="D170" t="str">
            <v>1A-01</v>
          </cell>
          <cell r="E170" t="str">
            <v>ห้องสัมมนา 380 ที่นั่ง</v>
          </cell>
          <cell r="F170">
            <v>3</v>
          </cell>
          <cell r="G170" t="str">
            <v>3P, 30A</v>
          </cell>
          <cell r="H170">
            <v>2000</v>
          </cell>
          <cell r="I170" t="str">
            <v>1NC</v>
          </cell>
          <cell r="J170">
            <v>450</v>
          </cell>
          <cell r="K170">
            <v>32.744186046511629</v>
          </cell>
          <cell r="L170">
            <v>25.540465116279073</v>
          </cell>
          <cell r="M170" t="str">
            <v>22.8/17.8</v>
          </cell>
          <cell r="N170" t="str">
            <v>13.0/12.6</v>
          </cell>
          <cell r="O170" t="str">
            <v>A-2</v>
          </cell>
          <cell r="P170" t="str">
            <v>VSD</v>
          </cell>
          <cell r="Q170">
            <v>11</v>
          </cell>
          <cell r="R170" t="str">
            <v>VSD-11</v>
          </cell>
          <cell r="S170">
            <v>1</v>
          </cell>
          <cell r="T170" t="str">
            <v>380/3/50</v>
          </cell>
        </row>
        <row r="171">
          <cell r="D171" t="str">
            <v>1A-02</v>
          </cell>
          <cell r="E171" t="str">
            <v>ห้องสัมมนา 380 ที่นั่ง</v>
          </cell>
          <cell r="F171">
            <v>3</v>
          </cell>
          <cell r="G171" t="str">
            <v/>
          </cell>
          <cell r="H171">
            <v>2000</v>
          </cell>
          <cell r="J171">
            <v>450</v>
          </cell>
          <cell r="K171">
            <v>32.744186046511629</v>
          </cell>
          <cell r="L171">
            <v>25.540465116279073</v>
          </cell>
          <cell r="M171" t="str">
            <v>22.8/17.8</v>
          </cell>
          <cell r="N171" t="str">
            <v>13.0/12.6</v>
          </cell>
          <cell r="O171" t="str">
            <v>A-2</v>
          </cell>
          <cell r="P171" t="str">
            <v>VSD</v>
          </cell>
          <cell r="Q171">
            <v>11</v>
          </cell>
          <cell r="R171" t="str">
            <v>VSD-11</v>
          </cell>
          <cell r="S171">
            <v>1</v>
          </cell>
          <cell r="T171" t="str">
            <v>380/3/50</v>
          </cell>
        </row>
        <row r="173">
          <cell r="C173" t="str">
            <v>1AP4</v>
          </cell>
          <cell r="D173" t="str">
            <v>1A-03</v>
          </cell>
          <cell r="E173" t="str">
            <v>ห้องสัมมนา 380 ที่นั่ง</v>
          </cell>
          <cell r="F173">
            <v>3</v>
          </cell>
          <cell r="G173" t="str">
            <v>3P, 30A</v>
          </cell>
          <cell r="H173">
            <v>2200</v>
          </cell>
          <cell r="I173" t="str">
            <v>1NC</v>
          </cell>
          <cell r="J173">
            <v>450</v>
          </cell>
          <cell r="K173">
            <v>36.018604651162789</v>
          </cell>
          <cell r="L173">
            <v>28.094511627906975</v>
          </cell>
          <cell r="M173" t="str">
            <v>22.8/17.8</v>
          </cell>
          <cell r="N173" t="str">
            <v>13.0/12.6</v>
          </cell>
          <cell r="O173" t="str">
            <v>A-2</v>
          </cell>
          <cell r="P173" t="str">
            <v>VSD</v>
          </cell>
          <cell r="Q173">
            <v>11</v>
          </cell>
          <cell r="R173" t="str">
            <v>VSD-11</v>
          </cell>
          <cell r="S173">
            <v>1</v>
          </cell>
          <cell r="T173" t="str">
            <v>380/3/50</v>
          </cell>
        </row>
        <row r="174">
          <cell r="D174" t="str">
            <v>1A-04</v>
          </cell>
          <cell r="E174" t="str">
            <v>ห้องสัมมนา 380 ที่นั่ง</v>
          </cell>
          <cell r="F174">
            <v>3</v>
          </cell>
          <cell r="G174" t="str">
            <v/>
          </cell>
          <cell r="H174">
            <v>2200</v>
          </cell>
          <cell r="J174">
            <v>450</v>
          </cell>
          <cell r="K174">
            <v>36.018604651162789</v>
          </cell>
          <cell r="L174">
            <v>28.094511627906975</v>
          </cell>
          <cell r="M174" t="str">
            <v>22.8/17.8</v>
          </cell>
          <cell r="N174" t="str">
            <v>13.0/12.6</v>
          </cell>
          <cell r="O174" t="str">
            <v>A-2</v>
          </cell>
          <cell r="P174" t="str">
            <v>VSD</v>
          </cell>
          <cell r="Q174">
            <v>11</v>
          </cell>
          <cell r="R174" t="str">
            <v>VSD-11</v>
          </cell>
          <cell r="S174">
            <v>1</v>
          </cell>
          <cell r="T174" t="str">
            <v>380/3/50</v>
          </cell>
        </row>
        <row r="175">
          <cell r="D175" t="str">
            <v>1F-34</v>
          </cell>
          <cell r="E175" t="str">
            <v>ทางเดินห้องแต่งตัว</v>
          </cell>
          <cell r="F175">
            <v>0.18</v>
          </cell>
          <cell r="G175" t="str">
            <v/>
          </cell>
          <cell r="H175">
            <v>200</v>
          </cell>
          <cell r="J175">
            <v>75</v>
          </cell>
          <cell r="K175">
            <v>2.8160000000000003</v>
          </cell>
          <cell r="L175">
            <v>2.2528000000000001</v>
          </cell>
          <cell r="M175" t="str">
            <v>23.8/17.1</v>
          </cell>
          <cell r="N175" t="str">
            <v>13.4/12.4</v>
          </cell>
          <cell r="O175" t="str">
            <v>F-1</v>
          </cell>
          <cell r="P175" t="str">
            <v>FC</v>
          </cell>
          <cell r="Q175">
            <v>2</v>
          </cell>
          <cell r="R175" t="str">
            <v>FC-2</v>
          </cell>
          <cell r="S175">
            <v>1</v>
          </cell>
          <cell r="T175" t="str">
            <v>220/1/50</v>
          </cell>
        </row>
        <row r="176">
          <cell r="G176" t="str">
            <v/>
          </cell>
          <cell r="P176" t="str">
            <v/>
          </cell>
          <cell r="R176" t="str">
            <v/>
          </cell>
          <cell r="T176" t="str">
            <v/>
          </cell>
        </row>
        <row r="177">
          <cell r="C177" t="str">
            <v>1AP5</v>
          </cell>
          <cell r="D177" t="str">
            <v>1A-05</v>
          </cell>
          <cell r="E177" t="str">
            <v>ห้องจัดเลี้ยง 200 ที่นั่ง</v>
          </cell>
          <cell r="F177">
            <v>3</v>
          </cell>
          <cell r="G177" t="str">
            <v>3P, 20A</v>
          </cell>
          <cell r="H177">
            <v>2700</v>
          </cell>
          <cell r="I177" t="str">
            <v>1NC</v>
          </cell>
          <cell r="J177">
            <v>450</v>
          </cell>
          <cell r="K177">
            <v>44.204651162790697</v>
          </cell>
          <cell r="L177">
            <v>34.479627906976745</v>
          </cell>
          <cell r="M177" t="str">
            <v>22.8/17.8</v>
          </cell>
          <cell r="N177" t="str">
            <v>13.0/12.6</v>
          </cell>
          <cell r="O177" t="str">
            <v>A-2</v>
          </cell>
          <cell r="P177" t="str">
            <v>VSD</v>
          </cell>
          <cell r="Q177">
            <v>11</v>
          </cell>
          <cell r="R177" t="str">
            <v>VSD-11</v>
          </cell>
          <cell r="S177">
            <v>1</v>
          </cell>
          <cell r="T177" t="str">
            <v>380/3/50</v>
          </cell>
        </row>
        <row r="178">
          <cell r="D178" t="str">
            <v>1F-06</v>
          </cell>
          <cell r="E178" t="str">
            <v>ห้องควบคุม</v>
          </cell>
          <cell r="F178">
            <v>0.18</v>
          </cell>
          <cell r="G178" t="str">
            <v/>
          </cell>
          <cell r="H178">
            <v>120</v>
          </cell>
          <cell r="J178">
            <v>75</v>
          </cell>
          <cell r="K178">
            <v>1.8365217391304347</v>
          </cell>
          <cell r="L178">
            <v>1.5610434782608695</v>
          </cell>
          <cell r="M178" t="str">
            <v>23.8/17.1</v>
          </cell>
          <cell r="N178" t="str">
            <v>13.4/12.4</v>
          </cell>
          <cell r="O178" t="str">
            <v>F-2</v>
          </cell>
          <cell r="P178" t="str">
            <v>FC</v>
          </cell>
          <cell r="Q178">
            <v>2</v>
          </cell>
          <cell r="R178" t="str">
            <v>FC-2</v>
          </cell>
          <cell r="S178">
            <v>1</v>
          </cell>
          <cell r="T178" t="str">
            <v>220/1/50</v>
          </cell>
        </row>
        <row r="180">
          <cell r="C180" t="str">
            <v>1AP7</v>
          </cell>
          <cell r="D180" t="str">
            <v>1A-06</v>
          </cell>
          <cell r="E180" t="str">
            <v>ห้องสัมมนา 135 ที่นั่ง</v>
          </cell>
          <cell r="F180">
            <v>3</v>
          </cell>
          <cell r="G180" t="str">
            <v>3P, 30A</v>
          </cell>
          <cell r="H180">
            <v>1600</v>
          </cell>
          <cell r="I180" t="str">
            <v>1NC</v>
          </cell>
          <cell r="J180">
            <v>450</v>
          </cell>
          <cell r="K180">
            <v>26.195348837209302</v>
          </cell>
          <cell r="L180">
            <v>20.432372093023258</v>
          </cell>
          <cell r="M180" t="str">
            <v>22.8/17.8</v>
          </cell>
          <cell r="N180" t="str">
            <v>13.0/12.6</v>
          </cell>
          <cell r="O180" t="str">
            <v>A-2</v>
          </cell>
          <cell r="P180" t="str">
            <v>VSD</v>
          </cell>
          <cell r="Q180">
            <v>11</v>
          </cell>
          <cell r="R180" t="str">
            <v>VSD-11</v>
          </cell>
          <cell r="S180">
            <v>1</v>
          </cell>
          <cell r="T180" t="str">
            <v>380/3/50</v>
          </cell>
        </row>
        <row r="181">
          <cell r="D181" t="str">
            <v>1A-07</v>
          </cell>
          <cell r="E181" t="str">
            <v>ห้องสัมมนา 135 ที่นั่ง</v>
          </cell>
          <cell r="F181">
            <v>3</v>
          </cell>
          <cell r="G181" t="str">
            <v/>
          </cell>
          <cell r="H181">
            <v>1600</v>
          </cell>
          <cell r="J181">
            <v>450</v>
          </cell>
          <cell r="K181">
            <v>26.195348837209302</v>
          </cell>
          <cell r="L181">
            <v>20.432372093023258</v>
          </cell>
          <cell r="M181" t="str">
            <v>22.8/17.8</v>
          </cell>
          <cell r="N181" t="str">
            <v>13.0/12.6</v>
          </cell>
          <cell r="O181" t="str">
            <v>A-2</v>
          </cell>
          <cell r="P181" t="str">
            <v>VSD</v>
          </cell>
          <cell r="Q181">
            <v>11</v>
          </cell>
          <cell r="R181" t="str">
            <v>VSD-11</v>
          </cell>
          <cell r="S181">
            <v>1</v>
          </cell>
          <cell r="T181" t="str">
            <v>380/3/50</v>
          </cell>
        </row>
        <row r="182">
          <cell r="D182" t="str">
            <v>1F-15</v>
          </cell>
          <cell r="E182" t="str">
            <v>ห้องควบคุม</v>
          </cell>
          <cell r="F182">
            <v>0.18</v>
          </cell>
          <cell r="G182" t="str">
            <v/>
          </cell>
          <cell r="H182">
            <v>120</v>
          </cell>
          <cell r="J182">
            <v>75</v>
          </cell>
          <cell r="K182">
            <v>1.8365217391304347</v>
          </cell>
          <cell r="L182">
            <v>1.5610434782608695</v>
          </cell>
          <cell r="M182" t="str">
            <v>23.8/17.1</v>
          </cell>
          <cell r="N182" t="str">
            <v>13.4/12.4</v>
          </cell>
          <cell r="O182" t="str">
            <v>F-2</v>
          </cell>
          <cell r="P182" t="str">
            <v>FC</v>
          </cell>
          <cell r="Q182">
            <v>2</v>
          </cell>
          <cell r="R182" t="str">
            <v>FC-2</v>
          </cell>
          <cell r="S182">
            <v>1</v>
          </cell>
          <cell r="T182" t="str">
            <v>220/1/50</v>
          </cell>
        </row>
        <row r="184">
          <cell r="C184" t="str">
            <v>1AP8</v>
          </cell>
          <cell r="D184" t="str">
            <v>1A-08</v>
          </cell>
          <cell r="E184" t="str">
            <v>ห้องสัมมนา 177 ที่นั่ง</v>
          </cell>
          <cell r="F184">
            <v>3</v>
          </cell>
          <cell r="G184" t="str">
            <v>3P, 30A</v>
          </cell>
          <cell r="H184">
            <v>1425</v>
          </cell>
          <cell r="I184" t="str">
            <v>1NC</v>
          </cell>
          <cell r="J184">
            <v>450</v>
          </cell>
          <cell r="K184">
            <v>23.330232558139535</v>
          </cell>
          <cell r="L184">
            <v>18.197581395348838</v>
          </cell>
          <cell r="M184" t="str">
            <v>22.8/17.8</v>
          </cell>
          <cell r="N184" t="str">
            <v>13.0/12.6</v>
          </cell>
          <cell r="O184" t="str">
            <v>A-2</v>
          </cell>
          <cell r="P184" t="str">
            <v>VSD</v>
          </cell>
          <cell r="Q184">
            <v>11</v>
          </cell>
          <cell r="R184" t="str">
            <v>VSD-11</v>
          </cell>
          <cell r="S184">
            <v>1</v>
          </cell>
          <cell r="T184" t="str">
            <v>380/3/50</v>
          </cell>
        </row>
        <row r="185">
          <cell r="D185" t="str">
            <v>1A-09</v>
          </cell>
          <cell r="E185" t="str">
            <v>ห้องสัมมนา 177 ที่นั่ง</v>
          </cell>
          <cell r="F185">
            <v>3</v>
          </cell>
          <cell r="G185" t="str">
            <v/>
          </cell>
          <cell r="H185">
            <v>1425</v>
          </cell>
          <cell r="J185">
            <v>450</v>
          </cell>
          <cell r="K185">
            <v>23.330232558139535</v>
          </cell>
          <cell r="L185">
            <v>18.197581395348838</v>
          </cell>
          <cell r="M185" t="str">
            <v>22.8/17.8</v>
          </cell>
          <cell r="N185" t="str">
            <v>13.0/12.6</v>
          </cell>
          <cell r="O185" t="str">
            <v>A-2</v>
          </cell>
          <cell r="P185" t="str">
            <v>VSD</v>
          </cell>
          <cell r="Q185">
            <v>11</v>
          </cell>
          <cell r="R185" t="str">
            <v>VSD-11</v>
          </cell>
          <cell r="S185">
            <v>1</v>
          </cell>
          <cell r="T185" t="str">
            <v>380/3/50</v>
          </cell>
        </row>
        <row r="186">
          <cell r="D186" t="str">
            <v>1F-23</v>
          </cell>
          <cell r="E186" t="str">
            <v>ห้องควบคุม</v>
          </cell>
          <cell r="F186">
            <v>0.18</v>
          </cell>
          <cell r="G186" t="str">
            <v/>
          </cell>
          <cell r="H186">
            <v>120</v>
          </cell>
          <cell r="J186">
            <v>75</v>
          </cell>
          <cell r="K186">
            <v>1.8365217391304347</v>
          </cell>
          <cell r="L186">
            <v>1.5610434782608695</v>
          </cell>
          <cell r="M186" t="str">
            <v>23.8/17.1</v>
          </cell>
          <cell r="N186" t="str">
            <v>13.4/12.4</v>
          </cell>
          <cell r="O186" t="str">
            <v>F-2</v>
          </cell>
          <cell r="P186" t="str">
            <v>FC</v>
          </cell>
          <cell r="Q186">
            <v>2</v>
          </cell>
          <cell r="R186" t="str">
            <v>FC-2</v>
          </cell>
          <cell r="S186">
            <v>1</v>
          </cell>
          <cell r="T186" t="str">
            <v>220/1/50</v>
          </cell>
        </row>
        <row r="188">
          <cell r="C188" t="str">
            <v>1AP1</v>
          </cell>
          <cell r="D188" t="str">
            <v>1A-10</v>
          </cell>
          <cell r="E188" t="str">
            <v>โถง</v>
          </cell>
          <cell r="F188">
            <v>3</v>
          </cell>
          <cell r="G188" t="str">
            <v>3P, 40A</v>
          </cell>
          <cell r="H188">
            <v>1935</v>
          </cell>
          <cell r="I188" t="str">
            <v>1NC</v>
          </cell>
          <cell r="J188">
            <v>450</v>
          </cell>
          <cell r="K188">
            <v>27.244800000000001</v>
          </cell>
          <cell r="L188">
            <v>21.795840000000002</v>
          </cell>
          <cell r="M188" t="str">
            <v>24.2/17.7</v>
          </cell>
          <cell r="N188" t="str">
            <v>14.5/13.6</v>
          </cell>
          <cell r="O188" t="str">
            <v>A-1</v>
          </cell>
          <cell r="P188" t="str">
            <v>DOL</v>
          </cell>
          <cell r="Q188" t="str">
            <v>3-55</v>
          </cell>
          <cell r="R188" t="str">
            <v>DOL-3-55</v>
          </cell>
          <cell r="S188">
            <v>1</v>
          </cell>
          <cell r="T188" t="str">
            <v>380/3/50</v>
          </cell>
        </row>
        <row r="189">
          <cell r="D189" t="str">
            <v>1F-10</v>
          </cell>
          <cell r="E189" t="str">
            <v>โถงทางเดิน</v>
          </cell>
          <cell r="F189">
            <v>0.37</v>
          </cell>
          <cell r="G189" t="str">
            <v/>
          </cell>
          <cell r="H189">
            <v>930</v>
          </cell>
          <cell r="J189">
            <v>125</v>
          </cell>
          <cell r="K189">
            <v>13.0944</v>
          </cell>
          <cell r="L189">
            <v>10.475520000000001</v>
          </cell>
          <cell r="M189" t="str">
            <v>24.2/17.7</v>
          </cell>
          <cell r="N189" t="str">
            <v>14.5/13.6</v>
          </cell>
          <cell r="O189" t="str">
            <v>F-1</v>
          </cell>
          <cell r="P189" t="str">
            <v>FC</v>
          </cell>
          <cell r="Q189">
            <v>2</v>
          </cell>
          <cell r="R189" t="str">
            <v>FC-2</v>
          </cell>
          <cell r="S189">
            <v>1</v>
          </cell>
          <cell r="T189" t="str">
            <v>220/1/50</v>
          </cell>
        </row>
        <row r="190">
          <cell r="D190" t="str">
            <v>1F-11</v>
          </cell>
          <cell r="E190" t="str">
            <v>โถงทางเดิน</v>
          </cell>
          <cell r="F190">
            <v>1.5</v>
          </cell>
          <cell r="G190" t="str">
            <v/>
          </cell>
          <cell r="H190">
            <v>1280</v>
          </cell>
          <cell r="J190">
            <v>125</v>
          </cell>
          <cell r="K190">
            <v>18.022400000000001</v>
          </cell>
          <cell r="L190">
            <v>14.417920000000002</v>
          </cell>
          <cell r="M190" t="str">
            <v>24.2/17.7</v>
          </cell>
          <cell r="N190" t="str">
            <v>14.5/13.6</v>
          </cell>
          <cell r="O190" t="str">
            <v>A-1</v>
          </cell>
          <cell r="P190" t="str">
            <v>DOL</v>
          </cell>
          <cell r="Q190" t="str">
            <v>1-55</v>
          </cell>
          <cell r="R190" t="str">
            <v>DOL-1-55</v>
          </cell>
          <cell r="S190">
            <v>1</v>
          </cell>
          <cell r="T190" t="str">
            <v>220/1/50</v>
          </cell>
        </row>
        <row r="191">
          <cell r="D191" t="str">
            <v>1EAF-01</v>
          </cell>
          <cell r="E191" t="str">
            <v>Air Flow Window</v>
          </cell>
          <cell r="F191">
            <v>0.37</v>
          </cell>
          <cell r="G191" t="str">
            <v/>
          </cell>
          <cell r="H191">
            <v>240</v>
          </cell>
          <cell r="J191">
            <v>250</v>
          </cell>
          <cell r="O191" t="str">
            <v>C-1</v>
          </cell>
          <cell r="P191" t="str">
            <v>DOL</v>
          </cell>
          <cell r="Q191" t="str">
            <v>1-55</v>
          </cell>
          <cell r="R191" t="str">
            <v>DOL-1-55</v>
          </cell>
          <cell r="S191">
            <v>1</v>
          </cell>
          <cell r="T191" t="str">
            <v>220/1/50</v>
          </cell>
        </row>
        <row r="193">
          <cell r="C193" t="str">
            <v>1AP2</v>
          </cell>
          <cell r="D193" t="str">
            <v>1A-11</v>
          </cell>
          <cell r="E193" t="str">
            <v>โถง</v>
          </cell>
          <cell r="F193">
            <v>3</v>
          </cell>
          <cell r="G193" t="str">
            <v>3P, 20A</v>
          </cell>
          <cell r="H193">
            <v>1935</v>
          </cell>
          <cell r="I193" t="str">
            <v>1NC</v>
          </cell>
          <cell r="J193">
            <v>450</v>
          </cell>
          <cell r="K193">
            <v>27.244800000000001</v>
          </cell>
          <cell r="L193">
            <v>21.795840000000002</v>
          </cell>
          <cell r="M193" t="str">
            <v>24.2/17.7</v>
          </cell>
          <cell r="N193" t="str">
            <v>14.5/13.6</v>
          </cell>
          <cell r="O193" t="str">
            <v>A-1</v>
          </cell>
          <cell r="P193" t="str">
            <v>DOL</v>
          </cell>
          <cell r="Q193" t="str">
            <v>3-55</v>
          </cell>
          <cell r="R193" t="str">
            <v>DOL-3-55</v>
          </cell>
          <cell r="S193">
            <v>1</v>
          </cell>
          <cell r="T193" t="str">
            <v>380/3/50</v>
          </cell>
        </row>
        <row r="194">
          <cell r="D194" t="str">
            <v>1F-12</v>
          </cell>
          <cell r="E194" t="str">
            <v>โถงทางเดิน</v>
          </cell>
          <cell r="F194">
            <v>0.37</v>
          </cell>
          <cell r="G194" t="str">
            <v/>
          </cell>
          <cell r="H194">
            <v>820</v>
          </cell>
          <cell r="J194">
            <v>125</v>
          </cell>
          <cell r="K194">
            <v>11.545599999999999</v>
          </cell>
          <cell r="L194">
            <v>9.2364799999999985</v>
          </cell>
          <cell r="M194" t="str">
            <v>24.2/17.7</v>
          </cell>
          <cell r="N194" t="str">
            <v>14.5/13.6</v>
          </cell>
          <cell r="O194" t="str">
            <v>F-1</v>
          </cell>
          <cell r="P194" t="str">
            <v>FC</v>
          </cell>
          <cell r="Q194">
            <v>2</v>
          </cell>
          <cell r="R194" t="str">
            <v>FC-2</v>
          </cell>
          <cell r="S194">
            <v>1</v>
          </cell>
          <cell r="T194" t="str">
            <v>220/1/50</v>
          </cell>
        </row>
        <row r="195">
          <cell r="D195" t="str">
            <v>1F-13</v>
          </cell>
          <cell r="E195" t="str">
            <v>โถงทางเดิน</v>
          </cell>
          <cell r="F195">
            <v>0.37</v>
          </cell>
          <cell r="G195" t="str">
            <v/>
          </cell>
          <cell r="H195">
            <v>880</v>
          </cell>
          <cell r="J195">
            <v>125</v>
          </cell>
          <cell r="K195">
            <v>12.3904</v>
          </cell>
          <cell r="L195">
            <v>9.9123200000000011</v>
          </cell>
          <cell r="M195" t="str">
            <v>24.2/17.7</v>
          </cell>
          <cell r="N195" t="str">
            <v>14.5/13.6</v>
          </cell>
          <cell r="O195" t="str">
            <v>F-1</v>
          </cell>
          <cell r="P195" t="str">
            <v>FC</v>
          </cell>
          <cell r="Q195">
            <v>2</v>
          </cell>
          <cell r="R195" t="str">
            <v>FC-2</v>
          </cell>
          <cell r="S195">
            <v>1</v>
          </cell>
          <cell r="T195" t="str">
            <v>220/1/50</v>
          </cell>
        </row>
        <row r="196">
          <cell r="D196" t="str">
            <v>1EAF-02</v>
          </cell>
          <cell r="E196" t="str">
            <v>Air Flow Window</v>
          </cell>
          <cell r="F196">
            <v>0.37</v>
          </cell>
          <cell r="G196" t="str">
            <v/>
          </cell>
          <cell r="H196">
            <v>240</v>
          </cell>
          <cell r="J196">
            <v>250</v>
          </cell>
          <cell r="O196" t="str">
            <v>C-1</v>
          </cell>
          <cell r="P196" t="str">
            <v>DOL</v>
          </cell>
          <cell r="Q196" t="str">
            <v>1-55</v>
          </cell>
          <cell r="R196" t="str">
            <v>DOL-1-55</v>
          </cell>
          <cell r="S196">
            <v>1</v>
          </cell>
          <cell r="T196" t="str">
            <v>220/1/50</v>
          </cell>
        </row>
        <row r="198">
          <cell r="C198" t="str">
            <v>-</v>
          </cell>
          <cell r="D198" t="str">
            <v>1F-01</v>
          </cell>
          <cell r="E198" t="str">
            <v>แต่งตัวชาย</v>
          </cell>
          <cell r="F198">
            <v>0.18</v>
          </cell>
          <cell r="G198" t="str">
            <v>-</v>
          </cell>
          <cell r="H198">
            <v>250</v>
          </cell>
          <cell r="J198">
            <v>75</v>
          </cell>
          <cell r="K198">
            <v>3.52</v>
          </cell>
          <cell r="L198">
            <v>2.8160000000000003</v>
          </cell>
          <cell r="M198" t="str">
            <v>23.8/17.1</v>
          </cell>
          <cell r="N198" t="str">
            <v>13.4/12.4</v>
          </cell>
          <cell r="O198" t="str">
            <v>-</v>
          </cell>
          <cell r="P198" t="str">
            <v>-</v>
          </cell>
          <cell r="Q198" t="str">
            <v>-</v>
          </cell>
          <cell r="R198" t="str">
            <v>-</v>
          </cell>
          <cell r="S198">
            <v>1</v>
          </cell>
          <cell r="T198" t="str">
            <v>220/1/50</v>
          </cell>
        </row>
        <row r="199">
          <cell r="C199" t="str">
            <v>-</v>
          </cell>
          <cell r="D199" t="str">
            <v>1F-02</v>
          </cell>
          <cell r="E199" t="str">
            <v>แต่งตัวหญิง</v>
          </cell>
          <cell r="F199">
            <v>0.18</v>
          </cell>
          <cell r="G199" t="str">
            <v>-</v>
          </cell>
          <cell r="H199">
            <v>250</v>
          </cell>
          <cell r="J199">
            <v>75</v>
          </cell>
          <cell r="K199">
            <v>3.52</v>
          </cell>
          <cell r="L199">
            <v>2.8160000000000003</v>
          </cell>
          <cell r="M199" t="str">
            <v>23.8/17.1</v>
          </cell>
          <cell r="N199" t="str">
            <v>13.4/12.4</v>
          </cell>
          <cell r="O199" t="str">
            <v>-</v>
          </cell>
          <cell r="P199" t="str">
            <v>-</v>
          </cell>
          <cell r="Q199" t="str">
            <v>-</v>
          </cell>
          <cell r="R199" t="str">
            <v>-</v>
          </cell>
          <cell r="S199">
            <v>1</v>
          </cell>
          <cell r="T199" t="str">
            <v>220/1/50</v>
          </cell>
        </row>
        <row r="200">
          <cell r="C200" t="str">
            <v>-</v>
          </cell>
          <cell r="D200" t="str">
            <v>1F-03</v>
          </cell>
          <cell r="E200" t="str">
            <v>ห้องพักวิทยากร</v>
          </cell>
          <cell r="F200">
            <v>0.18</v>
          </cell>
          <cell r="G200" t="str">
            <v>-</v>
          </cell>
          <cell r="H200">
            <v>140</v>
          </cell>
          <cell r="J200">
            <v>75</v>
          </cell>
          <cell r="K200">
            <v>1.9712000000000003</v>
          </cell>
          <cell r="L200">
            <v>1.5769600000000004</v>
          </cell>
          <cell r="M200" t="str">
            <v>23.8/17.1</v>
          </cell>
          <cell r="N200" t="str">
            <v>13.4/12.4</v>
          </cell>
          <cell r="O200" t="str">
            <v>-</v>
          </cell>
          <cell r="P200" t="str">
            <v>-</v>
          </cell>
          <cell r="Q200" t="str">
            <v>-</v>
          </cell>
          <cell r="R200" t="str">
            <v>-</v>
          </cell>
          <cell r="S200">
            <v>1</v>
          </cell>
          <cell r="T200" t="str">
            <v>220/1/50</v>
          </cell>
        </row>
        <row r="201">
          <cell r="C201" t="str">
            <v>-</v>
          </cell>
          <cell r="D201" t="str">
            <v>1F-04</v>
          </cell>
          <cell r="E201" t="str">
            <v>ห้องพักวิทยากร</v>
          </cell>
          <cell r="F201">
            <v>0.18</v>
          </cell>
          <cell r="G201" t="str">
            <v>-</v>
          </cell>
          <cell r="H201">
            <v>140</v>
          </cell>
          <cell r="J201">
            <v>75</v>
          </cell>
          <cell r="K201">
            <v>1.9712000000000003</v>
          </cell>
          <cell r="L201">
            <v>1.5769600000000004</v>
          </cell>
          <cell r="M201" t="str">
            <v>23.8/17.1</v>
          </cell>
          <cell r="N201" t="str">
            <v>13.4/12.4</v>
          </cell>
          <cell r="O201" t="str">
            <v>-</v>
          </cell>
          <cell r="P201" t="str">
            <v>-</v>
          </cell>
          <cell r="Q201" t="str">
            <v>-</v>
          </cell>
          <cell r="R201" t="str">
            <v>-</v>
          </cell>
          <cell r="S201">
            <v>1</v>
          </cell>
          <cell r="T201" t="str">
            <v>220/1/50</v>
          </cell>
        </row>
        <row r="202">
          <cell r="C202" t="str">
            <v>-</v>
          </cell>
          <cell r="D202" t="str">
            <v>1F-07</v>
          </cell>
          <cell r="E202" t="str">
            <v>ห้องแต่งตัวชาย</v>
          </cell>
          <cell r="F202">
            <v>0.18</v>
          </cell>
          <cell r="G202" t="str">
            <v>-</v>
          </cell>
          <cell r="H202">
            <v>150</v>
          </cell>
          <cell r="J202">
            <v>75</v>
          </cell>
          <cell r="K202">
            <v>2.1120000000000001</v>
          </cell>
          <cell r="L202">
            <v>1.6896000000000002</v>
          </cell>
          <cell r="M202" t="str">
            <v>23.8/17.1</v>
          </cell>
          <cell r="N202" t="str">
            <v>13.4/12.4</v>
          </cell>
          <cell r="O202" t="str">
            <v>-</v>
          </cell>
          <cell r="P202" t="str">
            <v>-</v>
          </cell>
          <cell r="Q202" t="str">
            <v>-</v>
          </cell>
          <cell r="R202" t="str">
            <v>-</v>
          </cell>
          <cell r="S202">
            <v>1</v>
          </cell>
          <cell r="T202" t="str">
            <v>220/1/50</v>
          </cell>
        </row>
        <row r="203">
          <cell r="C203" t="str">
            <v>-</v>
          </cell>
          <cell r="D203" t="str">
            <v>1F-08</v>
          </cell>
          <cell r="E203" t="str">
            <v>ห้องแต่งตัวหญิง</v>
          </cell>
          <cell r="F203">
            <v>0.18</v>
          </cell>
          <cell r="G203" t="str">
            <v>-</v>
          </cell>
          <cell r="H203">
            <v>150</v>
          </cell>
          <cell r="J203">
            <v>75</v>
          </cell>
          <cell r="K203">
            <v>2.1120000000000001</v>
          </cell>
          <cell r="L203">
            <v>1.6896000000000002</v>
          </cell>
          <cell r="M203" t="str">
            <v>23.8/17.1</v>
          </cell>
          <cell r="N203" t="str">
            <v>13.4/12.4</v>
          </cell>
          <cell r="O203" t="str">
            <v>-</v>
          </cell>
          <cell r="P203" t="str">
            <v>-</v>
          </cell>
          <cell r="Q203" t="str">
            <v>-</v>
          </cell>
          <cell r="R203" t="str">
            <v>-</v>
          </cell>
          <cell r="S203">
            <v>1</v>
          </cell>
          <cell r="T203" t="str">
            <v>220/1/50</v>
          </cell>
        </row>
        <row r="204">
          <cell r="C204" t="str">
            <v>-</v>
          </cell>
          <cell r="D204" t="str">
            <v>1F-14</v>
          </cell>
          <cell r="E204" t="str">
            <v>ห้องพักวิทยากร</v>
          </cell>
          <cell r="F204">
            <v>0.18</v>
          </cell>
          <cell r="G204" t="str">
            <v>-</v>
          </cell>
          <cell r="H204">
            <v>140</v>
          </cell>
          <cell r="J204">
            <v>75</v>
          </cell>
          <cell r="K204">
            <v>1.6426666666666667</v>
          </cell>
          <cell r="L204">
            <v>1.4784000000000002</v>
          </cell>
          <cell r="M204" t="str">
            <v>23.8/17.1</v>
          </cell>
          <cell r="N204" t="str">
            <v>13.4/12.4</v>
          </cell>
          <cell r="O204" t="str">
            <v>-</v>
          </cell>
          <cell r="P204" t="str">
            <v>-</v>
          </cell>
          <cell r="Q204" t="str">
            <v>-</v>
          </cell>
          <cell r="R204" t="str">
            <v>-</v>
          </cell>
          <cell r="S204">
            <v>1</v>
          </cell>
          <cell r="T204" t="str">
            <v>220/1/50</v>
          </cell>
        </row>
        <row r="205">
          <cell r="C205" t="str">
            <v>-</v>
          </cell>
          <cell r="D205" t="str">
            <v>1F-16</v>
          </cell>
          <cell r="E205" t="str">
            <v>ห้องประชุม 1</v>
          </cell>
          <cell r="F205">
            <v>0.18</v>
          </cell>
          <cell r="G205" t="str">
            <v>-</v>
          </cell>
          <cell r="H205">
            <v>450</v>
          </cell>
          <cell r="J205">
            <v>75</v>
          </cell>
          <cell r="K205">
            <v>7.3674418604651173</v>
          </cell>
          <cell r="L205">
            <v>5.7466046511627917</v>
          </cell>
          <cell r="M205" t="str">
            <v>23.5/16.4</v>
          </cell>
          <cell r="N205" t="str">
            <v>12.8/11.8</v>
          </cell>
          <cell r="O205" t="str">
            <v>-</v>
          </cell>
          <cell r="P205" t="str">
            <v>-</v>
          </cell>
          <cell r="Q205" t="str">
            <v>-</v>
          </cell>
          <cell r="R205" t="str">
            <v>-</v>
          </cell>
          <cell r="S205">
            <v>1</v>
          </cell>
          <cell r="T205" t="str">
            <v>220/1/50</v>
          </cell>
        </row>
        <row r="206">
          <cell r="C206" t="str">
            <v>-</v>
          </cell>
          <cell r="D206" t="str">
            <v>1F-17</v>
          </cell>
          <cell r="E206" t="str">
            <v>ห้องประชุม 1</v>
          </cell>
          <cell r="F206">
            <v>0.18</v>
          </cell>
          <cell r="G206" t="str">
            <v>-</v>
          </cell>
          <cell r="H206">
            <v>550</v>
          </cell>
          <cell r="J206">
            <v>75</v>
          </cell>
          <cell r="K206">
            <v>9.0046511627906973</v>
          </cell>
          <cell r="L206">
            <v>7.0236279069767438</v>
          </cell>
          <cell r="M206" t="str">
            <v>23.5/16.4</v>
          </cell>
          <cell r="N206" t="str">
            <v>12.8/11.8</v>
          </cell>
          <cell r="O206" t="str">
            <v>-</v>
          </cell>
          <cell r="P206" t="str">
            <v>-</v>
          </cell>
          <cell r="Q206" t="str">
            <v>-</v>
          </cell>
          <cell r="R206" t="str">
            <v>-</v>
          </cell>
          <cell r="S206">
            <v>1</v>
          </cell>
          <cell r="T206" t="str">
            <v>220/1/50</v>
          </cell>
        </row>
        <row r="207">
          <cell r="C207" t="str">
            <v>-</v>
          </cell>
          <cell r="D207" t="str">
            <v>1F-18</v>
          </cell>
          <cell r="E207" t="str">
            <v>ห้องประชุม 3</v>
          </cell>
          <cell r="F207">
            <v>0.18</v>
          </cell>
          <cell r="G207" t="str">
            <v>-</v>
          </cell>
          <cell r="H207">
            <v>150</v>
          </cell>
          <cell r="J207">
            <v>75</v>
          </cell>
          <cell r="K207">
            <v>2.4558139534883723</v>
          </cell>
          <cell r="L207">
            <v>1.9155348837209305</v>
          </cell>
          <cell r="M207" t="str">
            <v>23.5/16.4</v>
          </cell>
          <cell r="N207" t="str">
            <v>12.8/11.8</v>
          </cell>
          <cell r="O207" t="str">
            <v>-</v>
          </cell>
          <cell r="P207" t="str">
            <v>-</v>
          </cell>
          <cell r="Q207" t="str">
            <v>-</v>
          </cell>
          <cell r="R207" t="str">
            <v>-</v>
          </cell>
          <cell r="S207">
            <v>1</v>
          </cell>
          <cell r="T207" t="str">
            <v>220/1/50</v>
          </cell>
        </row>
        <row r="208">
          <cell r="C208" t="str">
            <v>-</v>
          </cell>
          <cell r="D208" t="str">
            <v>1F-19</v>
          </cell>
          <cell r="E208" t="str">
            <v>ห้องประชุม 4</v>
          </cell>
          <cell r="F208">
            <v>0.18</v>
          </cell>
          <cell r="G208" t="str">
            <v>-</v>
          </cell>
          <cell r="H208">
            <v>150</v>
          </cell>
          <cell r="J208">
            <v>75</v>
          </cell>
          <cell r="K208">
            <v>2.4558139534883723</v>
          </cell>
          <cell r="L208">
            <v>1.9155348837209305</v>
          </cell>
          <cell r="M208" t="str">
            <v>23.5/16.4</v>
          </cell>
          <cell r="N208" t="str">
            <v>12.8/11.8</v>
          </cell>
          <cell r="O208" t="str">
            <v>-</v>
          </cell>
          <cell r="P208" t="str">
            <v>-</v>
          </cell>
          <cell r="Q208" t="str">
            <v>-</v>
          </cell>
          <cell r="R208" t="str">
            <v>-</v>
          </cell>
          <cell r="S208">
            <v>1</v>
          </cell>
          <cell r="T208" t="str">
            <v>220/1/50</v>
          </cell>
        </row>
        <row r="209">
          <cell r="C209" t="str">
            <v>-</v>
          </cell>
          <cell r="D209" t="str">
            <v>1F-20</v>
          </cell>
          <cell r="E209" t="str">
            <v>ห้องประชุม 5</v>
          </cell>
          <cell r="F209">
            <v>0.18</v>
          </cell>
          <cell r="G209" t="str">
            <v>-</v>
          </cell>
          <cell r="H209">
            <v>300</v>
          </cell>
          <cell r="J209">
            <v>75</v>
          </cell>
          <cell r="K209">
            <v>4.9116279069767446</v>
          </cell>
          <cell r="L209">
            <v>3.831069767441861</v>
          </cell>
          <cell r="M209" t="str">
            <v>23.5/16.4</v>
          </cell>
          <cell r="N209" t="str">
            <v>12.8/11.8</v>
          </cell>
          <cell r="O209" t="str">
            <v>-</v>
          </cell>
          <cell r="P209" t="str">
            <v>-</v>
          </cell>
          <cell r="Q209" t="str">
            <v>-</v>
          </cell>
          <cell r="R209" t="str">
            <v>-</v>
          </cell>
          <cell r="S209">
            <v>1</v>
          </cell>
          <cell r="T209" t="str">
            <v>220/1/50</v>
          </cell>
        </row>
        <row r="210">
          <cell r="C210" t="str">
            <v>-</v>
          </cell>
          <cell r="D210" t="str">
            <v>1F-21</v>
          </cell>
          <cell r="E210" t="str">
            <v>ห้องรปภ.</v>
          </cell>
          <cell r="F210">
            <v>0.18</v>
          </cell>
          <cell r="G210" t="str">
            <v>-</v>
          </cell>
          <cell r="H210">
            <v>250</v>
          </cell>
          <cell r="J210">
            <v>75</v>
          </cell>
          <cell r="K210">
            <v>3.8260869565217388</v>
          </cell>
          <cell r="L210">
            <v>3.2521739130434777</v>
          </cell>
          <cell r="M210" t="str">
            <v>23.8/17.1</v>
          </cell>
          <cell r="N210" t="str">
            <v>13.4/12.4</v>
          </cell>
          <cell r="O210" t="str">
            <v>-</v>
          </cell>
          <cell r="P210" t="str">
            <v>-</v>
          </cell>
          <cell r="Q210" t="str">
            <v>-</v>
          </cell>
          <cell r="R210" t="str">
            <v>-</v>
          </cell>
          <cell r="S210">
            <v>1</v>
          </cell>
          <cell r="T210" t="str">
            <v>220/1/50</v>
          </cell>
        </row>
        <row r="211">
          <cell r="C211" t="str">
            <v>-</v>
          </cell>
          <cell r="D211" t="str">
            <v>1F-22</v>
          </cell>
          <cell r="E211" t="str">
            <v>ห้องประชุม 2</v>
          </cell>
          <cell r="F211">
            <v>0.18</v>
          </cell>
          <cell r="G211" t="str">
            <v>-</v>
          </cell>
          <cell r="H211">
            <v>200</v>
          </cell>
          <cell r="J211">
            <v>75</v>
          </cell>
          <cell r="K211">
            <v>3.2744186046511627</v>
          </cell>
          <cell r="L211">
            <v>2.5540465116279072</v>
          </cell>
          <cell r="M211" t="str">
            <v>23.5/16.4</v>
          </cell>
          <cell r="N211" t="str">
            <v>12.8/11.8</v>
          </cell>
          <cell r="O211" t="str">
            <v>-</v>
          </cell>
          <cell r="P211" t="str">
            <v>-</v>
          </cell>
          <cell r="Q211" t="str">
            <v>-</v>
          </cell>
          <cell r="R211" t="str">
            <v>-</v>
          </cell>
          <cell r="S211">
            <v>1</v>
          </cell>
          <cell r="T211" t="str">
            <v>220/1/50</v>
          </cell>
        </row>
        <row r="212">
          <cell r="C212" t="str">
            <v>-</v>
          </cell>
          <cell r="D212" t="str">
            <v>1F-24</v>
          </cell>
          <cell r="E212" t="str">
            <v>ห้องรับรอง</v>
          </cell>
          <cell r="F212">
            <v>0.18</v>
          </cell>
          <cell r="G212" t="str">
            <v>-</v>
          </cell>
          <cell r="H212">
            <v>150</v>
          </cell>
          <cell r="J212">
            <v>75</v>
          </cell>
          <cell r="K212">
            <v>2.2956521739130435</v>
          </cell>
          <cell r="L212">
            <v>1.951304347826087</v>
          </cell>
          <cell r="M212" t="str">
            <v>23.8/17.1</v>
          </cell>
          <cell r="N212" t="str">
            <v>13.4/12.4</v>
          </cell>
          <cell r="O212" t="str">
            <v>-</v>
          </cell>
          <cell r="P212" t="str">
            <v>-</v>
          </cell>
          <cell r="Q212" t="str">
            <v>-</v>
          </cell>
          <cell r="R212" t="str">
            <v>-</v>
          </cell>
          <cell r="S212">
            <v>1</v>
          </cell>
          <cell r="T212" t="str">
            <v>220/1/50</v>
          </cell>
        </row>
        <row r="213">
          <cell r="C213" t="str">
            <v>-</v>
          </cell>
          <cell r="D213" t="str">
            <v>1F-35</v>
          </cell>
          <cell r="E213" t="str">
            <v>ร้านค้า1</v>
          </cell>
          <cell r="F213">
            <v>0.18</v>
          </cell>
          <cell r="G213" t="str">
            <v>-</v>
          </cell>
          <cell r="H213">
            <v>150</v>
          </cell>
          <cell r="J213">
            <v>75</v>
          </cell>
          <cell r="K213">
            <v>2.2956521739130435</v>
          </cell>
          <cell r="L213">
            <v>1.951304347826087</v>
          </cell>
          <cell r="M213" t="str">
            <v>23.8/17.1</v>
          </cell>
          <cell r="N213" t="str">
            <v>13.4/12.4</v>
          </cell>
          <cell r="O213" t="str">
            <v>-</v>
          </cell>
          <cell r="P213" t="str">
            <v>-</v>
          </cell>
          <cell r="Q213" t="str">
            <v>-</v>
          </cell>
          <cell r="R213" t="str">
            <v>-</v>
          </cell>
          <cell r="S213">
            <v>1</v>
          </cell>
          <cell r="T213" t="str">
            <v>220/1/50</v>
          </cell>
        </row>
        <row r="214">
          <cell r="C214" t="str">
            <v>-</v>
          </cell>
          <cell r="D214" t="str">
            <v>1F-36</v>
          </cell>
          <cell r="E214" t="str">
            <v>ร้านค้า2</v>
          </cell>
          <cell r="F214">
            <v>0.18</v>
          </cell>
          <cell r="G214" t="str">
            <v>-</v>
          </cell>
          <cell r="H214">
            <v>150</v>
          </cell>
          <cell r="J214">
            <v>75</v>
          </cell>
          <cell r="K214">
            <v>2.2956521739130435</v>
          </cell>
          <cell r="L214">
            <v>1.951304347826087</v>
          </cell>
          <cell r="M214" t="str">
            <v>23.8/17.1</v>
          </cell>
          <cell r="N214" t="str">
            <v>13.4/12.4</v>
          </cell>
          <cell r="O214" t="str">
            <v>-</v>
          </cell>
          <cell r="P214" t="str">
            <v>-</v>
          </cell>
          <cell r="Q214" t="str">
            <v>-</v>
          </cell>
          <cell r="R214" t="str">
            <v>-</v>
          </cell>
          <cell r="S214">
            <v>1</v>
          </cell>
          <cell r="T214" t="str">
            <v>220/1/50</v>
          </cell>
        </row>
        <row r="215">
          <cell r="C215" t="str">
            <v>-</v>
          </cell>
          <cell r="D215" t="str">
            <v>1F-37</v>
          </cell>
          <cell r="E215" t="str">
            <v>ร้านค้า3</v>
          </cell>
          <cell r="F215">
            <v>0.18</v>
          </cell>
          <cell r="G215" t="str">
            <v>-</v>
          </cell>
          <cell r="H215">
            <v>150</v>
          </cell>
          <cell r="J215">
            <v>75</v>
          </cell>
          <cell r="K215">
            <v>2.2956521739130435</v>
          </cell>
          <cell r="L215">
            <v>1.951304347826087</v>
          </cell>
          <cell r="M215" t="str">
            <v>23.8/17.1</v>
          </cell>
          <cell r="N215" t="str">
            <v>13.4/12.4</v>
          </cell>
          <cell r="O215" t="str">
            <v>-</v>
          </cell>
          <cell r="P215" t="str">
            <v>-</v>
          </cell>
          <cell r="Q215" t="str">
            <v>-</v>
          </cell>
          <cell r="R215" t="str">
            <v>-</v>
          </cell>
          <cell r="S215">
            <v>1</v>
          </cell>
          <cell r="T215" t="str">
            <v>220/1/50</v>
          </cell>
        </row>
        <row r="217">
          <cell r="C217" t="str">
            <v>1AP11</v>
          </cell>
          <cell r="D217" t="str">
            <v>1F-25</v>
          </cell>
          <cell r="E217" t="str">
            <v>ทางเดิน</v>
          </cell>
          <cell r="F217">
            <v>0.37</v>
          </cell>
          <cell r="G217" t="str">
            <v>3P, 20A</v>
          </cell>
          <cell r="H217">
            <v>490</v>
          </cell>
          <cell r="I217" t="str">
            <v>1NC</v>
          </cell>
          <cell r="J217">
            <v>150</v>
          </cell>
          <cell r="K217">
            <v>6.8991999999999996</v>
          </cell>
          <cell r="L217">
            <v>5.5193599999999998</v>
          </cell>
          <cell r="M217" t="str">
            <v>24.2/17.7</v>
          </cell>
          <cell r="N217" t="str">
            <v>14.5/13.6</v>
          </cell>
          <cell r="O217" t="str">
            <v>F-1</v>
          </cell>
          <cell r="P217" t="str">
            <v>FC</v>
          </cell>
          <cell r="Q217">
            <v>2</v>
          </cell>
          <cell r="R217" t="str">
            <v>FC-2</v>
          </cell>
          <cell r="S217">
            <v>1</v>
          </cell>
          <cell r="T217" t="str">
            <v>220/1/50</v>
          </cell>
        </row>
        <row r="218">
          <cell r="D218" t="str">
            <v>1F-26</v>
          </cell>
          <cell r="E218" t="str">
            <v>ทางเดิน</v>
          </cell>
          <cell r="F218">
            <v>0.37</v>
          </cell>
          <cell r="G218" t="str">
            <v/>
          </cell>
          <cell r="H218">
            <v>490</v>
          </cell>
          <cell r="J218">
            <v>150</v>
          </cell>
          <cell r="K218">
            <v>6.8991999999999996</v>
          </cell>
          <cell r="L218">
            <v>5.5193599999999998</v>
          </cell>
          <cell r="M218" t="str">
            <v>24.2/17.7</v>
          </cell>
          <cell r="N218" t="str">
            <v>14.5/13.6</v>
          </cell>
          <cell r="O218" t="str">
            <v>F-1</v>
          </cell>
          <cell r="P218" t="str">
            <v>FC</v>
          </cell>
          <cell r="Q218">
            <v>2</v>
          </cell>
          <cell r="R218" t="str">
            <v>FC-2</v>
          </cell>
          <cell r="S218">
            <v>1</v>
          </cell>
          <cell r="T218" t="str">
            <v>220/1/50</v>
          </cell>
        </row>
        <row r="220">
          <cell r="C220" t="str">
            <v>1AP6</v>
          </cell>
          <cell r="D220" t="str">
            <v>1F-09</v>
          </cell>
          <cell r="E220" t="str">
            <v>ห้องครัว</v>
          </cell>
          <cell r="F220">
            <v>0.25</v>
          </cell>
          <cell r="G220" t="str">
            <v>3P, 20A</v>
          </cell>
          <cell r="H220">
            <v>640</v>
          </cell>
          <cell r="I220" t="str">
            <v>1NC</v>
          </cell>
          <cell r="J220">
            <v>75</v>
          </cell>
          <cell r="K220">
            <v>10.47813953488372</v>
          </cell>
          <cell r="L220">
            <v>8.1729488372093027</v>
          </cell>
          <cell r="M220" t="str">
            <v>23.8/17.1</v>
          </cell>
          <cell r="N220" t="str">
            <v>13.4/12.4</v>
          </cell>
          <cell r="O220" t="str">
            <v>F-2</v>
          </cell>
          <cell r="P220" t="str">
            <v>FC</v>
          </cell>
          <cell r="Q220">
            <v>2</v>
          </cell>
          <cell r="R220" t="str">
            <v>FC-2</v>
          </cell>
          <cell r="S220">
            <v>1</v>
          </cell>
          <cell r="T220" t="str">
            <v>220/1/50</v>
          </cell>
        </row>
        <row r="221">
          <cell r="D221" t="str">
            <v>1MAF-01</v>
          </cell>
          <cell r="E221" t="str">
            <v>MAKE UP FAN</v>
          </cell>
          <cell r="F221">
            <v>0.75</v>
          </cell>
          <cell r="G221" t="str">
            <v/>
          </cell>
          <cell r="H221">
            <v>2000</v>
          </cell>
          <cell r="J221">
            <v>100</v>
          </cell>
          <cell r="O221" t="str">
            <v>C-1</v>
          </cell>
          <cell r="P221" t="str">
            <v>DOL</v>
          </cell>
          <cell r="Q221" t="str">
            <v>3-55</v>
          </cell>
          <cell r="R221" t="str">
            <v>DOL-3-55</v>
          </cell>
          <cell r="S221">
            <v>1</v>
          </cell>
          <cell r="T221" t="str">
            <v>380/3/50</v>
          </cell>
        </row>
        <row r="222">
          <cell r="D222" t="str">
            <v>1EAF-07</v>
          </cell>
          <cell r="E222" t="str">
            <v>ห้องเตรียมอาหาร</v>
          </cell>
          <cell r="F222">
            <v>0.18</v>
          </cell>
          <cell r="G222" t="str">
            <v/>
          </cell>
          <cell r="H222">
            <v>150</v>
          </cell>
          <cell r="J222">
            <v>100</v>
          </cell>
          <cell r="O222" t="str">
            <v>C-1</v>
          </cell>
          <cell r="P222" t="str">
            <v>DOL</v>
          </cell>
          <cell r="Q222" t="str">
            <v>1-55</v>
          </cell>
          <cell r="R222" t="str">
            <v>DOL-1-55</v>
          </cell>
          <cell r="S222">
            <v>1</v>
          </cell>
          <cell r="T222" t="str">
            <v>220/1/50</v>
          </cell>
        </row>
        <row r="223">
          <cell r="D223" t="str">
            <v>1EAF-08</v>
          </cell>
          <cell r="E223" t="str">
            <v>ห้องครัว</v>
          </cell>
          <cell r="F223">
            <v>0.25</v>
          </cell>
          <cell r="G223" t="str">
            <v/>
          </cell>
          <cell r="H223">
            <v>550</v>
          </cell>
          <cell r="J223">
            <v>100</v>
          </cell>
          <cell r="O223" t="str">
            <v>C-1</v>
          </cell>
          <cell r="P223" t="str">
            <v>DOL</v>
          </cell>
          <cell r="Q223" t="str">
            <v>1-55</v>
          </cell>
          <cell r="R223" t="str">
            <v>DOL-1-55</v>
          </cell>
          <cell r="S223">
            <v>1</v>
          </cell>
          <cell r="T223" t="str">
            <v>220/1/50</v>
          </cell>
        </row>
        <row r="225">
          <cell r="C225" t="str">
            <v>1AP10</v>
          </cell>
          <cell r="D225" t="str">
            <v>1MAF-02</v>
          </cell>
          <cell r="E225" t="str">
            <v>MAKE UP FAN</v>
          </cell>
          <cell r="F225">
            <v>1.5</v>
          </cell>
          <cell r="G225" t="str">
            <v>3P, 20A</v>
          </cell>
          <cell r="H225">
            <v>3800</v>
          </cell>
          <cell r="I225" t="str">
            <v>1NC</v>
          </cell>
          <cell r="J225">
            <v>100</v>
          </cell>
          <cell r="O225" t="str">
            <v>C-1</v>
          </cell>
          <cell r="P225" t="str">
            <v>DOL</v>
          </cell>
          <cell r="Q225" t="str">
            <v>3-55</v>
          </cell>
          <cell r="R225" t="str">
            <v>DOL-3-55</v>
          </cell>
          <cell r="S225">
            <v>1</v>
          </cell>
          <cell r="T225" t="str">
            <v>380/3/50</v>
          </cell>
        </row>
        <row r="226">
          <cell r="D226" t="str">
            <v>1EAF-26</v>
          </cell>
          <cell r="E226" t="str">
            <v>ที่จำหน่ายอาหาร</v>
          </cell>
          <cell r="F226">
            <v>1.5</v>
          </cell>
          <cell r="G226" t="str">
            <v/>
          </cell>
          <cell r="H226">
            <v>1600</v>
          </cell>
          <cell r="J226">
            <v>200</v>
          </cell>
          <cell r="O226" t="str">
            <v>C-1</v>
          </cell>
          <cell r="P226" t="str">
            <v>DOL</v>
          </cell>
          <cell r="Q226" t="str">
            <v>3-55</v>
          </cell>
          <cell r="R226" t="str">
            <v>DOL-3-55</v>
          </cell>
          <cell r="S226">
            <v>1</v>
          </cell>
          <cell r="T226" t="str">
            <v>380/3/50</v>
          </cell>
        </row>
        <row r="228">
          <cell r="C228" t="str">
            <v>-</v>
          </cell>
          <cell r="D228" t="str">
            <v>1EAF-03</v>
          </cell>
          <cell r="E228" t="str">
            <v>ห้องน้ำ</v>
          </cell>
          <cell r="F228">
            <v>0.18</v>
          </cell>
          <cell r="G228" t="str">
            <v>-</v>
          </cell>
          <cell r="H228">
            <v>60</v>
          </cell>
          <cell r="J228">
            <v>100</v>
          </cell>
          <cell r="O228" t="str">
            <v>-</v>
          </cell>
          <cell r="P228" t="str">
            <v>-</v>
          </cell>
          <cell r="Q228" t="str">
            <v>-</v>
          </cell>
          <cell r="R228" t="str">
            <v>-</v>
          </cell>
          <cell r="S228">
            <v>1</v>
          </cell>
          <cell r="T228" t="str">
            <v>220/1/50</v>
          </cell>
        </row>
        <row r="229">
          <cell r="C229" t="str">
            <v>-</v>
          </cell>
          <cell r="D229" t="str">
            <v>1EAF-04</v>
          </cell>
          <cell r="E229" t="str">
            <v>ห้องน้ำ</v>
          </cell>
          <cell r="F229">
            <v>0.18</v>
          </cell>
          <cell r="G229" t="str">
            <v>-</v>
          </cell>
          <cell r="H229">
            <v>60</v>
          </cell>
          <cell r="J229">
            <v>100</v>
          </cell>
          <cell r="O229" t="str">
            <v>-</v>
          </cell>
          <cell r="P229" t="str">
            <v>-</v>
          </cell>
          <cell r="Q229" t="str">
            <v>-</v>
          </cell>
          <cell r="R229" t="str">
            <v>-</v>
          </cell>
          <cell r="S229">
            <v>1</v>
          </cell>
          <cell r="T229" t="str">
            <v>220/1/50</v>
          </cell>
        </row>
        <row r="230">
          <cell r="C230" t="str">
            <v>-</v>
          </cell>
          <cell r="D230" t="str">
            <v>1EAF-05</v>
          </cell>
          <cell r="E230" t="str">
            <v>ห้องน้ำ</v>
          </cell>
          <cell r="F230">
            <v>0.18</v>
          </cell>
          <cell r="G230" t="str">
            <v>-</v>
          </cell>
          <cell r="H230">
            <v>35</v>
          </cell>
          <cell r="J230">
            <v>75</v>
          </cell>
          <cell r="O230" t="str">
            <v>-</v>
          </cell>
          <cell r="P230" t="str">
            <v>-</v>
          </cell>
          <cell r="Q230" t="str">
            <v>-</v>
          </cell>
          <cell r="R230" t="str">
            <v>-</v>
          </cell>
          <cell r="S230">
            <v>1</v>
          </cell>
          <cell r="T230" t="str">
            <v>220/1/50</v>
          </cell>
        </row>
        <row r="231">
          <cell r="C231" t="str">
            <v>-</v>
          </cell>
          <cell r="D231" t="str">
            <v>1EAF-06</v>
          </cell>
          <cell r="E231" t="str">
            <v>ห้องน้ำ</v>
          </cell>
          <cell r="F231">
            <v>0.18</v>
          </cell>
          <cell r="G231" t="str">
            <v>-</v>
          </cell>
          <cell r="H231">
            <v>35</v>
          </cell>
          <cell r="J231">
            <v>75</v>
          </cell>
          <cell r="O231" t="str">
            <v>-</v>
          </cell>
          <cell r="P231" t="str">
            <v>-</v>
          </cell>
          <cell r="Q231" t="str">
            <v>-</v>
          </cell>
          <cell r="R231" t="str">
            <v>-</v>
          </cell>
          <cell r="S231">
            <v>1</v>
          </cell>
          <cell r="T231" t="str">
            <v>220/1/50</v>
          </cell>
        </row>
        <row r="232">
          <cell r="C232" t="str">
            <v>-</v>
          </cell>
          <cell r="D232" t="str">
            <v>1EAF-09</v>
          </cell>
          <cell r="E232" t="str">
            <v>ห้องน้ำ</v>
          </cell>
          <cell r="F232">
            <v>0.18</v>
          </cell>
          <cell r="G232" t="str">
            <v>-</v>
          </cell>
          <cell r="H232">
            <v>50</v>
          </cell>
          <cell r="J232">
            <v>100</v>
          </cell>
          <cell r="O232" t="str">
            <v>-</v>
          </cell>
          <cell r="P232" t="str">
            <v>-</v>
          </cell>
          <cell r="Q232" t="str">
            <v>-</v>
          </cell>
          <cell r="R232" t="str">
            <v>-</v>
          </cell>
          <cell r="S232">
            <v>1</v>
          </cell>
          <cell r="T232" t="str">
            <v>220/1/50</v>
          </cell>
        </row>
        <row r="233">
          <cell r="C233" t="str">
            <v>-</v>
          </cell>
          <cell r="D233" t="str">
            <v>1EAF-10</v>
          </cell>
          <cell r="E233" t="str">
            <v>ห้องเก็บของ</v>
          </cell>
          <cell r="F233">
            <v>0.18</v>
          </cell>
          <cell r="G233" t="str">
            <v>-</v>
          </cell>
          <cell r="H233">
            <v>120</v>
          </cell>
          <cell r="J233">
            <v>100</v>
          </cell>
          <cell r="O233" t="str">
            <v>-</v>
          </cell>
          <cell r="P233" t="str">
            <v>-</v>
          </cell>
          <cell r="Q233" t="str">
            <v>-</v>
          </cell>
          <cell r="R233" t="str">
            <v>-</v>
          </cell>
          <cell r="S233">
            <v>1</v>
          </cell>
          <cell r="T233" t="str">
            <v>220/1/50</v>
          </cell>
        </row>
        <row r="234">
          <cell r="C234" t="str">
            <v>-</v>
          </cell>
          <cell r="D234" t="str">
            <v>1EAF-11</v>
          </cell>
          <cell r="E234" t="str">
            <v>ห้องเตรียมอาหาร</v>
          </cell>
          <cell r="F234">
            <v>0.18</v>
          </cell>
          <cell r="G234" t="str">
            <v>-</v>
          </cell>
          <cell r="H234">
            <v>200</v>
          </cell>
          <cell r="J234">
            <v>200</v>
          </cell>
          <cell r="O234" t="str">
            <v>-</v>
          </cell>
          <cell r="P234" t="str">
            <v>-</v>
          </cell>
          <cell r="Q234" t="str">
            <v>-</v>
          </cell>
          <cell r="R234" t="str">
            <v>-</v>
          </cell>
          <cell r="S234">
            <v>1</v>
          </cell>
          <cell r="T234" t="str">
            <v>220/1/50</v>
          </cell>
        </row>
        <row r="235">
          <cell r="C235" t="str">
            <v>-</v>
          </cell>
          <cell r="D235" t="str">
            <v>1EAF-12</v>
          </cell>
          <cell r="E235" t="str">
            <v>ห้องน้ำหญิง</v>
          </cell>
          <cell r="F235">
            <v>0.37</v>
          </cell>
          <cell r="G235" t="str">
            <v>-</v>
          </cell>
          <cell r="H235">
            <v>400</v>
          </cell>
          <cell r="J235">
            <v>200</v>
          </cell>
          <cell r="O235" t="str">
            <v>-</v>
          </cell>
          <cell r="P235" t="str">
            <v>-</v>
          </cell>
          <cell r="Q235" t="str">
            <v>-</v>
          </cell>
          <cell r="R235" t="str">
            <v>-</v>
          </cell>
          <cell r="S235">
            <v>1</v>
          </cell>
          <cell r="T235" t="str">
            <v>220/1/50</v>
          </cell>
        </row>
        <row r="236">
          <cell r="C236" t="str">
            <v>-</v>
          </cell>
          <cell r="D236" t="str">
            <v>1EAF-13</v>
          </cell>
          <cell r="E236" t="str">
            <v>ห้องน้ำชาย</v>
          </cell>
          <cell r="F236">
            <v>0.37</v>
          </cell>
          <cell r="G236" t="str">
            <v>-</v>
          </cell>
          <cell r="H236">
            <v>350</v>
          </cell>
          <cell r="J236">
            <v>200</v>
          </cell>
          <cell r="O236" t="str">
            <v>-</v>
          </cell>
          <cell r="P236" t="str">
            <v>-</v>
          </cell>
          <cell r="Q236" t="str">
            <v>-</v>
          </cell>
          <cell r="R236" t="str">
            <v>-</v>
          </cell>
          <cell r="S236">
            <v>1</v>
          </cell>
          <cell r="T236" t="str">
            <v>220/1/50</v>
          </cell>
        </row>
        <row r="237">
          <cell r="C237" t="str">
            <v>-</v>
          </cell>
          <cell r="D237" t="str">
            <v>1EAF-14</v>
          </cell>
          <cell r="E237" t="str">
            <v>ห้องเก็บของ</v>
          </cell>
          <cell r="F237">
            <v>0.18</v>
          </cell>
          <cell r="G237" t="str">
            <v>-</v>
          </cell>
          <cell r="H237">
            <v>500</v>
          </cell>
          <cell r="J237">
            <v>100</v>
          </cell>
          <cell r="O237" t="str">
            <v>-</v>
          </cell>
          <cell r="P237" t="str">
            <v>-</v>
          </cell>
          <cell r="Q237" t="str">
            <v>-</v>
          </cell>
          <cell r="R237" t="str">
            <v>-</v>
          </cell>
          <cell r="S237">
            <v>1</v>
          </cell>
          <cell r="T237" t="str">
            <v>220/1/50</v>
          </cell>
        </row>
        <row r="238">
          <cell r="C238" t="str">
            <v>-</v>
          </cell>
          <cell r="D238" t="str">
            <v>1EAF-15</v>
          </cell>
          <cell r="E238" t="str">
            <v>ห้องเก็บของ</v>
          </cell>
          <cell r="F238">
            <v>0.18</v>
          </cell>
          <cell r="G238" t="str">
            <v>-</v>
          </cell>
          <cell r="H238">
            <v>100</v>
          </cell>
          <cell r="J238">
            <v>200</v>
          </cell>
          <cell r="O238" t="str">
            <v>-</v>
          </cell>
          <cell r="P238" t="str">
            <v>-</v>
          </cell>
          <cell r="Q238" t="str">
            <v>-</v>
          </cell>
          <cell r="R238" t="str">
            <v>-</v>
          </cell>
          <cell r="S238">
            <v>1</v>
          </cell>
          <cell r="T238" t="str">
            <v>220/1/50</v>
          </cell>
        </row>
        <row r="239">
          <cell r="C239" t="str">
            <v>-</v>
          </cell>
          <cell r="D239" t="str">
            <v>1EAF-16</v>
          </cell>
          <cell r="E239" t="str">
            <v>ห้องน้ำ</v>
          </cell>
          <cell r="F239">
            <v>0.18</v>
          </cell>
          <cell r="G239" t="str">
            <v>-</v>
          </cell>
          <cell r="H239">
            <v>50</v>
          </cell>
          <cell r="J239">
            <v>200</v>
          </cell>
          <cell r="O239" t="str">
            <v>-</v>
          </cell>
          <cell r="P239" t="str">
            <v>-</v>
          </cell>
          <cell r="Q239" t="str">
            <v>-</v>
          </cell>
          <cell r="R239" t="str">
            <v>-</v>
          </cell>
          <cell r="S239">
            <v>1</v>
          </cell>
          <cell r="T239" t="str">
            <v>220/1/50</v>
          </cell>
        </row>
        <row r="240">
          <cell r="C240" t="str">
            <v>-</v>
          </cell>
          <cell r="D240" t="str">
            <v>1EAF-17</v>
          </cell>
          <cell r="E240" t="str">
            <v>ห้องน้ำชาย</v>
          </cell>
          <cell r="F240">
            <v>0.37</v>
          </cell>
          <cell r="G240" t="str">
            <v>-</v>
          </cell>
          <cell r="H240">
            <v>450</v>
          </cell>
          <cell r="J240">
            <v>200</v>
          </cell>
          <cell r="O240" t="str">
            <v>-</v>
          </cell>
          <cell r="P240" t="str">
            <v>-</v>
          </cell>
          <cell r="Q240" t="str">
            <v>-</v>
          </cell>
          <cell r="R240" t="str">
            <v>-</v>
          </cell>
          <cell r="S240">
            <v>1</v>
          </cell>
          <cell r="T240" t="str">
            <v>220/1/50</v>
          </cell>
        </row>
        <row r="241">
          <cell r="C241" t="str">
            <v>-</v>
          </cell>
          <cell r="D241" t="str">
            <v>1EAF-18</v>
          </cell>
          <cell r="E241" t="str">
            <v>ห้องน้ำชาย</v>
          </cell>
          <cell r="F241">
            <v>0.37</v>
          </cell>
          <cell r="G241" t="str">
            <v>-</v>
          </cell>
          <cell r="H241">
            <v>450</v>
          </cell>
          <cell r="J241">
            <v>200</v>
          </cell>
          <cell r="O241" t="str">
            <v>-</v>
          </cell>
          <cell r="P241" t="str">
            <v>-</v>
          </cell>
          <cell r="Q241" t="str">
            <v>-</v>
          </cell>
          <cell r="R241" t="str">
            <v>-</v>
          </cell>
          <cell r="S241">
            <v>1</v>
          </cell>
          <cell r="T241" t="str">
            <v>220/1/50</v>
          </cell>
        </row>
        <row r="242">
          <cell r="C242" t="str">
            <v>-</v>
          </cell>
          <cell r="D242" t="str">
            <v>1EAF-19</v>
          </cell>
          <cell r="E242" t="str">
            <v>ห้องเก็บของ</v>
          </cell>
          <cell r="F242">
            <v>0.18</v>
          </cell>
          <cell r="G242" t="str">
            <v>-</v>
          </cell>
          <cell r="H242">
            <v>360</v>
          </cell>
          <cell r="J242">
            <v>100</v>
          </cell>
          <cell r="O242" t="str">
            <v>-</v>
          </cell>
          <cell r="P242" t="str">
            <v>-</v>
          </cell>
          <cell r="Q242" t="str">
            <v>-</v>
          </cell>
          <cell r="R242" t="str">
            <v>-</v>
          </cell>
          <cell r="S242">
            <v>1</v>
          </cell>
          <cell r="T242" t="str">
            <v>220/1/50</v>
          </cell>
        </row>
        <row r="243">
          <cell r="C243" t="str">
            <v>-</v>
          </cell>
          <cell r="D243" t="str">
            <v>1EAF-20</v>
          </cell>
          <cell r="E243" t="str">
            <v>ห้องเก็บของ</v>
          </cell>
          <cell r="F243">
            <v>0.18</v>
          </cell>
          <cell r="G243" t="str">
            <v>-</v>
          </cell>
          <cell r="H243">
            <v>200</v>
          </cell>
          <cell r="J243">
            <v>150</v>
          </cell>
          <cell r="O243" t="str">
            <v>-</v>
          </cell>
          <cell r="P243" t="str">
            <v>-</v>
          </cell>
          <cell r="Q243" t="str">
            <v>-</v>
          </cell>
          <cell r="R243" t="str">
            <v>-</v>
          </cell>
          <cell r="S243">
            <v>1</v>
          </cell>
          <cell r="T243" t="str">
            <v>220/1/50</v>
          </cell>
        </row>
        <row r="244">
          <cell r="C244" t="str">
            <v>-</v>
          </cell>
          <cell r="D244" t="str">
            <v>1EAF-23</v>
          </cell>
          <cell r="E244" t="str">
            <v>ห้องน้ำหญิง</v>
          </cell>
          <cell r="F244">
            <v>0.18</v>
          </cell>
          <cell r="G244" t="str">
            <v>-</v>
          </cell>
          <cell r="H244">
            <v>200</v>
          </cell>
          <cell r="J244">
            <v>100</v>
          </cell>
          <cell r="O244" t="str">
            <v>-</v>
          </cell>
          <cell r="P244" t="str">
            <v>-</v>
          </cell>
          <cell r="Q244" t="str">
            <v>-</v>
          </cell>
          <cell r="R244" t="str">
            <v>-</v>
          </cell>
          <cell r="S244">
            <v>1</v>
          </cell>
          <cell r="T244" t="str">
            <v>220/1/50</v>
          </cell>
        </row>
        <row r="245">
          <cell r="C245" t="str">
            <v>-</v>
          </cell>
          <cell r="D245" t="str">
            <v>1EAF-24</v>
          </cell>
          <cell r="E245" t="str">
            <v>ห้องน้ำชาย</v>
          </cell>
          <cell r="F245">
            <v>0.18</v>
          </cell>
          <cell r="G245" t="str">
            <v>-</v>
          </cell>
          <cell r="H245">
            <v>200</v>
          </cell>
          <cell r="J245">
            <v>100</v>
          </cell>
          <cell r="O245" t="str">
            <v>-</v>
          </cell>
          <cell r="P245" t="str">
            <v>-</v>
          </cell>
          <cell r="Q245" t="str">
            <v>-</v>
          </cell>
          <cell r="R245" t="str">
            <v>-</v>
          </cell>
          <cell r="S245">
            <v>1</v>
          </cell>
          <cell r="T245" t="str">
            <v>220/1/50</v>
          </cell>
        </row>
        <row r="246">
          <cell r="C246" t="str">
            <v>-</v>
          </cell>
          <cell r="D246" t="str">
            <v>1EAF-25</v>
          </cell>
          <cell r="E246" t="str">
            <v>ห้องน้ำ</v>
          </cell>
          <cell r="F246">
            <v>0.18</v>
          </cell>
          <cell r="G246" t="str">
            <v>-</v>
          </cell>
          <cell r="H246">
            <v>50</v>
          </cell>
          <cell r="J246">
            <v>200</v>
          </cell>
          <cell r="O246" t="str">
            <v>-</v>
          </cell>
          <cell r="P246" t="str">
            <v>-</v>
          </cell>
          <cell r="Q246" t="str">
            <v>-</v>
          </cell>
          <cell r="R246" t="str">
            <v>-</v>
          </cell>
          <cell r="S246">
            <v>1</v>
          </cell>
          <cell r="T246" t="str">
            <v>220/1/50</v>
          </cell>
        </row>
        <row r="247">
          <cell r="C247" t="str">
            <v>-</v>
          </cell>
          <cell r="D247" t="str">
            <v>1EAF-28</v>
          </cell>
          <cell r="E247" t="str">
            <v>ห้องเก็บของ</v>
          </cell>
          <cell r="F247">
            <v>0.18</v>
          </cell>
          <cell r="G247" t="str">
            <v>-</v>
          </cell>
          <cell r="H247">
            <v>100</v>
          </cell>
          <cell r="J247">
            <v>50</v>
          </cell>
          <cell r="O247" t="str">
            <v>-</v>
          </cell>
          <cell r="P247" t="str">
            <v>-</v>
          </cell>
          <cell r="Q247" t="str">
            <v>-</v>
          </cell>
          <cell r="R247" t="str">
            <v>-</v>
          </cell>
          <cell r="S247">
            <v>1</v>
          </cell>
          <cell r="T247" t="str">
            <v>220/1/50</v>
          </cell>
        </row>
        <row r="249">
          <cell r="C249" t="str">
            <v>1AP12</v>
          </cell>
          <cell r="D249" t="str">
            <v>1EAF-21</v>
          </cell>
          <cell r="E249" t="str">
            <v>ห้องปั๊มน้ำ</v>
          </cell>
          <cell r="F249">
            <v>0.37</v>
          </cell>
          <cell r="G249" t="str">
            <v>1P, 15A</v>
          </cell>
          <cell r="H249">
            <v>500</v>
          </cell>
          <cell r="I249" t="str">
            <v>1NC</v>
          </cell>
          <cell r="J249">
            <v>150</v>
          </cell>
          <cell r="O249" t="str">
            <v>C-3</v>
          </cell>
          <cell r="P249" t="str">
            <v>DOL</v>
          </cell>
          <cell r="Q249" t="str">
            <v>1-55</v>
          </cell>
          <cell r="R249" t="str">
            <v>DOL-1-55</v>
          </cell>
          <cell r="S249">
            <v>1</v>
          </cell>
          <cell r="T249" t="str">
            <v>220/1/50</v>
          </cell>
        </row>
        <row r="251">
          <cell r="C251" t="str">
            <v>1AP13</v>
          </cell>
          <cell r="D251" t="str">
            <v>1EAF-27</v>
          </cell>
          <cell r="E251" t="str">
            <v xml:space="preserve">ห้องขยะแห้ง </v>
          </cell>
          <cell r="F251">
            <v>0.25</v>
          </cell>
          <cell r="G251" t="str">
            <v>3P, 20A</v>
          </cell>
          <cell r="H251">
            <v>550</v>
          </cell>
          <cell r="I251" t="str">
            <v>1NC</v>
          </cell>
          <cell r="J251">
            <v>100</v>
          </cell>
          <cell r="O251" t="str">
            <v>C-1</v>
          </cell>
          <cell r="P251" t="str">
            <v>DOL</v>
          </cell>
          <cell r="Q251" t="str">
            <v>1-55</v>
          </cell>
          <cell r="R251" t="str">
            <v>DOL-1-55</v>
          </cell>
          <cell r="S251">
            <v>1</v>
          </cell>
          <cell r="T251" t="str">
            <v>220/1/50</v>
          </cell>
        </row>
        <row r="252">
          <cell r="D252" t="str">
            <v>1FCU/CDU-01</v>
          </cell>
          <cell r="E252" t="str">
            <v>ห้องขยะเปียก</v>
          </cell>
          <cell r="F252">
            <v>0.55000000000000004</v>
          </cell>
          <cell r="G252" t="str">
            <v/>
          </cell>
          <cell r="H252">
            <v>190</v>
          </cell>
          <cell r="J252">
            <v>75</v>
          </cell>
          <cell r="K252">
            <v>3.52</v>
          </cell>
          <cell r="L252">
            <v>2.64</v>
          </cell>
          <cell r="M252" t="str">
            <v>26.6/19.4</v>
          </cell>
          <cell r="N252" t="str">
            <v>12.8/-</v>
          </cell>
          <cell r="O252" t="str">
            <v>A-1</v>
          </cell>
          <cell r="P252" t="str">
            <v>DOL</v>
          </cell>
          <cell r="Q252" t="str">
            <v>3-55</v>
          </cell>
          <cell r="R252" t="str">
            <v>DOL-3-55</v>
          </cell>
          <cell r="S252">
            <v>1</v>
          </cell>
          <cell r="T252" t="str">
            <v>380/3/50</v>
          </cell>
        </row>
        <row r="253">
          <cell r="D253" t="str">
            <v>1FCU/CDU-02(ST.BY)</v>
          </cell>
          <cell r="E253" t="str">
            <v>ห้องขยะเปียก</v>
          </cell>
          <cell r="F253">
            <v>0.55000000000000004</v>
          </cell>
          <cell r="G253" t="str">
            <v/>
          </cell>
          <cell r="H253">
            <v>190</v>
          </cell>
          <cell r="J253">
            <v>75</v>
          </cell>
          <cell r="K253">
            <v>3.52</v>
          </cell>
          <cell r="L253">
            <v>2.64</v>
          </cell>
          <cell r="M253" t="str">
            <v>26.6/19.4</v>
          </cell>
          <cell r="N253" t="str">
            <v>12.8/-</v>
          </cell>
          <cell r="O253" t="str">
            <v>A-1</v>
          </cell>
          <cell r="P253" t="str">
            <v>DOL</v>
          </cell>
          <cell r="Q253" t="str">
            <v>3-55</v>
          </cell>
          <cell r="R253" t="str">
            <v>DOL-3-55</v>
          </cell>
          <cell r="S253">
            <v>1</v>
          </cell>
          <cell r="T253" t="str">
            <v>380/3/50</v>
          </cell>
        </row>
        <row r="254">
          <cell r="G254" t="str">
            <v/>
          </cell>
          <cell r="P254" t="str">
            <v/>
          </cell>
          <cell r="R254" t="str">
            <v/>
          </cell>
          <cell r="T254" t="str">
            <v/>
          </cell>
        </row>
        <row r="255">
          <cell r="G255" t="str">
            <v/>
          </cell>
          <cell r="P255" t="str">
            <v/>
          </cell>
          <cell r="R255" t="str">
            <v/>
          </cell>
          <cell r="T255" t="str">
            <v/>
          </cell>
        </row>
        <row r="257">
          <cell r="C257" t="str">
            <v>1EAP1</v>
          </cell>
          <cell r="D257" t="str">
            <v>1PAF-01</v>
          </cell>
          <cell r="E257" t="str">
            <v>PRESSURIZE FAN</v>
          </cell>
          <cell r="F257">
            <v>5.5</v>
          </cell>
          <cell r="G257" t="str">
            <v>3P, 20A</v>
          </cell>
          <cell r="H257">
            <v>7400</v>
          </cell>
          <cell r="I257" t="str">
            <v>1NO</v>
          </cell>
          <cell r="J257">
            <v>250</v>
          </cell>
          <cell r="O257" t="str">
            <v>D-1</v>
          </cell>
          <cell r="P257" t="str">
            <v>VSD</v>
          </cell>
          <cell r="Q257">
            <v>11</v>
          </cell>
          <cell r="R257" t="str">
            <v>VSD-11</v>
          </cell>
          <cell r="S257">
            <v>1</v>
          </cell>
          <cell r="T257" t="str">
            <v>380/3/50</v>
          </cell>
        </row>
        <row r="259">
          <cell r="C259" t="str">
            <v>1EAP2</v>
          </cell>
          <cell r="D259" t="str">
            <v>1PAF-02</v>
          </cell>
          <cell r="E259" t="str">
            <v>PRESSURIZE FAN</v>
          </cell>
          <cell r="F259">
            <v>5.5</v>
          </cell>
          <cell r="G259" t="str">
            <v>3P, 20A</v>
          </cell>
          <cell r="H259">
            <v>7400</v>
          </cell>
          <cell r="I259" t="str">
            <v>1NO</v>
          </cell>
          <cell r="J259">
            <v>250</v>
          </cell>
          <cell r="O259" t="str">
            <v>D-1</v>
          </cell>
          <cell r="P259" t="str">
            <v>VSD</v>
          </cell>
          <cell r="Q259">
            <v>11</v>
          </cell>
          <cell r="R259" t="str">
            <v>VSD-11</v>
          </cell>
          <cell r="S259">
            <v>1</v>
          </cell>
          <cell r="T259" t="str">
            <v>380/3/50</v>
          </cell>
        </row>
        <row r="260">
          <cell r="G260" t="str">
            <v/>
          </cell>
          <cell r="P260" t="str">
            <v/>
          </cell>
          <cell r="R260" t="str">
            <v/>
          </cell>
          <cell r="T260" t="str">
            <v/>
          </cell>
        </row>
        <row r="261">
          <cell r="C261" t="str">
            <v>MAP1</v>
          </cell>
          <cell r="D261" t="str">
            <v>MA-01</v>
          </cell>
          <cell r="E261" t="str">
            <v>ห้องสัมมนา 280 ที่นั่ง</v>
          </cell>
          <cell r="F261">
            <v>3</v>
          </cell>
          <cell r="G261" t="str">
            <v>3P, 30A</v>
          </cell>
          <cell r="H261">
            <v>2200</v>
          </cell>
          <cell r="I261" t="str">
            <v>1NC</v>
          </cell>
          <cell r="J261">
            <v>450</v>
          </cell>
          <cell r="K261">
            <v>36.018604651162789</v>
          </cell>
          <cell r="L261">
            <v>28.094511627906975</v>
          </cell>
          <cell r="M261" t="str">
            <v>22.8/17.8</v>
          </cell>
          <cell r="N261" t="str">
            <v>13.0/12.6</v>
          </cell>
          <cell r="O261" t="str">
            <v>A-2</v>
          </cell>
          <cell r="P261" t="str">
            <v>VSD</v>
          </cell>
          <cell r="Q261">
            <v>11</v>
          </cell>
          <cell r="R261" t="str">
            <v>VSD-11</v>
          </cell>
          <cell r="S261">
            <v>1</v>
          </cell>
          <cell r="T261" t="str">
            <v>380/3/50</v>
          </cell>
        </row>
        <row r="262">
          <cell r="D262" t="str">
            <v>MA-02</v>
          </cell>
          <cell r="E262" t="str">
            <v>ห้องสัมมนา 280 ที่นั่ง</v>
          </cell>
          <cell r="F262">
            <v>3</v>
          </cell>
          <cell r="G262" t="str">
            <v/>
          </cell>
          <cell r="H262">
            <v>2200</v>
          </cell>
          <cell r="J262">
            <v>450</v>
          </cell>
          <cell r="K262">
            <v>36.018604651162789</v>
          </cell>
          <cell r="L262">
            <v>28.094511627906975</v>
          </cell>
          <cell r="M262" t="str">
            <v>22.8/17.8</v>
          </cell>
          <cell r="N262" t="str">
            <v>13.0/12.6</v>
          </cell>
          <cell r="O262" t="str">
            <v>A-2</v>
          </cell>
          <cell r="P262" t="str">
            <v>VSD</v>
          </cell>
          <cell r="Q262">
            <v>11</v>
          </cell>
          <cell r="R262" t="str">
            <v>VSD-11</v>
          </cell>
          <cell r="S262">
            <v>1</v>
          </cell>
          <cell r="T262" t="str">
            <v>380/3/50</v>
          </cell>
        </row>
        <row r="263">
          <cell r="D263" t="str">
            <v>1F-05</v>
          </cell>
          <cell r="E263" t="str">
            <v>ห้องควบคุม</v>
          </cell>
          <cell r="F263">
            <v>0.18</v>
          </cell>
          <cell r="G263" t="str">
            <v/>
          </cell>
          <cell r="H263">
            <v>250</v>
          </cell>
          <cell r="J263">
            <v>75</v>
          </cell>
          <cell r="K263">
            <v>3.8260869565217388</v>
          </cell>
          <cell r="L263">
            <v>3.2521739130434777</v>
          </cell>
          <cell r="M263" t="str">
            <v>23.8/17.1</v>
          </cell>
          <cell r="N263" t="str">
            <v>13.4/12.4</v>
          </cell>
          <cell r="O263" t="str">
            <v>F-2</v>
          </cell>
          <cell r="P263" t="str">
            <v>FC</v>
          </cell>
          <cell r="Q263">
            <v>2</v>
          </cell>
          <cell r="R263" t="str">
            <v>FC-2</v>
          </cell>
          <cell r="S263">
            <v>1</v>
          </cell>
          <cell r="T263" t="str">
            <v>220/1/50</v>
          </cell>
        </row>
        <row r="265">
          <cell r="C265" t="str">
            <v>MAP2</v>
          </cell>
          <cell r="D265" t="str">
            <v>MA-03</v>
          </cell>
          <cell r="E265" t="str">
            <v>ห้องสัมมนา 280 ที่นั่ง</v>
          </cell>
          <cell r="F265">
            <v>3</v>
          </cell>
          <cell r="G265" t="str">
            <v>3P, 15A</v>
          </cell>
          <cell r="H265">
            <v>2200</v>
          </cell>
          <cell r="I265" t="str">
            <v>1NC</v>
          </cell>
          <cell r="J265">
            <v>450</v>
          </cell>
          <cell r="K265">
            <v>36.018604651162789</v>
          </cell>
          <cell r="L265">
            <v>28.094511627906975</v>
          </cell>
          <cell r="M265" t="str">
            <v>22.8/17.8</v>
          </cell>
          <cell r="N265" t="str">
            <v>13.0/12.6</v>
          </cell>
          <cell r="O265" t="str">
            <v>A-1</v>
          </cell>
          <cell r="P265" t="str">
            <v>DOL</v>
          </cell>
          <cell r="Q265" t="str">
            <v>3-55</v>
          </cell>
          <cell r="R265" t="str">
            <v>DOL-3-55</v>
          </cell>
          <cell r="S265">
            <v>1</v>
          </cell>
          <cell r="T265" t="str">
            <v>380/3/50</v>
          </cell>
        </row>
        <row r="267">
          <cell r="C267" t="str">
            <v>1AP9</v>
          </cell>
          <cell r="D267" t="str">
            <v>MA-04</v>
          </cell>
          <cell r="E267" t="str">
            <v>โรงอาหารชั้นลอย-220 ที่นั่ง</v>
          </cell>
          <cell r="F267">
            <v>2.2000000000000002</v>
          </cell>
          <cell r="G267" t="str">
            <v>3P, 30A</v>
          </cell>
          <cell r="H267">
            <v>1080</v>
          </cell>
          <cell r="I267" t="str">
            <v>1NC</v>
          </cell>
          <cell r="J267">
            <v>450</v>
          </cell>
          <cell r="K267">
            <v>17.68186046511628</v>
          </cell>
          <cell r="L267">
            <v>13.791851162790699</v>
          </cell>
          <cell r="M267" t="str">
            <v>23.5/16.4</v>
          </cell>
          <cell r="N267" t="str">
            <v>12.8/11.8</v>
          </cell>
          <cell r="O267" t="str">
            <v>A-1</v>
          </cell>
          <cell r="P267" t="str">
            <v>DOL</v>
          </cell>
          <cell r="Q267" t="str">
            <v>3-55</v>
          </cell>
          <cell r="R267" t="str">
            <v>DOL-3-55</v>
          </cell>
          <cell r="S267">
            <v>1</v>
          </cell>
          <cell r="T267" t="str">
            <v>380/3/50</v>
          </cell>
        </row>
        <row r="268">
          <cell r="D268" t="str">
            <v>MF-01</v>
          </cell>
          <cell r="E268" t="str">
            <v>โรงอาหารชั้นลอย-220 ที่นั่ง</v>
          </cell>
          <cell r="F268">
            <v>0.55000000000000004</v>
          </cell>
          <cell r="G268" t="str">
            <v/>
          </cell>
          <cell r="H268">
            <v>900</v>
          </cell>
          <cell r="J268">
            <v>125</v>
          </cell>
          <cell r="K268">
            <v>14.734883720930235</v>
          </cell>
          <cell r="L268">
            <v>11.493209302325583</v>
          </cell>
          <cell r="M268" t="str">
            <v>23.5/16.4</v>
          </cell>
          <cell r="N268" t="str">
            <v>12.8/11.8</v>
          </cell>
          <cell r="O268" t="str">
            <v>A-1</v>
          </cell>
          <cell r="P268" t="str">
            <v>DOL</v>
          </cell>
          <cell r="Q268" t="str">
            <v>3-55</v>
          </cell>
          <cell r="R268" t="str">
            <v>DOL-3-55</v>
          </cell>
          <cell r="S268">
            <v>1</v>
          </cell>
          <cell r="T268" t="str">
            <v>380/3/50</v>
          </cell>
        </row>
        <row r="269">
          <cell r="D269" t="str">
            <v>MA-05</v>
          </cell>
          <cell r="E269" t="str">
            <v>โรงอาหารชั้นลอย-220 ที่นั่ง</v>
          </cell>
          <cell r="F269">
            <v>2.2000000000000002</v>
          </cell>
          <cell r="G269" t="str">
            <v/>
          </cell>
          <cell r="H269">
            <v>1440</v>
          </cell>
          <cell r="J269">
            <v>450</v>
          </cell>
          <cell r="K269">
            <v>23.575813953488375</v>
          </cell>
          <cell r="L269">
            <v>18.389134883720931</v>
          </cell>
          <cell r="M269" t="str">
            <v>23.5/16.4</v>
          </cell>
          <cell r="N269" t="str">
            <v>12.8/11.8</v>
          </cell>
          <cell r="O269" t="str">
            <v>A-1</v>
          </cell>
          <cell r="P269" t="str">
            <v>DOL</v>
          </cell>
          <cell r="Q269" t="str">
            <v>3-55</v>
          </cell>
          <cell r="R269" t="str">
            <v>DOL-3-55</v>
          </cell>
          <cell r="S269">
            <v>1</v>
          </cell>
          <cell r="T269" t="str">
            <v>380/3/50</v>
          </cell>
        </row>
        <row r="270">
          <cell r="D270" t="str">
            <v>1F-27</v>
          </cell>
          <cell r="E270" t="str">
            <v>ห้องอาหารตุลาการ 84 ที่นั่ง</v>
          </cell>
          <cell r="F270">
            <v>0.25</v>
          </cell>
          <cell r="G270" t="str">
            <v/>
          </cell>
          <cell r="H270">
            <v>600</v>
          </cell>
          <cell r="J270">
            <v>125</v>
          </cell>
          <cell r="K270">
            <v>9.8232558139534891</v>
          </cell>
          <cell r="L270">
            <v>7.662139534883722</v>
          </cell>
          <cell r="M270" t="str">
            <v>23.7/17.9</v>
          </cell>
          <cell r="N270" t="str">
            <v>13.1/12.6</v>
          </cell>
          <cell r="O270" t="str">
            <v>F-2</v>
          </cell>
          <cell r="P270" t="str">
            <v>FC</v>
          </cell>
          <cell r="Q270">
            <v>2</v>
          </cell>
          <cell r="R270" t="str">
            <v>FC-2</v>
          </cell>
          <cell r="S270">
            <v>1</v>
          </cell>
          <cell r="T270" t="str">
            <v>220/1/50</v>
          </cell>
        </row>
        <row r="271">
          <cell r="D271" t="str">
            <v>1F-28</v>
          </cell>
          <cell r="E271" t="str">
            <v>ห้องอาหารตุลาการ 84 ที่นั่ง</v>
          </cell>
          <cell r="F271">
            <v>0.25</v>
          </cell>
          <cell r="G271" t="str">
            <v/>
          </cell>
          <cell r="H271">
            <v>600</v>
          </cell>
          <cell r="J271">
            <v>125</v>
          </cell>
          <cell r="K271">
            <v>9.8232558139534891</v>
          </cell>
          <cell r="L271">
            <v>7.662139534883722</v>
          </cell>
          <cell r="M271" t="str">
            <v>23.7/17.9</v>
          </cell>
          <cell r="N271" t="str">
            <v>13.1/12.6</v>
          </cell>
          <cell r="O271" t="str">
            <v>F-2</v>
          </cell>
          <cell r="P271" t="str">
            <v>FC</v>
          </cell>
          <cell r="Q271">
            <v>2</v>
          </cell>
          <cell r="R271" t="str">
            <v>FC-2</v>
          </cell>
          <cell r="S271">
            <v>1</v>
          </cell>
          <cell r="T271" t="str">
            <v>220/1/50</v>
          </cell>
        </row>
        <row r="272">
          <cell r="D272" t="str">
            <v>1F-29</v>
          </cell>
          <cell r="E272" t="str">
            <v>โรงอาหารชั้นที่1 206 ที่นั่ง</v>
          </cell>
          <cell r="F272">
            <v>0.18</v>
          </cell>
          <cell r="G272" t="str">
            <v/>
          </cell>
          <cell r="H272">
            <v>600</v>
          </cell>
          <cell r="J272">
            <v>75</v>
          </cell>
          <cell r="K272">
            <v>9.8232558139534891</v>
          </cell>
          <cell r="L272">
            <v>7.662139534883722</v>
          </cell>
          <cell r="M272" t="str">
            <v>23.7/17.9</v>
          </cell>
          <cell r="N272" t="str">
            <v>13.1/12.6</v>
          </cell>
          <cell r="O272" t="str">
            <v>F-1</v>
          </cell>
          <cell r="P272" t="str">
            <v>FC</v>
          </cell>
          <cell r="Q272">
            <v>2</v>
          </cell>
          <cell r="R272" t="str">
            <v>FC-2</v>
          </cell>
          <cell r="S272">
            <v>1</v>
          </cell>
          <cell r="T272" t="str">
            <v>220/1/50</v>
          </cell>
        </row>
        <row r="273">
          <cell r="D273" t="str">
            <v>1F-30</v>
          </cell>
          <cell r="E273" t="str">
            <v>โรงอาหารชั้นที่1 206 ที่นั่ง</v>
          </cell>
          <cell r="F273">
            <v>0.37</v>
          </cell>
          <cell r="G273" t="str">
            <v/>
          </cell>
          <cell r="H273">
            <v>860</v>
          </cell>
          <cell r="J273">
            <v>75</v>
          </cell>
          <cell r="K273">
            <v>14.08</v>
          </cell>
          <cell r="L273">
            <v>10.9824</v>
          </cell>
          <cell r="M273" t="str">
            <v>23.7/17.9</v>
          </cell>
          <cell r="N273" t="str">
            <v>13.1/12.6</v>
          </cell>
          <cell r="O273" t="str">
            <v>F-1</v>
          </cell>
          <cell r="P273" t="str">
            <v>FC</v>
          </cell>
          <cell r="Q273">
            <v>2</v>
          </cell>
          <cell r="R273" t="str">
            <v>FC-2</v>
          </cell>
          <cell r="S273">
            <v>1</v>
          </cell>
          <cell r="T273" t="str">
            <v>220/1/50</v>
          </cell>
        </row>
        <row r="274">
          <cell r="D274" t="str">
            <v>1F-31</v>
          </cell>
          <cell r="E274" t="str">
            <v>โรงอาหารชั้นที่1 206 ที่นั่ง</v>
          </cell>
          <cell r="F274">
            <v>0.37</v>
          </cell>
          <cell r="G274" t="str">
            <v/>
          </cell>
          <cell r="H274">
            <v>860</v>
          </cell>
          <cell r="J274">
            <v>75</v>
          </cell>
          <cell r="K274">
            <v>14.08</v>
          </cell>
          <cell r="L274">
            <v>10.9824</v>
          </cell>
          <cell r="M274" t="str">
            <v>23.7/17.9</v>
          </cell>
          <cell r="N274" t="str">
            <v>13.1/12.6</v>
          </cell>
          <cell r="O274" t="str">
            <v>F-1</v>
          </cell>
          <cell r="P274" t="str">
            <v>FC</v>
          </cell>
          <cell r="Q274">
            <v>2</v>
          </cell>
          <cell r="R274" t="str">
            <v>FC-2</v>
          </cell>
          <cell r="S274">
            <v>1</v>
          </cell>
          <cell r="T274" t="str">
            <v>220/1/50</v>
          </cell>
        </row>
        <row r="275">
          <cell r="D275" t="str">
            <v>1F-32</v>
          </cell>
          <cell r="E275" t="str">
            <v>โรงอาหารชั้นที่1 206 ที่นั่ง</v>
          </cell>
          <cell r="F275">
            <v>0.18</v>
          </cell>
          <cell r="G275" t="str">
            <v/>
          </cell>
          <cell r="H275">
            <v>600</v>
          </cell>
          <cell r="J275">
            <v>75</v>
          </cell>
          <cell r="K275">
            <v>9.8232558139534891</v>
          </cell>
          <cell r="L275">
            <v>7.662139534883722</v>
          </cell>
          <cell r="M275" t="str">
            <v>23.7/17.9</v>
          </cell>
          <cell r="N275" t="str">
            <v>13.1/12.6</v>
          </cell>
          <cell r="O275" t="str">
            <v>F-1</v>
          </cell>
          <cell r="P275" t="str">
            <v>FC</v>
          </cell>
          <cell r="Q275">
            <v>2</v>
          </cell>
          <cell r="R275" t="str">
            <v>FC-2</v>
          </cell>
          <cell r="S275">
            <v>1</v>
          </cell>
          <cell r="T275" t="str">
            <v>220/1/50</v>
          </cell>
        </row>
        <row r="276">
          <cell r="D276" t="str">
            <v>1F-33</v>
          </cell>
          <cell r="E276" t="str">
            <v>โรงอาหารชั้นที่1 206 ที่นั่ง</v>
          </cell>
          <cell r="F276">
            <v>0.37</v>
          </cell>
          <cell r="G276" t="str">
            <v/>
          </cell>
          <cell r="H276">
            <v>860</v>
          </cell>
          <cell r="J276">
            <v>75</v>
          </cell>
          <cell r="K276">
            <v>14.08</v>
          </cell>
          <cell r="L276">
            <v>10.9824</v>
          </cell>
          <cell r="M276" t="str">
            <v>23.7/17.9</v>
          </cell>
          <cell r="N276" t="str">
            <v>13.1/12.6</v>
          </cell>
          <cell r="O276" t="str">
            <v>F-1</v>
          </cell>
          <cell r="P276" t="str">
            <v>FC</v>
          </cell>
          <cell r="Q276">
            <v>2</v>
          </cell>
          <cell r="R276" t="str">
            <v>FC-2</v>
          </cell>
          <cell r="S276">
            <v>1</v>
          </cell>
          <cell r="T276" t="str">
            <v>220/1/50</v>
          </cell>
        </row>
        <row r="277">
          <cell r="D277" t="str">
            <v>1EAF-22</v>
          </cell>
          <cell r="E277" t="str">
            <v>ห้องอาหารตุลาการ 84 ที่</v>
          </cell>
          <cell r="F277">
            <v>0.25</v>
          </cell>
          <cell r="G277" t="str">
            <v/>
          </cell>
          <cell r="H277">
            <v>350</v>
          </cell>
          <cell r="J277">
            <v>200</v>
          </cell>
          <cell r="K277">
            <v>5.7302325581395346</v>
          </cell>
          <cell r="L277">
            <v>4.469581395348837</v>
          </cell>
          <cell r="M277" t="str">
            <v>23.7/17.9</v>
          </cell>
          <cell r="N277" t="str">
            <v>13.1/12.6</v>
          </cell>
          <cell r="O277" t="str">
            <v>C-1</v>
          </cell>
          <cell r="P277" t="str">
            <v>DOL</v>
          </cell>
          <cell r="Q277" t="str">
            <v>1-55</v>
          </cell>
          <cell r="R277" t="str">
            <v>DOL-1-55</v>
          </cell>
          <cell r="S277">
            <v>1</v>
          </cell>
          <cell r="T277" t="str">
            <v>220/1/50</v>
          </cell>
        </row>
        <row r="278">
          <cell r="G278" t="str">
            <v/>
          </cell>
          <cell r="P278" t="str">
            <v/>
          </cell>
          <cell r="R278" t="str">
            <v/>
          </cell>
          <cell r="T278" t="str">
            <v/>
          </cell>
        </row>
        <row r="279">
          <cell r="C279" t="str">
            <v>อาคารวิศวกรรม</v>
          </cell>
          <cell r="G279" t="e">
            <v>#N/A</v>
          </cell>
          <cell r="P279" t="str">
            <v/>
          </cell>
          <cell r="R279" t="str">
            <v/>
          </cell>
          <cell r="T279" t="str">
            <v/>
          </cell>
        </row>
        <row r="281">
          <cell r="C281" t="str">
            <v>E-1AP1</v>
          </cell>
          <cell r="D281" t="str">
            <v>E-1EAF-01</v>
          </cell>
          <cell r="E281" t="str">
            <v>ห้องเครื่องกำเนิดไฟฟ้า</v>
          </cell>
          <cell r="F281">
            <v>0.55000000000000004</v>
          </cell>
          <cell r="G281" t="str">
            <v>3P, 15A</v>
          </cell>
          <cell r="H281">
            <v>1740</v>
          </cell>
          <cell r="I281" t="str">
            <v>1NC</v>
          </cell>
          <cell r="J281">
            <v>100</v>
          </cell>
          <cell r="O281" t="str">
            <v>C-1</v>
          </cell>
          <cell r="P281" t="str">
            <v>DOL</v>
          </cell>
          <cell r="Q281" t="str">
            <v>3-51</v>
          </cell>
          <cell r="R281" t="str">
            <v>DOL-3-51</v>
          </cell>
          <cell r="S281">
            <v>1</v>
          </cell>
          <cell r="T281" t="str">
            <v>380/3/50</v>
          </cell>
        </row>
        <row r="283">
          <cell r="C283" t="str">
            <v>E-1EAP1</v>
          </cell>
          <cell r="D283" t="str">
            <v>E-1EAF-02</v>
          </cell>
          <cell r="E283" t="str">
            <v>ห้อง MDB</v>
          </cell>
          <cell r="F283">
            <v>2.2000000000000002</v>
          </cell>
          <cell r="G283" t="str">
            <v>3P, 20A</v>
          </cell>
          <cell r="H283">
            <v>7200</v>
          </cell>
          <cell r="I283" t="str">
            <v>1NC</v>
          </cell>
          <cell r="J283">
            <v>100</v>
          </cell>
          <cell r="O283" t="str">
            <v>C-3</v>
          </cell>
          <cell r="P283" t="str">
            <v>DOL</v>
          </cell>
          <cell r="Q283" t="str">
            <v>3-55</v>
          </cell>
          <cell r="R283" t="str">
            <v>DOL-3-55</v>
          </cell>
          <cell r="S283">
            <v>1</v>
          </cell>
          <cell r="T283" t="str">
            <v>380/3/50</v>
          </cell>
        </row>
        <row r="284">
          <cell r="D284" t="str">
            <v>E-1EAF-03</v>
          </cell>
          <cell r="E284" t="str">
            <v>ห้อง MDB</v>
          </cell>
          <cell r="F284">
            <v>2.2000000000000002</v>
          </cell>
          <cell r="G284" t="str">
            <v/>
          </cell>
          <cell r="H284">
            <v>7200</v>
          </cell>
          <cell r="J284">
            <v>100</v>
          </cell>
          <cell r="O284" t="str">
            <v>C-3</v>
          </cell>
          <cell r="P284" t="str">
            <v>DOL</v>
          </cell>
          <cell r="Q284" t="str">
            <v>3-55</v>
          </cell>
          <cell r="R284" t="str">
            <v>DOL-3-55</v>
          </cell>
          <cell r="S284">
            <v>1</v>
          </cell>
          <cell r="T284" t="str">
            <v>380/3/50</v>
          </cell>
        </row>
        <row r="285">
          <cell r="D285" t="str">
            <v>E-1F-02</v>
          </cell>
          <cell r="E285" t="str">
            <v>TOT</v>
          </cell>
          <cell r="F285">
            <v>0.18</v>
          </cell>
          <cell r="G285" t="str">
            <v/>
          </cell>
          <cell r="H285">
            <v>200</v>
          </cell>
          <cell r="J285">
            <v>75</v>
          </cell>
          <cell r="K285">
            <v>3.0608695652173914</v>
          </cell>
          <cell r="L285">
            <v>2.6017391304347828</v>
          </cell>
          <cell r="M285" t="str">
            <v>26.6/19.4</v>
          </cell>
          <cell r="N285" t="str">
            <v>12.8/-</v>
          </cell>
          <cell r="O285" t="str">
            <v>F-2</v>
          </cell>
          <cell r="P285" t="str">
            <v>FC</v>
          </cell>
          <cell r="Q285">
            <v>2</v>
          </cell>
          <cell r="R285" t="str">
            <v>FC-2</v>
          </cell>
          <cell r="S285">
            <v>1</v>
          </cell>
          <cell r="T285" t="str">
            <v>220/1/50</v>
          </cell>
        </row>
        <row r="287">
          <cell r="C287" t="str">
            <v>E-1AP2</v>
          </cell>
          <cell r="D287" t="str">
            <v>E-1F-03</v>
          </cell>
          <cell r="E287" t="str">
            <v>RMU</v>
          </cell>
          <cell r="F287">
            <v>0.18</v>
          </cell>
          <cell r="G287" t="str">
            <v>1P, 15A</v>
          </cell>
          <cell r="H287">
            <v>200</v>
          </cell>
          <cell r="I287" t="str">
            <v>1NC</v>
          </cell>
          <cell r="J287">
            <v>75</v>
          </cell>
          <cell r="K287">
            <v>3.0608695652173914</v>
          </cell>
          <cell r="L287">
            <v>2.6017391304347828</v>
          </cell>
          <cell r="M287" t="str">
            <v>26.6/19.4</v>
          </cell>
          <cell r="N287" t="str">
            <v>12.8/-</v>
          </cell>
          <cell r="O287" t="str">
            <v>C-1</v>
          </cell>
          <cell r="P287" t="str">
            <v>DOL</v>
          </cell>
          <cell r="Q287" t="str">
            <v>1-51</v>
          </cell>
          <cell r="R287" t="str">
            <v>DOL-1-51</v>
          </cell>
          <cell r="S287">
            <v>1</v>
          </cell>
          <cell r="T287" t="str">
            <v>220/1/50</v>
          </cell>
        </row>
        <row r="289">
          <cell r="C289" t="str">
            <v>-</v>
          </cell>
          <cell r="D289" t="str">
            <v>E-1EAF-04</v>
          </cell>
          <cell r="E289" t="str">
            <v>ห้องน้ำ</v>
          </cell>
          <cell r="F289">
            <v>0.18</v>
          </cell>
          <cell r="G289" t="str">
            <v>-</v>
          </cell>
          <cell r="H289">
            <v>35</v>
          </cell>
          <cell r="I289" t="str">
            <v>1NC</v>
          </cell>
          <cell r="J289" t="str">
            <v>-</v>
          </cell>
          <cell r="O289" t="str">
            <v>-</v>
          </cell>
          <cell r="P289" t="str">
            <v>-</v>
          </cell>
          <cell r="Q289" t="str">
            <v>-</v>
          </cell>
          <cell r="R289" t="str">
            <v>-</v>
          </cell>
          <cell r="S289">
            <v>1</v>
          </cell>
          <cell r="T289" t="str">
            <v>220/1/50</v>
          </cell>
        </row>
        <row r="291">
          <cell r="C291" t="str">
            <v>E-1EAP2</v>
          </cell>
          <cell r="D291" t="str">
            <v>E-1F-01</v>
          </cell>
          <cell r="E291" t="str">
            <v>ห้องควบคุมอาคาร</v>
          </cell>
          <cell r="F291">
            <v>0.18</v>
          </cell>
          <cell r="G291" t="str">
            <v>1P, 15A</v>
          </cell>
          <cell r="H291">
            <v>450</v>
          </cell>
          <cell r="I291" t="str">
            <v>1NC</v>
          </cell>
          <cell r="J291">
            <v>75</v>
          </cell>
          <cell r="K291">
            <v>6.8869565217391306</v>
          </cell>
          <cell r="L291">
            <v>5.8539130434782605</v>
          </cell>
          <cell r="M291" t="str">
            <v>26.6/19.4</v>
          </cell>
          <cell r="N291" t="str">
            <v>12.8/-</v>
          </cell>
          <cell r="O291" t="str">
            <v>F-2</v>
          </cell>
          <cell r="P291" t="str">
            <v>FC</v>
          </cell>
          <cell r="Q291">
            <v>2</v>
          </cell>
          <cell r="R291" t="str">
            <v>FC-2</v>
          </cell>
          <cell r="S291">
            <v>1</v>
          </cell>
          <cell r="T291" t="str">
            <v>220/1/50</v>
          </cell>
        </row>
        <row r="293">
          <cell r="C293" t="str">
            <v>ชั้น 2</v>
          </cell>
          <cell r="G293" t="e">
            <v>#N/A</v>
          </cell>
          <cell r="P293" t="str">
            <v/>
          </cell>
          <cell r="R293" t="str">
            <v/>
          </cell>
          <cell r="T293" t="str">
            <v/>
          </cell>
        </row>
        <row r="295">
          <cell r="C295" t="str">
            <v>2AP3</v>
          </cell>
          <cell r="D295" t="str">
            <v>2A-01</v>
          </cell>
          <cell r="E295" t="str">
            <v>มูลนิธิ</v>
          </cell>
          <cell r="F295">
            <v>3</v>
          </cell>
          <cell r="G295" t="str">
            <v>3P, 20A</v>
          </cell>
          <cell r="H295">
            <v>1400</v>
          </cell>
          <cell r="I295" t="str">
            <v>1NC</v>
          </cell>
          <cell r="J295">
            <v>450</v>
          </cell>
          <cell r="K295">
            <v>21.42608695652174</v>
          </cell>
          <cell r="L295">
            <v>18.212173913043479</v>
          </cell>
          <cell r="M295" t="str">
            <v>23.8/17.1</v>
          </cell>
          <cell r="N295" t="str">
            <v>13.4/12.4</v>
          </cell>
          <cell r="O295" t="str">
            <v>A-1</v>
          </cell>
          <cell r="P295" t="str">
            <v>DOL</v>
          </cell>
          <cell r="Q295" t="str">
            <v>3-55</v>
          </cell>
          <cell r="R295" t="str">
            <v>DOL-3-55</v>
          </cell>
          <cell r="S295">
            <v>1</v>
          </cell>
          <cell r="T295" t="str">
            <v>380/3/50</v>
          </cell>
        </row>
        <row r="296">
          <cell r="D296" t="str">
            <v>2F-01</v>
          </cell>
          <cell r="E296" t="str">
            <v>ห้องประธานมูลนิธิ</v>
          </cell>
          <cell r="F296">
            <v>0.25</v>
          </cell>
          <cell r="G296" t="str">
            <v/>
          </cell>
          <cell r="H296">
            <v>320</v>
          </cell>
          <cell r="J296">
            <v>75</v>
          </cell>
          <cell r="K296">
            <v>4.5056000000000003</v>
          </cell>
          <cell r="L296">
            <v>4.2803199999999997</v>
          </cell>
          <cell r="M296" t="str">
            <v>23.8/16.8</v>
          </cell>
          <cell r="N296" t="str">
            <v>13.2/12.5</v>
          </cell>
          <cell r="O296" t="str">
            <v>F-2</v>
          </cell>
          <cell r="P296" t="str">
            <v>FC</v>
          </cell>
          <cell r="Q296">
            <v>2</v>
          </cell>
          <cell r="R296" t="str">
            <v>FC-2</v>
          </cell>
          <cell r="S296">
            <v>1</v>
          </cell>
          <cell r="T296" t="str">
            <v>220/1/50</v>
          </cell>
        </row>
        <row r="297">
          <cell r="D297" t="str">
            <v>2F-02</v>
          </cell>
          <cell r="E297" t="str">
            <v>ห้องประชุม</v>
          </cell>
          <cell r="F297">
            <v>0.37</v>
          </cell>
          <cell r="G297" t="str">
            <v/>
          </cell>
          <cell r="H297">
            <v>540</v>
          </cell>
          <cell r="J297">
            <v>75</v>
          </cell>
          <cell r="K297">
            <v>8.84093023255814</v>
          </cell>
          <cell r="L297">
            <v>6.8959255813953497</v>
          </cell>
          <cell r="M297" t="str">
            <v>22.7/17.6</v>
          </cell>
          <cell r="N297" t="str">
            <v>12.3/11.8</v>
          </cell>
          <cell r="O297" t="str">
            <v>F-2</v>
          </cell>
          <cell r="P297" t="str">
            <v>FC</v>
          </cell>
          <cell r="Q297">
            <v>2</v>
          </cell>
          <cell r="R297" t="str">
            <v>FC-2</v>
          </cell>
          <cell r="S297">
            <v>1</v>
          </cell>
          <cell r="T297" t="str">
            <v>220/1/50</v>
          </cell>
        </row>
        <row r="298">
          <cell r="D298" t="str">
            <v>2F-03</v>
          </cell>
          <cell r="E298" t="str">
            <v>ห้องผู้จัดการ</v>
          </cell>
          <cell r="F298">
            <v>0.18</v>
          </cell>
          <cell r="G298" t="str">
            <v/>
          </cell>
          <cell r="H298">
            <v>250</v>
          </cell>
          <cell r="J298">
            <v>75</v>
          </cell>
          <cell r="K298">
            <v>3.52</v>
          </cell>
          <cell r="L298">
            <v>3.3439999999999999</v>
          </cell>
          <cell r="M298" t="str">
            <v>23.8/16.8</v>
          </cell>
          <cell r="N298" t="str">
            <v>13.2/12.5</v>
          </cell>
          <cell r="O298" t="str">
            <v>F-2</v>
          </cell>
          <cell r="P298" t="str">
            <v>FC</v>
          </cell>
          <cell r="Q298">
            <v>2</v>
          </cell>
          <cell r="R298" t="str">
            <v>FC-2</v>
          </cell>
          <cell r="S298">
            <v>1</v>
          </cell>
          <cell r="T298" t="str">
            <v>220/1/50</v>
          </cell>
        </row>
        <row r="299">
          <cell r="D299" t="str">
            <v>2F-04</v>
          </cell>
          <cell r="E299" t="str">
            <v>ห้องเก็บของ</v>
          </cell>
          <cell r="F299">
            <v>0.18</v>
          </cell>
          <cell r="G299" t="str">
            <v/>
          </cell>
          <cell r="H299">
            <v>150</v>
          </cell>
          <cell r="J299">
            <v>75</v>
          </cell>
          <cell r="K299">
            <v>1.76</v>
          </cell>
          <cell r="L299">
            <v>1.5840000000000001</v>
          </cell>
          <cell r="M299" t="str">
            <v>24.7/18.1</v>
          </cell>
          <cell r="N299" t="str">
            <v>15.2/14.6</v>
          </cell>
          <cell r="O299" t="str">
            <v>F-2</v>
          </cell>
          <cell r="P299" t="str">
            <v>FC</v>
          </cell>
          <cell r="Q299">
            <v>2</v>
          </cell>
          <cell r="R299" t="str">
            <v>FC-2</v>
          </cell>
          <cell r="S299">
            <v>1</v>
          </cell>
          <cell r="T299" t="str">
            <v>220/1/50</v>
          </cell>
        </row>
        <row r="300">
          <cell r="D300" t="str">
            <v>2F-05</v>
          </cell>
          <cell r="E300" t="str">
            <v>ห้องเก็บเอกสาร</v>
          </cell>
          <cell r="F300">
            <v>0.18</v>
          </cell>
          <cell r="G300" t="str">
            <v/>
          </cell>
          <cell r="H300">
            <v>150</v>
          </cell>
          <cell r="J300">
            <v>75</v>
          </cell>
          <cell r="K300">
            <v>1.76</v>
          </cell>
          <cell r="L300">
            <v>1.5840000000000001</v>
          </cell>
          <cell r="M300" t="str">
            <v>24.7/18.1</v>
          </cell>
          <cell r="N300" t="str">
            <v>15.2/14.6</v>
          </cell>
          <cell r="O300" t="str">
            <v>F-2</v>
          </cell>
          <cell r="P300" t="str">
            <v>FC</v>
          </cell>
          <cell r="Q300">
            <v>2</v>
          </cell>
          <cell r="R300" t="str">
            <v>FC-2</v>
          </cell>
          <cell r="S300">
            <v>1</v>
          </cell>
          <cell r="T300" t="str">
            <v>220/1/50</v>
          </cell>
        </row>
        <row r="301">
          <cell r="D301" t="str">
            <v>2F-06</v>
          </cell>
          <cell r="E301" t="str">
            <v>ห้องรับเอกสาร</v>
          </cell>
          <cell r="F301">
            <v>0.18</v>
          </cell>
          <cell r="G301" t="str">
            <v/>
          </cell>
          <cell r="H301">
            <v>250</v>
          </cell>
          <cell r="J301">
            <v>75</v>
          </cell>
          <cell r="K301">
            <v>3.8260869565217388</v>
          </cell>
          <cell r="L301">
            <v>3.2521739130434777</v>
          </cell>
          <cell r="M301" t="str">
            <v>23.8/17.1</v>
          </cell>
          <cell r="N301" t="str">
            <v>13.4/12.4</v>
          </cell>
          <cell r="O301" t="str">
            <v>F-2</v>
          </cell>
          <cell r="P301" t="str">
            <v>FC</v>
          </cell>
          <cell r="Q301">
            <v>2</v>
          </cell>
          <cell r="R301" t="str">
            <v>FC-2</v>
          </cell>
          <cell r="S301">
            <v>1</v>
          </cell>
          <cell r="T301" t="str">
            <v>220/1/50</v>
          </cell>
        </row>
        <row r="302">
          <cell r="G302" t="str">
            <v/>
          </cell>
          <cell r="P302" t="str">
            <v/>
          </cell>
          <cell r="R302" t="str">
            <v/>
          </cell>
          <cell r="T302" t="str">
            <v/>
          </cell>
        </row>
        <row r="303">
          <cell r="C303" t="str">
            <v>2AP4</v>
          </cell>
          <cell r="D303" t="str">
            <v>2A-02</v>
          </cell>
          <cell r="E303" t="str">
            <v>วิทยาลัยการยุติธรรมฯ</v>
          </cell>
          <cell r="F303">
            <v>2.2000000000000002</v>
          </cell>
          <cell r="G303" t="str">
            <v>3P, 30A</v>
          </cell>
          <cell r="H303">
            <v>980</v>
          </cell>
          <cell r="I303" t="str">
            <v>1NC</v>
          </cell>
          <cell r="J303">
            <v>450</v>
          </cell>
          <cell r="K303">
            <v>14.998260869565218</v>
          </cell>
          <cell r="L303">
            <v>12.748521739130435</v>
          </cell>
          <cell r="M303" t="str">
            <v>23.8/17.1</v>
          </cell>
          <cell r="N303" t="str">
            <v>13.4/12.4</v>
          </cell>
          <cell r="O303" t="str">
            <v>A-1</v>
          </cell>
          <cell r="P303" t="str">
            <v>DOL</v>
          </cell>
          <cell r="Q303" t="str">
            <v>3-55</v>
          </cell>
          <cell r="R303" t="str">
            <v>DOL-3-55</v>
          </cell>
          <cell r="S303">
            <v>1</v>
          </cell>
          <cell r="T303" t="str">
            <v>380/3/50</v>
          </cell>
        </row>
        <row r="304">
          <cell r="D304" t="str">
            <v>2A-03</v>
          </cell>
          <cell r="E304" t="str">
            <v>วิทยาลัยการยุติธรรมฯ</v>
          </cell>
          <cell r="F304">
            <v>2.2000000000000002</v>
          </cell>
          <cell r="G304" t="str">
            <v/>
          </cell>
          <cell r="H304">
            <v>1260</v>
          </cell>
          <cell r="J304">
            <v>450</v>
          </cell>
          <cell r="K304">
            <v>19.283478260869568</v>
          </cell>
          <cell r="L304">
            <v>16.390956521739131</v>
          </cell>
          <cell r="M304" t="str">
            <v>23.8/17.1</v>
          </cell>
          <cell r="N304" t="str">
            <v>13.4/12.4</v>
          </cell>
          <cell r="O304" t="str">
            <v>A-1</v>
          </cell>
          <cell r="P304" t="str">
            <v>DOL</v>
          </cell>
          <cell r="Q304" t="str">
            <v>3-55</v>
          </cell>
          <cell r="R304" t="str">
            <v>DOL-3-55</v>
          </cell>
          <cell r="S304">
            <v>1</v>
          </cell>
          <cell r="T304" t="str">
            <v>380/3/50</v>
          </cell>
        </row>
        <row r="305">
          <cell r="D305" t="str">
            <v>2F-07</v>
          </cell>
          <cell r="E305" t="str">
            <v>ห้องประชุม</v>
          </cell>
          <cell r="F305">
            <v>0.18</v>
          </cell>
          <cell r="G305" t="str">
            <v/>
          </cell>
          <cell r="H305">
            <v>300</v>
          </cell>
          <cell r="J305">
            <v>75</v>
          </cell>
          <cell r="K305">
            <v>4.9116279069767446</v>
          </cell>
          <cell r="L305">
            <v>3.831069767441861</v>
          </cell>
          <cell r="M305" t="str">
            <v>22.7/17.6</v>
          </cell>
          <cell r="N305" t="str">
            <v>12.3/11.8</v>
          </cell>
          <cell r="O305" t="str">
            <v>F-2</v>
          </cell>
          <cell r="P305" t="str">
            <v>FC</v>
          </cell>
          <cell r="Q305">
            <v>2</v>
          </cell>
          <cell r="R305" t="str">
            <v>FC-2</v>
          </cell>
          <cell r="S305">
            <v>1</v>
          </cell>
          <cell r="T305" t="str">
            <v>220/1/50</v>
          </cell>
        </row>
        <row r="306">
          <cell r="D306" t="str">
            <v>2F-08</v>
          </cell>
          <cell r="E306" t="str">
            <v>ผชช.</v>
          </cell>
          <cell r="F306">
            <v>0.18</v>
          </cell>
          <cell r="G306" t="str">
            <v/>
          </cell>
          <cell r="H306">
            <v>150</v>
          </cell>
          <cell r="J306">
            <v>75</v>
          </cell>
          <cell r="K306">
            <v>2.1120000000000001</v>
          </cell>
          <cell r="L306">
            <v>2.0064000000000002</v>
          </cell>
          <cell r="M306" t="str">
            <v>23.8/16.8</v>
          </cell>
          <cell r="N306" t="str">
            <v>13.2/12.5</v>
          </cell>
          <cell r="O306" t="str">
            <v>F-2</v>
          </cell>
          <cell r="P306" t="str">
            <v>FC</v>
          </cell>
          <cell r="Q306">
            <v>2</v>
          </cell>
          <cell r="R306" t="str">
            <v>FC-2</v>
          </cell>
          <cell r="S306">
            <v>1</v>
          </cell>
          <cell r="T306" t="str">
            <v>220/1/50</v>
          </cell>
        </row>
        <row r="307">
          <cell r="D307" t="str">
            <v>2F-09</v>
          </cell>
          <cell r="E307" t="str">
            <v>ผอ.สำนัก</v>
          </cell>
          <cell r="F307">
            <v>0.18</v>
          </cell>
          <cell r="G307" t="str">
            <v/>
          </cell>
          <cell r="H307">
            <v>250</v>
          </cell>
          <cell r="J307">
            <v>75</v>
          </cell>
          <cell r="K307">
            <v>3.52</v>
          </cell>
          <cell r="L307">
            <v>3.3439999999999999</v>
          </cell>
          <cell r="M307" t="str">
            <v>23.8/16.8</v>
          </cell>
          <cell r="N307" t="str">
            <v>13.2/12.5</v>
          </cell>
          <cell r="O307" t="str">
            <v>F-2</v>
          </cell>
          <cell r="P307" t="str">
            <v>FC</v>
          </cell>
          <cell r="Q307">
            <v>2</v>
          </cell>
          <cell r="R307" t="str">
            <v>FC-2</v>
          </cell>
          <cell r="S307">
            <v>1</v>
          </cell>
          <cell r="T307" t="str">
            <v>220/1/50</v>
          </cell>
        </row>
        <row r="308">
          <cell r="D308" t="str">
            <v>2F-10</v>
          </cell>
          <cell r="E308" t="str">
            <v>ห้องเก็บของ</v>
          </cell>
          <cell r="F308">
            <v>0.18</v>
          </cell>
          <cell r="G308" t="str">
            <v/>
          </cell>
          <cell r="H308">
            <v>150</v>
          </cell>
          <cell r="J308">
            <v>75</v>
          </cell>
          <cell r="K308">
            <v>1.76</v>
          </cell>
          <cell r="L308">
            <v>1.5840000000000001</v>
          </cell>
          <cell r="M308" t="str">
            <v>24.7/18.1</v>
          </cell>
          <cell r="N308" t="str">
            <v>15.2/14.6</v>
          </cell>
          <cell r="O308" t="str">
            <v>F-2</v>
          </cell>
          <cell r="P308" t="str">
            <v>FC</v>
          </cell>
          <cell r="Q308">
            <v>2</v>
          </cell>
          <cell r="R308" t="str">
            <v>FC-2</v>
          </cell>
          <cell r="S308">
            <v>1</v>
          </cell>
          <cell r="T308" t="str">
            <v>220/1/50</v>
          </cell>
        </row>
        <row r="310">
          <cell r="C310" t="str">
            <v>2AP7</v>
          </cell>
          <cell r="D310" t="str">
            <v>2A-04</v>
          </cell>
          <cell r="E310" t="str">
            <v>ห้องแถลงข่าว 68 ที่นั่ง</v>
          </cell>
          <cell r="F310">
            <v>2.2000000000000002</v>
          </cell>
          <cell r="G310" t="str">
            <v>3P, 20A</v>
          </cell>
          <cell r="H310">
            <v>1000</v>
          </cell>
          <cell r="I310" t="str">
            <v>1NC</v>
          </cell>
          <cell r="J310">
            <v>450</v>
          </cell>
          <cell r="K310">
            <v>16.372093023255815</v>
          </cell>
          <cell r="L310">
            <v>12.770232558139536</v>
          </cell>
          <cell r="M310" t="str">
            <v>22.7/17.6</v>
          </cell>
          <cell r="N310" t="str">
            <v>12.3/11.8</v>
          </cell>
          <cell r="O310" t="str">
            <v>A-1</v>
          </cell>
          <cell r="P310" t="str">
            <v>DOL</v>
          </cell>
          <cell r="Q310" t="str">
            <v>3-55</v>
          </cell>
          <cell r="R310" t="str">
            <v>DOL-3-55</v>
          </cell>
          <cell r="S310">
            <v>1</v>
          </cell>
          <cell r="T310" t="str">
            <v>380/3/50</v>
          </cell>
        </row>
        <row r="311">
          <cell r="D311" t="str">
            <v>2A-05</v>
          </cell>
          <cell r="E311" t="str">
            <v>ห้องแถลงข่าว 68 ที่นั่ง</v>
          </cell>
          <cell r="F311">
            <v>2.2000000000000002</v>
          </cell>
          <cell r="G311" t="str">
            <v/>
          </cell>
          <cell r="H311">
            <v>1000</v>
          </cell>
          <cell r="J311">
            <v>450</v>
          </cell>
          <cell r="K311">
            <v>16.372093023255815</v>
          </cell>
          <cell r="L311">
            <v>12.770232558139536</v>
          </cell>
          <cell r="M311" t="str">
            <v>22.7/17.6</v>
          </cell>
          <cell r="N311" t="str">
            <v>12.3/11.8</v>
          </cell>
          <cell r="O311" t="str">
            <v>A-1</v>
          </cell>
          <cell r="P311" t="str">
            <v>DOL</v>
          </cell>
          <cell r="Q311" t="str">
            <v>3-55</v>
          </cell>
          <cell r="R311" t="str">
            <v>DOL-3-55</v>
          </cell>
          <cell r="S311">
            <v>1</v>
          </cell>
          <cell r="T311" t="str">
            <v>380/3/50</v>
          </cell>
        </row>
        <row r="312">
          <cell r="D312" t="str">
            <v>2F-13</v>
          </cell>
          <cell r="E312" t="str">
            <v>ห้องพักวิทยากร</v>
          </cell>
          <cell r="F312">
            <v>0.18</v>
          </cell>
          <cell r="G312" t="str">
            <v/>
          </cell>
          <cell r="H312">
            <v>120</v>
          </cell>
          <cell r="J312">
            <v>75</v>
          </cell>
          <cell r="K312">
            <v>1.8365217391304347</v>
          </cell>
          <cell r="L312">
            <v>1.5610434782608695</v>
          </cell>
          <cell r="M312" t="str">
            <v>23.8/17.1</v>
          </cell>
          <cell r="N312" t="str">
            <v>13.4/12.4</v>
          </cell>
          <cell r="O312" t="str">
            <v>F-2</v>
          </cell>
          <cell r="P312" t="str">
            <v>FC</v>
          </cell>
          <cell r="Q312">
            <v>2</v>
          </cell>
          <cell r="R312" t="str">
            <v>FC-2</v>
          </cell>
          <cell r="S312">
            <v>1</v>
          </cell>
          <cell r="T312" t="str">
            <v>220/1/50</v>
          </cell>
        </row>
        <row r="314">
          <cell r="C314" t="str">
            <v>2AP8</v>
          </cell>
          <cell r="D314" t="str">
            <v>2A-06</v>
          </cell>
          <cell r="E314" t="str">
            <v>กลุ่มบริหารงานอาคาร</v>
          </cell>
          <cell r="F314">
            <v>3</v>
          </cell>
          <cell r="G314" t="str">
            <v>3P, 20A</v>
          </cell>
          <cell r="H314">
            <v>1680</v>
          </cell>
          <cell r="I314" t="str">
            <v>1NC</v>
          </cell>
          <cell r="J314">
            <v>450</v>
          </cell>
          <cell r="K314">
            <v>25.711304347826086</v>
          </cell>
          <cell r="L314">
            <v>21.854608695652171</v>
          </cell>
          <cell r="M314" t="str">
            <v>23.8/17.1</v>
          </cell>
          <cell r="N314" t="str">
            <v>13.4/12.4</v>
          </cell>
          <cell r="O314" t="str">
            <v>A-1</v>
          </cell>
          <cell r="P314" t="str">
            <v>DOL</v>
          </cell>
          <cell r="Q314" t="str">
            <v>3-55</v>
          </cell>
          <cell r="R314" t="str">
            <v>DOL-3-55</v>
          </cell>
          <cell r="S314">
            <v>1</v>
          </cell>
          <cell r="T314" t="str">
            <v>380/3/50</v>
          </cell>
        </row>
        <row r="315">
          <cell r="D315" t="str">
            <v>2F-14</v>
          </cell>
          <cell r="E315" t="str">
            <v>ผอ.สำนัก</v>
          </cell>
          <cell r="F315">
            <v>0.18</v>
          </cell>
          <cell r="G315" t="str">
            <v/>
          </cell>
          <cell r="H315">
            <v>250</v>
          </cell>
          <cell r="J315">
            <v>75</v>
          </cell>
          <cell r="K315">
            <v>3.52</v>
          </cell>
          <cell r="L315">
            <v>3.3439999999999999</v>
          </cell>
          <cell r="M315" t="str">
            <v>23.8/16.8</v>
          </cell>
          <cell r="N315" t="str">
            <v>13.2/12.5</v>
          </cell>
          <cell r="O315" t="str">
            <v>F-2</v>
          </cell>
          <cell r="P315" t="str">
            <v>FC</v>
          </cell>
          <cell r="Q315">
            <v>2</v>
          </cell>
          <cell r="R315" t="str">
            <v>FC-2</v>
          </cell>
          <cell r="S315">
            <v>1</v>
          </cell>
          <cell r="T315" t="str">
            <v>220/1/50</v>
          </cell>
        </row>
        <row r="316">
          <cell r="D316" t="str">
            <v>2F-15</v>
          </cell>
          <cell r="E316" t="str">
            <v>ห้องประชุม</v>
          </cell>
          <cell r="F316">
            <v>0.25</v>
          </cell>
          <cell r="G316" t="str">
            <v/>
          </cell>
          <cell r="H316">
            <v>500</v>
          </cell>
          <cell r="J316">
            <v>75</v>
          </cell>
          <cell r="K316">
            <v>8.1860465116279073</v>
          </cell>
          <cell r="L316">
            <v>6.3851162790697682</v>
          </cell>
          <cell r="M316" t="str">
            <v>22.7/17.6</v>
          </cell>
          <cell r="N316" t="str">
            <v>12.3/11.8</v>
          </cell>
          <cell r="O316" t="str">
            <v>F-2</v>
          </cell>
          <cell r="P316" t="str">
            <v>FC</v>
          </cell>
          <cell r="Q316">
            <v>2</v>
          </cell>
          <cell r="R316" t="str">
            <v>FC-2</v>
          </cell>
          <cell r="S316">
            <v>1</v>
          </cell>
          <cell r="T316" t="str">
            <v>220/1/50</v>
          </cell>
        </row>
        <row r="317">
          <cell r="D317" t="str">
            <v>2F-16</v>
          </cell>
          <cell r="E317" t="str">
            <v>ห้องเก็บอุปกรณ์</v>
          </cell>
          <cell r="F317">
            <v>0.18</v>
          </cell>
          <cell r="G317" t="str">
            <v/>
          </cell>
          <cell r="H317">
            <v>200</v>
          </cell>
          <cell r="J317">
            <v>75</v>
          </cell>
          <cell r="K317">
            <v>2.3466666666666667</v>
          </cell>
          <cell r="L317">
            <v>2.1120000000000001</v>
          </cell>
          <cell r="M317" t="str">
            <v>24.7/18.1</v>
          </cell>
          <cell r="N317" t="str">
            <v>15.2/14.6</v>
          </cell>
          <cell r="O317" t="str">
            <v>F-2</v>
          </cell>
          <cell r="P317" t="str">
            <v>FC</v>
          </cell>
          <cell r="Q317">
            <v>2</v>
          </cell>
          <cell r="R317" t="str">
            <v>FC-2</v>
          </cell>
          <cell r="S317">
            <v>1</v>
          </cell>
          <cell r="T317" t="str">
            <v>220/1/50</v>
          </cell>
        </row>
        <row r="319">
          <cell r="C319" t="str">
            <v>2AP9</v>
          </cell>
          <cell r="D319" t="str">
            <v>2A-08</v>
          </cell>
          <cell r="E319" t="str">
            <v>สำนักตรวจสอบภายใน</v>
          </cell>
          <cell r="F319">
            <v>3</v>
          </cell>
          <cell r="G319" t="str">
            <v>3P, 20A</v>
          </cell>
          <cell r="H319">
            <v>1800</v>
          </cell>
          <cell r="I319" t="str">
            <v>1NC</v>
          </cell>
          <cell r="J319">
            <v>450</v>
          </cell>
          <cell r="K319">
            <v>27.547826086956523</v>
          </cell>
          <cell r="L319">
            <v>23.415652173913042</v>
          </cell>
          <cell r="M319" t="str">
            <v>23.8/17.1</v>
          </cell>
          <cell r="N319" t="str">
            <v>13.4/12.4</v>
          </cell>
          <cell r="O319" t="str">
            <v>A-1</v>
          </cell>
          <cell r="P319" t="str">
            <v>DOL</v>
          </cell>
          <cell r="Q319" t="str">
            <v>3-55</v>
          </cell>
          <cell r="R319" t="str">
            <v>DOL-3-55</v>
          </cell>
          <cell r="S319">
            <v>1</v>
          </cell>
          <cell r="T319" t="str">
            <v>380/3/50</v>
          </cell>
        </row>
        <row r="320">
          <cell r="D320" t="str">
            <v>2F-17</v>
          </cell>
          <cell r="E320" t="str">
            <v>ห้องประชุม</v>
          </cell>
          <cell r="F320">
            <v>0.18</v>
          </cell>
          <cell r="G320" t="str">
            <v/>
          </cell>
          <cell r="H320">
            <v>200</v>
          </cell>
          <cell r="J320">
            <v>75</v>
          </cell>
          <cell r="K320">
            <v>2.8160000000000003</v>
          </cell>
          <cell r="L320">
            <v>2.6752000000000002</v>
          </cell>
          <cell r="M320" t="str">
            <v>23.8/16.8</v>
          </cell>
          <cell r="N320" t="str">
            <v>13.2/12.5</v>
          </cell>
          <cell r="O320" t="str">
            <v>F-2</v>
          </cell>
          <cell r="P320" t="str">
            <v>FC</v>
          </cell>
          <cell r="Q320">
            <v>2</v>
          </cell>
          <cell r="R320" t="str">
            <v>FC-2</v>
          </cell>
          <cell r="S320">
            <v>1</v>
          </cell>
          <cell r="T320" t="str">
            <v>220/1/50</v>
          </cell>
        </row>
        <row r="321">
          <cell r="D321" t="str">
            <v>2F-18</v>
          </cell>
          <cell r="E321" t="str">
            <v>ผอ.สำนัก</v>
          </cell>
          <cell r="F321">
            <v>0.18</v>
          </cell>
          <cell r="G321" t="str">
            <v/>
          </cell>
          <cell r="H321">
            <v>250</v>
          </cell>
          <cell r="J321">
            <v>75</v>
          </cell>
          <cell r="K321">
            <v>3.52</v>
          </cell>
          <cell r="L321">
            <v>3.3439999999999999</v>
          </cell>
          <cell r="M321" t="str">
            <v>23.8/16.8</v>
          </cell>
          <cell r="N321" t="str">
            <v>13.2/12.5</v>
          </cell>
          <cell r="O321" t="str">
            <v>F-2</v>
          </cell>
          <cell r="P321" t="str">
            <v>FC</v>
          </cell>
          <cell r="Q321">
            <v>2</v>
          </cell>
          <cell r="R321" t="str">
            <v>FC-2</v>
          </cell>
          <cell r="S321">
            <v>1</v>
          </cell>
          <cell r="T321" t="str">
            <v>220/1/50</v>
          </cell>
        </row>
        <row r="323">
          <cell r="C323" t="str">
            <v>2AP10</v>
          </cell>
          <cell r="D323" t="str">
            <v>2A-13</v>
          </cell>
          <cell r="E323" t="str">
            <v>สำนักการต่างประเทศ</v>
          </cell>
          <cell r="F323">
            <v>3</v>
          </cell>
          <cell r="G323" t="str">
            <v>3P, 30A</v>
          </cell>
          <cell r="H323">
            <v>1400</v>
          </cell>
          <cell r="I323" t="str">
            <v>1NC</v>
          </cell>
          <cell r="J323">
            <v>450</v>
          </cell>
          <cell r="K323">
            <v>21.42608695652174</v>
          </cell>
          <cell r="L323">
            <v>18.212173913043479</v>
          </cell>
          <cell r="M323" t="str">
            <v>23.8/17.1</v>
          </cell>
          <cell r="N323" t="str">
            <v>13.4/12.4</v>
          </cell>
          <cell r="O323" t="str">
            <v>A-1</v>
          </cell>
          <cell r="P323" t="str">
            <v>DOL</v>
          </cell>
          <cell r="Q323" t="str">
            <v>3-55</v>
          </cell>
          <cell r="R323" t="str">
            <v>DOL-3-55</v>
          </cell>
          <cell r="S323">
            <v>1</v>
          </cell>
          <cell r="T323" t="str">
            <v>380/3/50</v>
          </cell>
        </row>
        <row r="324">
          <cell r="D324" t="str">
            <v>2A-14</v>
          </cell>
          <cell r="E324" t="str">
            <v>สำนักการต่างประเทศ</v>
          </cell>
          <cell r="F324">
            <v>3</v>
          </cell>
          <cell r="G324" t="str">
            <v/>
          </cell>
          <cell r="H324">
            <v>1400</v>
          </cell>
          <cell r="J324">
            <v>450</v>
          </cell>
          <cell r="K324">
            <v>21.42608695652174</v>
          </cell>
          <cell r="L324">
            <v>18.212173913043479</v>
          </cell>
          <cell r="M324" t="str">
            <v>23.8/17.1</v>
          </cell>
          <cell r="N324" t="str">
            <v>13.4/12.4</v>
          </cell>
          <cell r="O324" t="str">
            <v>A-1</v>
          </cell>
          <cell r="P324" t="str">
            <v>DOL</v>
          </cell>
          <cell r="Q324" t="str">
            <v>3-55</v>
          </cell>
          <cell r="R324" t="str">
            <v>DOL-3-55</v>
          </cell>
          <cell r="S324">
            <v>1</v>
          </cell>
          <cell r="T324" t="str">
            <v>380/3/50</v>
          </cell>
        </row>
        <row r="325">
          <cell r="D325" t="str">
            <v>2F-29</v>
          </cell>
          <cell r="E325" t="str">
            <v>ห้องประชุม</v>
          </cell>
          <cell r="F325">
            <v>0.37</v>
          </cell>
          <cell r="G325" t="str">
            <v/>
          </cell>
          <cell r="H325">
            <v>540</v>
          </cell>
          <cell r="J325">
            <v>75</v>
          </cell>
          <cell r="K325">
            <v>8.84093023255814</v>
          </cell>
          <cell r="L325">
            <v>6.8959255813953497</v>
          </cell>
          <cell r="M325" t="str">
            <v>22.7/17.6</v>
          </cell>
          <cell r="N325" t="str">
            <v>12.3/11.8</v>
          </cell>
          <cell r="O325" t="str">
            <v>F-2</v>
          </cell>
          <cell r="P325" t="str">
            <v>FC</v>
          </cell>
          <cell r="Q325">
            <v>2</v>
          </cell>
          <cell r="R325" t="str">
            <v>FC-2</v>
          </cell>
          <cell r="S325">
            <v>1</v>
          </cell>
          <cell r="T325" t="str">
            <v>220/1/50</v>
          </cell>
        </row>
        <row r="326">
          <cell r="D326" t="str">
            <v>2F-30</v>
          </cell>
          <cell r="E326" t="str">
            <v>ผอ.สำนัก</v>
          </cell>
          <cell r="F326">
            <v>0.25</v>
          </cell>
          <cell r="G326" t="str">
            <v/>
          </cell>
          <cell r="H326">
            <v>350</v>
          </cell>
          <cell r="J326">
            <v>75</v>
          </cell>
          <cell r="K326">
            <v>4.9279999999999999</v>
          </cell>
          <cell r="L326">
            <v>4.6815999999999995</v>
          </cell>
          <cell r="M326" t="str">
            <v>23.8/16.8</v>
          </cell>
          <cell r="N326" t="str">
            <v>13.2/12.5</v>
          </cell>
          <cell r="O326" t="str">
            <v>F-2</v>
          </cell>
          <cell r="P326" t="str">
            <v>FC</v>
          </cell>
          <cell r="Q326">
            <v>2</v>
          </cell>
          <cell r="R326" t="str">
            <v>FC-2</v>
          </cell>
          <cell r="S326">
            <v>1</v>
          </cell>
          <cell r="T326" t="str">
            <v>220/1/50</v>
          </cell>
        </row>
        <row r="327">
          <cell r="D327" t="str">
            <v>2F-31</v>
          </cell>
          <cell r="E327" t="str">
            <v>ห้องเก็บของ</v>
          </cell>
          <cell r="F327">
            <v>0.18</v>
          </cell>
          <cell r="G327" t="str">
            <v/>
          </cell>
          <cell r="H327">
            <v>200</v>
          </cell>
          <cell r="J327">
            <v>75</v>
          </cell>
          <cell r="K327">
            <v>2.3466666666666667</v>
          </cell>
          <cell r="L327">
            <v>2.1120000000000001</v>
          </cell>
          <cell r="M327" t="str">
            <v>24.7/18.1</v>
          </cell>
          <cell r="N327" t="str">
            <v>15.2/14.6</v>
          </cell>
          <cell r="O327" t="str">
            <v>F-2</v>
          </cell>
          <cell r="P327" t="str">
            <v>FC</v>
          </cell>
          <cell r="Q327">
            <v>2</v>
          </cell>
          <cell r="R327" t="str">
            <v>FC-2</v>
          </cell>
          <cell r="S327">
            <v>1</v>
          </cell>
          <cell r="T327" t="str">
            <v>220/1/50</v>
          </cell>
        </row>
        <row r="328">
          <cell r="D328" t="str">
            <v>2F-32</v>
          </cell>
          <cell r="E328" t="str">
            <v>ผชช.</v>
          </cell>
          <cell r="F328">
            <v>0.18</v>
          </cell>
          <cell r="G328" t="str">
            <v/>
          </cell>
          <cell r="H328">
            <v>250</v>
          </cell>
          <cell r="J328">
            <v>75</v>
          </cell>
          <cell r="K328">
            <v>3.52</v>
          </cell>
          <cell r="L328">
            <v>3.3439999999999999</v>
          </cell>
          <cell r="M328" t="str">
            <v>23.8/16.8</v>
          </cell>
          <cell r="N328" t="str">
            <v>13.2/12.5</v>
          </cell>
          <cell r="O328" t="str">
            <v>F-2</v>
          </cell>
          <cell r="P328" t="str">
            <v>FC</v>
          </cell>
          <cell r="Q328">
            <v>2</v>
          </cell>
          <cell r="R328" t="str">
            <v>FC-2</v>
          </cell>
          <cell r="S328">
            <v>1</v>
          </cell>
          <cell r="T328" t="str">
            <v>220/1/50</v>
          </cell>
        </row>
        <row r="330">
          <cell r="C330" t="str">
            <v>2AP11</v>
          </cell>
          <cell r="D330" t="str">
            <v>2A-15</v>
          </cell>
          <cell r="E330" t="str">
            <v>ศูนย์บริการประชาชน</v>
          </cell>
          <cell r="F330">
            <v>2.2000000000000002</v>
          </cell>
          <cell r="G330" t="str">
            <v>3P, 20A</v>
          </cell>
          <cell r="H330">
            <v>1170</v>
          </cell>
          <cell r="I330" t="str">
            <v>1NC</v>
          </cell>
          <cell r="J330">
            <v>450</v>
          </cell>
          <cell r="K330">
            <v>17.90608695652174</v>
          </cell>
          <cell r="L330">
            <v>15.220173913043478</v>
          </cell>
          <cell r="M330" t="str">
            <v>23.8/17.1</v>
          </cell>
          <cell r="N330" t="str">
            <v>13.4/12.4</v>
          </cell>
          <cell r="O330" t="str">
            <v>A-1</v>
          </cell>
          <cell r="P330" t="str">
            <v>DOL</v>
          </cell>
          <cell r="Q330" t="str">
            <v>3-55</v>
          </cell>
          <cell r="R330" t="str">
            <v>DOL-3-55</v>
          </cell>
          <cell r="S330">
            <v>1</v>
          </cell>
          <cell r="T330" t="str">
            <v>380/3/50</v>
          </cell>
        </row>
        <row r="331">
          <cell r="D331" t="str">
            <v>2F-33</v>
          </cell>
          <cell r="E331" t="str">
            <v>เจ้าหน้าที่</v>
          </cell>
          <cell r="F331">
            <v>0.18</v>
          </cell>
          <cell r="G331" t="str">
            <v/>
          </cell>
          <cell r="H331">
            <v>150</v>
          </cell>
          <cell r="J331">
            <v>75</v>
          </cell>
          <cell r="K331">
            <v>2.2956521739130435</v>
          </cell>
          <cell r="L331">
            <v>1.951304347826087</v>
          </cell>
          <cell r="M331" t="str">
            <v>23.8/17.1</v>
          </cell>
          <cell r="N331" t="str">
            <v>13.4/12.4</v>
          </cell>
          <cell r="O331" t="str">
            <v>F-2</v>
          </cell>
          <cell r="P331" t="str">
            <v>FC</v>
          </cell>
          <cell r="Q331">
            <v>2</v>
          </cell>
          <cell r="R331" t="str">
            <v>FC-2</v>
          </cell>
          <cell r="S331">
            <v>1</v>
          </cell>
          <cell r="T331" t="str">
            <v>220/1/50</v>
          </cell>
        </row>
        <row r="332">
          <cell r="D332" t="str">
            <v>2F-34</v>
          </cell>
          <cell r="E332" t="str">
            <v>ห้องรับรองนักข่าว</v>
          </cell>
          <cell r="F332">
            <v>0.55000000000000004</v>
          </cell>
          <cell r="G332" t="str">
            <v/>
          </cell>
          <cell r="H332">
            <v>700</v>
          </cell>
          <cell r="J332">
            <v>125</v>
          </cell>
          <cell r="K332">
            <v>11.460465116279069</v>
          </cell>
          <cell r="L332">
            <v>8.9391627906976741</v>
          </cell>
          <cell r="M332" t="str">
            <v>22.7/17.6</v>
          </cell>
          <cell r="N332" t="str">
            <v>12.3/11.8</v>
          </cell>
          <cell r="O332" t="str">
            <v>F-2</v>
          </cell>
          <cell r="P332" t="str">
            <v>FC</v>
          </cell>
          <cell r="Q332">
            <v>2</v>
          </cell>
          <cell r="R332" t="str">
            <v>FC-2</v>
          </cell>
          <cell r="S332">
            <v>1</v>
          </cell>
          <cell r="T332" t="str">
            <v>220/1/50</v>
          </cell>
        </row>
        <row r="334">
          <cell r="C334" t="str">
            <v>2AP14</v>
          </cell>
          <cell r="D334" t="str">
            <v>2F-35</v>
          </cell>
          <cell r="E334" t="str">
            <v>ร้านขายของที่ระลึก</v>
          </cell>
          <cell r="F334">
            <v>0.25</v>
          </cell>
          <cell r="G334" t="str">
            <v>1P, 15A</v>
          </cell>
          <cell r="H334">
            <v>660</v>
          </cell>
          <cell r="I334" t="str">
            <v>1NC</v>
          </cell>
          <cell r="J334">
            <v>75</v>
          </cell>
          <cell r="K334">
            <v>10.805581395348838</v>
          </cell>
          <cell r="L334">
            <v>8.4283534883720943</v>
          </cell>
          <cell r="M334" t="str">
            <v>22.7/17.6</v>
          </cell>
          <cell r="N334" t="str">
            <v>12.3/11.8</v>
          </cell>
          <cell r="O334" t="str">
            <v>F-2</v>
          </cell>
          <cell r="P334" t="str">
            <v>FC</v>
          </cell>
          <cell r="Q334">
            <v>2</v>
          </cell>
          <cell r="R334" t="str">
            <v>FC-2</v>
          </cell>
          <cell r="S334">
            <v>1</v>
          </cell>
          <cell r="T334" t="str">
            <v>220/1/50</v>
          </cell>
        </row>
        <row r="336">
          <cell r="C336" t="str">
            <v>2AP6</v>
          </cell>
          <cell r="D336" t="str">
            <v>2F-11</v>
          </cell>
          <cell r="E336" t="str">
            <v>โถง</v>
          </cell>
          <cell r="F336">
            <v>0.37</v>
          </cell>
          <cell r="G336" t="str">
            <v>3P, 50A</v>
          </cell>
          <cell r="H336">
            <v>500</v>
          </cell>
          <cell r="I336" t="str">
            <v>1NC</v>
          </cell>
          <cell r="J336">
            <v>75</v>
          </cell>
          <cell r="K336">
            <v>7.04</v>
          </cell>
          <cell r="L336">
            <v>5.6320000000000006</v>
          </cell>
          <cell r="M336" t="str">
            <v>24.2/17.7</v>
          </cell>
          <cell r="N336" t="str">
            <v>14.5/13.6</v>
          </cell>
          <cell r="O336" t="str">
            <v>F-1</v>
          </cell>
          <cell r="P336" t="str">
            <v>FC</v>
          </cell>
          <cell r="Q336">
            <v>2</v>
          </cell>
          <cell r="R336" t="str">
            <v>FC-2</v>
          </cell>
          <cell r="S336">
            <v>1</v>
          </cell>
          <cell r="T336" t="str">
            <v>220/1/50</v>
          </cell>
        </row>
        <row r="337">
          <cell r="D337" t="str">
            <v>2A-09</v>
          </cell>
          <cell r="E337" t="str">
            <v>โถง</v>
          </cell>
          <cell r="F337">
            <v>3</v>
          </cell>
          <cell r="G337" t="str">
            <v/>
          </cell>
          <cell r="H337">
            <v>1460</v>
          </cell>
          <cell r="J337">
            <v>450</v>
          </cell>
          <cell r="K337">
            <v>20.556799999999999</v>
          </cell>
          <cell r="L337">
            <v>16.445440000000001</v>
          </cell>
          <cell r="M337" t="str">
            <v>24.2/17.7</v>
          </cell>
          <cell r="N337" t="str">
            <v>14.5/13.6</v>
          </cell>
          <cell r="O337" t="str">
            <v>A-1</v>
          </cell>
          <cell r="P337" t="str">
            <v>DOL</v>
          </cell>
          <cell r="Q337" t="str">
            <v>3-55</v>
          </cell>
          <cell r="R337" t="str">
            <v>DOL-3-55</v>
          </cell>
          <cell r="S337">
            <v>1</v>
          </cell>
          <cell r="T337" t="str">
            <v>380/3/50</v>
          </cell>
        </row>
        <row r="338">
          <cell r="D338" t="str">
            <v>2A-10</v>
          </cell>
          <cell r="E338" t="str">
            <v>โถง</v>
          </cell>
          <cell r="F338">
            <v>3</v>
          </cell>
          <cell r="G338" t="str">
            <v/>
          </cell>
          <cell r="H338">
            <v>1460</v>
          </cell>
          <cell r="J338">
            <v>450</v>
          </cell>
          <cell r="K338">
            <v>20.556799999999999</v>
          </cell>
          <cell r="L338">
            <v>16.445440000000001</v>
          </cell>
          <cell r="M338" t="str">
            <v>24.2/17.7</v>
          </cell>
          <cell r="N338" t="str">
            <v>14.5/13.6</v>
          </cell>
          <cell r="O338" t="str">
            <v>A-1</v>
          </cell>
          <cell r="P338" t="str">
            <v>DOL</v>
          </cell>
          <cell r="Q338" t="str">
            <v>3-55</v>
          </cell>
          <cell r="R338" t="str">
            <v>DOL-3-55</v>
          </cell>
          <cell r="S338">
            <v>1</v>
          </cell>
          <cell r="T338" t="str">
            <v>380/3/50</v>
          </cell>
        </row>
        <row r="339">
          <cell r="D339" t="str">
            <v>2A-11</v>
          </cell>
          <cell r="E339" t="str">
            <v>โถง</v>
          </cell>
          <cell r="F339">
            <v>3</v>
          </cell>
          <cell r="G339" t="str">
            <v/>
          </cell>
          <cell r="H339">
            <v>1510</v>
          </cell>
          <cell r="J339">
            <v>450</v>
          </cell>
          <cell r="K339">
            <v>21.2608</v>
          </cell>
          <cell r="L339">
            <v>17.00864</v>
          </cell>
          <cell r="M339" t="str">
            <v>24.2/17.7</v>
          </cell>
          <cell r="N339" t="str">
            <v>14.5/13.6</v>
          </cell>
          <cell r="O339" t="str">
            <v>A-1</v>
          </cell>
          <cell r="P339" t="str">
            <v>DOL</v>
          </cell>
          <cell r="Q339" t="str">
            <v>3-55</v>
          </cell>
          <cell r="R339" t="str">
            <v>DOL-3-55</v>
          </cell>
          <cell r="S339">
            <v>1</v>
          </cell>
          <cell r="T339" t="str">
            <v>380/3/50</v>
          </cell>
        </row>
        <row r="340">
          <cell r="D340" t="str">
            <v>2A-12</v>
          </cell>
          <cell r="E340" t="str">
            <v>โถง</v>
          </cell>
          <cell r="F340">
            <v>3</v>
          </cell>
          <cell r="G340" t="str">
            <v/>
          </cell>
          <cell r="H340">
            <v>1510</v>
          </cell>
          <cell r="J340">
            <v>450</v>
          </cell>
          <cell r="K340">
            <v>21.2608</v>
          </cell>
          <cell r="L340">
            <v>17.00864</v>
          </cell>
          <cell r="M340" t="str">
            <v>24.2/17.7</v>
          </cell>
          <cell r="N340" t="str">
            <v>14.5/13.6</v>
          </cell>
          <cell r="O340" t="str">
            <v>A-1</v>
          </cell>
          <cell r="P340" t="str">
            <v>DOL</v>
          </cell>
          <cell r="Q340" t="str">
            <v>3-55</v>
          </cell>
          <cell r="R340" t="str">
            <v>DOL-3-55</v>
          </cell>
          <cell r="S340">
            <v>1</v>
          </cell>
          <cell r="T340" t="str">
            <v>380/3/50</v>
          </cell>
        </row>
        <row r="341">
          <cell r="D341" t="str">
            <v>2A-07</v>
          </cell>
          <cell r="E341" t="str">
            <v>โถงทางเข้า</v>
          </cell>
          <cell r="F341">
            <v>3</v>
          </cell>
          <cell r="G341" t="str">
            <v/>
          </cell>
          <cell r="H341">
            <v>1260</v>
          </cell>
          <cell r="J341">
            <v>450</v>
          </cell>
          <cell r="K341">
            <v>17.7408</v>
          </cell>
          <cell r="L341">
            <v>14.192640000000001</v>
          </cell>
          <cell r="M341" t="str">
            <v>24.2/17.7</v>
          </cell>
          <cell r="N341" t="str">
            <v>14.5/13.6</v>
          </cell>
          <cell r="O341" t="str">
            <v>A-1</v>
          </cell>
          <cell r="P341" t="str">
            <v>DOL</v>
          </cell>
          <cell r="Q341" t="str">
            <v>3-55</v>
          </cell>
          <cell r="R341" t="str">
            <v>DOL-3-55</v>
          </cell>
          <cell r="S341">
            <v>1</v>
          </cell>
          <cell r="T341" t="str">
            <v>380/3/50</v>
          </cell>
        </row>
        <row r="343">
          <cell r="C343" t="str">
            <v>2AP12</v>
          </cell>
          <cell r="D343" t="str">
            <v>2A-16</v>
          </cell>
          <cell r="E343" t="str">
            <v>พื้นที่พักคอย</v>
          </cell>
          <cell r="F343">
            <v>4</v>
          </cell>
          <cell r="G343" t="str">
            <v>3P, 20A</v>
          </cell>
          <cell r="H343">
            <v>2400</v>
          </cell>
          <cell r="I343" t="str">
            <v>1NC</v>
          </cell>
          <cell r="J343">
            <v>450</v>
          </cell>
          <cell r="K343">
            <v>33.792000000000002</v>
          </cell>
          <cell r="L343">
            <v>27.033600000000003</v>
          </cell>
          <cell r="M343" t="str">
            <v>24.2/17.7</v>
          </cell>
          <cell r="N343" t="str">
            <v>14.5/13.6</v>
          </cell>
          <cell r="O343" t="str">
            <v>A-1</v>
          </cell>
          <cell r="P343" t="str">
            <v>DOL</v>
          </cell>
          <cell r="Q343" t="str">
            <v>3-55</v>
          </cell>
          <cell r="R343" t="str">
            <v>DOL-3-55</v>
          </cell>
          <cell r="S343">
            <v>1</v>
          </cell>
          <cell r="T343" t="str">
            <v>380/3/50</v>
          </cell>
        </row>
        <row r="344">
          <cell r="D344" t="str">
            <v>2F-38</v>
          </cell>
          <cell r="E344" t="str">
            <v>เคาน์เตอร์</v>
          </cell>
          <cell r="F344">
            <v>0.18</v>
          </cell>
          <cell r="G344" t="str">
            <v/>
          </cell>
          <cell r="H344">
            <v>250</v>
          </cell>
          <cell r="J344">
            <v>75</v>
          </cell>
          <cell r="K344">
            <v>3.8260869565217388</v>
          </cell>
          <cell r="L344">
            <v>3.2521739130434777</v>
          </cell>
          <cell r="M344" t="str">
            <v>23.8/17.1</v>
          </cell>
          <cell r="N344" t="str">
            <v>13.4/12.4</v>
          </cell>
          <cell r="O344" t="str">
            <v>F-2</v>
          </cell>
          <cell r="P344" t="str">
            <v>FC</v>
          </cell>
          <cell r="Q344">
            <v>2</v>
          </cell>
          <cell r="R344" t="str">
            <v>FC-2</v>
          </cell>
          <cell r="S344">
            <v>1</v>
          </cell>
          <cell r="T344" t="str">
            <v>220/1/50</v>
          </cell>
        </row>
        <row r="346">
          <cell r="C346" t="str">
            <v>2AP13</v>
          </cell>
          <cell r="D346" t="str">
            <v>2A-17</v>
          </cell>
          <cell r="E346" t="str">
            <v>กลุ่มรับฟ้อง</v>
          </cell>
          <cell r="F346">
            <v>3</v>
          </cell>
          <cell r="G346" t="str">
            <v>3P, 30A</v>
          </cell>
          <cell r="H346">
            <v>1680</v>
          </cell>
          <cell r="I346" t="str">
            <v>1NC</v>
          </cell>
          <cell r="J346">
            <v>500</v>
          </cell>
          <cell r="K346">
            <v>25.711304347826086</v>
          </cell>
          <cell r="L346">
            <v>21.854608695652171</v>
          </cell>
          <cell r="M346" t="str">
            <v>23.8/17.1</v>
          </cell>
          <cell r="N346" t="str">
            <v>13.4/12.4</v>
          </cell>
          <cell r="O346" t="str">
            <v>A-1</v>
          </cell>
          <cell r="P346" t="str">
            <v>DOL</v>
          </cell>
          <cell r="Q346" t="str">
            <v>3-55</v>
          </cell>
          <cell r="R346" t="str">
            <v>DOL-3-55</v>
          </cell>
          <cell r="S346">
            <v>1</v>
          </cell>
          <cell r="T346" t="str">
            <v>380/3/50</v>
          </cell>
        </row>
        <row r="347">
          <cell r="D347" t="str">
            <v>2A-18</v>
          </cell>
          <cell r="E347" t="str">
            <v>กลุ่มรับฟ้อง</v>
          </cell>
          <cell r="F347">
            <v>3</v>
          </cell>
          <cell r="G347" t="str">
            <v/>
          </cell>
          <cell r="H347">
            <v>1680</v>
          </cell>
          <cell r="J347">
            <v>500</v>
          </cell>
          <cell r="K347">
            <v>25.711304347826086</v>
          </cell>
          <cell r="L347">
            <v>21.854608695652171</v>
          </cell>
          <cell r="M347" t="str">
            <v>23.8/17.1</v>
          </cell>
          <cell r="N347" t="str">
            <v>13.4/12.4</v>
          </cell>
          <cell r="O347" t="str">
            <v>A-1</v>
          </cell>
          <cell r="P347" t="str">
            <v>DOL</v>
          </cell>
          <cell r="Q347" t="str">
            <v>3-55</v>
          </cell>
          <cell r="R347" t="str">
            <v>DOL-3-55</v>
          </cell>
          <cell r="S347">
            <v>1</v>
          </cell>
          <cell r="T347" t="str">
            <v>380/3/50</v>
          </cell>
        </row>
        <row r="348">
          <cell r="D348" t="str">
            <v>2F-39</v>
          </cell>
          <cell r="E348" t="str">
            <v>กลุ่มสนับสนุนและให้คำปรึกษา1</v>
          </cell>
          <cell r="F348">
            <v>0.18</v>
          </cell>
          <cell r="G348" t="str">
            <v/>
          </cell>
          <cell r="H348">
            <v>100</v>
          </cell>
          <cell r="J348">
            <v>75</v>
          </cell>
          <cell r="K348">
            <v>1.5304347826086957</v>
          </cell>
          <cell r="L348">
            <v>1.3008695652173914</v>
          </cell>
          <cell r="M348" t="str">
            <v>23.8/17.1</v>
          </cell>
          <cell r="N348" t="str">
            <v>13.4/12.4</v>
          </cell>
          <cell r="O348" t="str">
            <v>F-2</v>
          </cell>
          <cell r="P348" t="str">
            <v>FC</v>
          </cell>
          <cell r="Q348">
            <v>2</v>
          </cell>
          <cell r="R348" t="str">
            <v>FC-2</v>
          </cell>
          <cell r="S348">
            <v>1</v>
          </cell>
          <cell r="T348" t="str">
            <v>220/1/50</v>
          </cell>
        </row>
        <row r="349">
          <cell r="D349" t="str">
            <v>2F-40</v>
          </cell>
          <cell r="E349" t="str">
            <v>กลุ่มสนับสนุนและให้คำปรึกษา2</v>
          </cell>
          <cell r="F349">
            <v>0.18</v>
          </cell>
          <cell r="G349" t="str">
            <v/>
          </cell>
          <cell r="H349">
            <v>150</v>
          </cell>
          <cell r="J349">
            <v>75</v>
          </cell>
          <cell r="K349">
            <v>2.2956521739130435</v>
          </cell>
          <cell r="L349">
            <v>1.951304347826087</v>
          </cell>
          <cell r="M349" t="str">
            <v>23.8/17.1</v>
          </cell>
          <cell r="N349" t="str">
            <v>13.4/12.4</v>
          </cell>
          <cell r="O349" t="str">
            <v>F-2</v>
          </cell>
          <cell r="P349" t="str">
            <v>FC</v>
          </cell>
          <cell r="Q349">
            <v>2</v>
          </cell>
          <cell r="R349" t="str">
            <v>FC-2</v>
          </cell>
          <cell r="S349">
            <v>1</v>
          </cell>
          <cell r="T349" t="str">
            <v>220/1/50</v>
          </cell>
        </row>
        <row r="350">
          <cell r="D350" t="str">
            <v>2F-19</v>
          </cell>
          <cell r="E350" t="str">
            <v>กลุ่มสนับสนุนและให้คำปรึกษา3</v>
          </cell>
          <cell r="F350">
            <v>0.18</v>
          </cell>
          <cell r="G350" t="str">
            <v/>
          </cell>
          <cell r="H350">
            <v>100</v>
          </cell>
          <cell r="J350">
            <v>75</v>
          </cell>
          <cell r="K350">
            <v>1.5304347826086957</v>
          </cell>
          <cell r="L350">
            <v>1.3008695652173914</v>
          </cell>
          <cell r="M350" t="str">
            <v>23.8/17.1</v>
          </cell>
          <cell r="N350" t="str">
            <v>13.4/12.4</v>
          </cell>
          <cell r="O350" t="str">
            <v>F-2</v>
          </cell>
          <cell r="P350" t="str">
            <v>FC</v>
          </cell>
          <cell r="Q350">
            <v>2</v>
          </cell>
          <cell r="R350" t="str">
            <v>FC-2</v>
          </cell>
          <cell r="S350">
            <v>1</v>
          </cell>
          <cell r="T350" t="str">
            <v>220/1/50</v>
          </cell>
        </row>
        <row r="351">
          <cell r="D351" t="str">
            <v>2F-20</v>
          </cell>
          <cell r="E351" t="str">
            <v>กลุ่มสนับสนุนและให้คำปรึกษา4</v>
          </cell>
          <cell r="F351">
            <v>0.18</v>
          </cell>
          <cell r="G351" t="str">
            <v/>
          </cell>
          <cell r="H351">
            <v>100</v>
          </cell>
          <cell r="J351">
            <v>75</v>
          </cell>
          <cell r="K351">
            <v>1.5304347826086957</v>
          </cell>
          <cell r="L351">
            <v>1.3008695652173914</v>
          </cell>
          <cell r="M351" t="str">
            <v>23.8/17.1</v>
          </cell>
          <cell r="N351" t="str">
            <v>13.4/12.4</v>
          </cell>
          <cell r="O351" t="str">
            <v>F-2</v>
          </cell>
          <cell r="P351" t="str">
            <v>FC</v>
          </cell>
          <cell r="Q351">
            <v>2</v>
          </cell>
          <cell r="R351" t="str">
            <v>FC-2</v>
          </cell>
          <cell r="S351">
            <v>1</v>
          </cell>
          <cell r="T351" t="str">
            <v>220/1/50</v>
          </cell>
        </row>
        <row r="352">
          <cell r="D352" t="str">
            <v>2F-36</v>
          </cell>
          <cell r="E352" t="str">
            <v>กลุ่มสนับสนุนและให้คำปรึกษา5</v>
          </cell>
          <cell r="F352">
            <v>0.18</v>
          </cell>
          <cell r="G352" t="str">
            <v/>
          </cell>
          <cell r="H352">
            <v>100</v>
          </cell>
          <cell r="J352">
            <v>75</v>
          </cell>
          <cell r="K352">
            <v>1.5304347826086957</v>
          </cell>
          <cell r="L352">
            <v>1.3008695652173914</v>
          </cell>
          <cell r="M352" t="str">
            <v>23.8/17.1</v>
          </cell>
          <cell r="N352" t="str">
            <v>13.4/12.4</v>
          </cell>
          <cell r="O352" t="str">
            <v>F-2</v>
          </cell>
          <cell r="P352" t="str">
            <v>FC</v>
          </cell>
          <cell r="Q352">
            <v>2</v>
          </cell>
          <cell r="R352" t="str">
            <v>FC-2</v>
          </cell>
          <cell r="S352">
            <v>1</v>
          </cell>
          <cell r="T352" t="str">
            <v>220/1/50</v>
          </cell>
        </row>
        <row r="353">
          <cell r="D353" t="str">
            <v>2F-37</v>
          </cell>
          <cell r="E353" t="str">
            <v>ห้องประชุม 18 ที่นั่ง</v>
          </cell>
          <cell r="F353">
            <v>0.18</v>
          </cell>
          <cell r="G353" t="str">
            <v/>
          </cell>
          <cell r="H353">
            <v>360</v>
          </cell>
          <cell r="J353">
            <v>75</v>
          </cell>
          <cell r="K353">
            <v>5.8939534883720937</v>
          </cell>
          <cell r="L353">
            <v>4.5972837209302329</v>
          </cell>
          <cell r="M353" t="str">
            <v>22.7/17.6</v>
          </cell>
          <cell r="N353" t="str">
            <v>12.3/11.8</v>
          </cell>
          <cell r="O353" t="str">
            <v>F-2</v>
          </cell>
          <cell r="P353" t="str">
            <v>FC</v>
          </cell>
          <cell r="Q353">
            <v>2</v>
          </cell>
          <cell r="R353" t="str">
            <v>FC-2</v>
          </cell>
          <cell r="S353">
            <v>1</v>
          </cell>
          <cell r="T353" t="str">
            <v>220/1/50</v>
          </cell>
        </row>
        <row r="354">
          <cell r="D354" t="str">
            <v>2F-12</v>
          </cell>
          <cell r="E354" t="str">
            <v>ผชช.</v>
          </cell>
          <cell r="F354">
            <v>0.18</v>
          </cell>
          <cell r="G354" t="str">
            <v/>
          </cell>
          <cell r="H354">
            <v>250</v>
          </cell>
          <cell r="J354">
            <v>75</v>
          </cell>
          <cell r="K354">
            <v>3.52</v>
          </cell>
          <cell r="L354">
            <v>3.3439999999999999</v>
          </cell>
          <cell r="M354" t="str">
            <v>23.8/16.8</v>
          </cell>
          <cell r="N354" t="str">
            <v>13.2/12.5</v>
          </cell>
          <cell r="O354" t="str">
            <v>F-2</v>
          </cell>
          <cell r="P354" t="str">
            <v>FC</v>
          </cell>
          <cell r="Q354">
            <v>2</v>
          </cell>
          <cell r="R354" t="str">
            <v>FC-2</v>
          </cell>
          <cell r="S354">
            <v>1</v>
          </cell>
          <cell r="T354" t="str">
            <v>220/1/50</v>
          </cell>
        </row>
        <row r="356">
          <cell r="C356" t="str">
            <v>2AP5</v>
          </cell>
          <cell r="D356" t="str">
            <v>2F-41</v>
          </cell>
          <cell r="E356" t="str">
            <v>พื้นที่ธุรกิจ</v>
          </cell>
          <cell r="F356">
            <v>0.37</v>
          </cell>
          <cell r="G356" t="str">
            <v>3P, 20A</v>
          </cell>
          <cell r="H356">
            <v>500</v>
          </cell>
          <cell r="I356" t="str">
            <v>1NC</v>
          </cell>
          <cell r="J356">
            <v>125</v>
          </cell>
          <cell r="K356">
            <v>8.1860465116279073</v>
          </cell>
          <cell r="L356">
            <v>6.3851162790697682</v>
          </cell>
          <cell r="M356" t="str">
            <v>22.7/17.6</v>
          </cell>
          <cell r="N356" t="str">
            <v>12.3/11.8</v>
          </cell>
          <cell r="O356" t="str">
            <v>F-2</v>
          </cell>
          <cell r="P356" t="str">
            <v>FC</v>
          </cell>
          <cell r="Q356">
            <v>2</v>
          </cell>
          <cell r="R356" t="str">
            <v>FC-2</v>
          </cell>
          <cell r="S356">
            <v>1</v>
          </cell>
          <cell r="T356" t="str">
            <v>220/1/50</v>
          </cell>
        </row>
        <row r="357">
          <cell r="D357" t="str">
            <v>2F-42</v>
          </cell>
          <cell r="E357" t="str">
            <v>พื้นที่ธุรกิจ</v>
          </cell>
          <cell r="F357">
            <v>0.37</v>
          </cell>
          <cell r="G357" t="str">
            <v/>
          </cell>
          <cell r="H357">
            <v>500</v>
          </cell>
          <cell r="J357">
            <v>125</v>
          </cell>
          <cell r="K357">
            <v>8.1860465116279073</v>
          </cell>
          <cell r="L357">
            <v>6.3851162790697682</v>
          </cell>
          <cell r="M357" t="str">
            <v>22.7/17.6</v>
          </cell>
          <cell r="N357" t="str">
            <v>12.3/11.8</v>
          </cell>
          <cell r="O357" t="str">
            <v>F-2</v>
          </cell>
          <cell r="P357" t="str">
            <v>FC</v>
          </cell>
          <cell r="Q357">
            <v>2</v>
          </cell>
          <cell r="R357" t="str">
            <v>FC-2</v>
          </cell>
          <cell r="S357">
            <v>1</v>
          </cell>
          <cell r="T357" t="str">
            <v>220/1/50</v>
          </cell>
        </row>
        <row r="359">
          <cell r="C359" t="str">
            <v>2AP1</v>
          </cell>
          <cell r="D359" t="str">
            <v>2F-21</v>
          </cell>
          <cell r="E359" t="str">
            <v>ห้องอเนกประสงค์</v>
          </cell>
          <cell r="F359">
            <v>0.18</v>
          </cell>
          <cell r="G359" t="str">
            <v>3P, 20A</v>
          </cell>
          <cell r="H359">
            <v>200</v>
          </cell>
          <cell r="I359" t="str">
            <v>1NC</v>
          </cell>
          <cell r="J359">
            <v>75</v>
          </cell>
          <cell r="K359">
            <v>3.2744186046511627</v>
          </cell>
          <cell r="L359">
            <v>2.5540465116279072</v>
          </cell>
          <cell r="M359" t="str">
            <v>22.7/17.6</v>
          </cell>
          <cell r="N359" t="str">
            <v>12.3/11.8</v>
          </cell>
          <cell r="O359" t="str">
            <v>A-1</v>
          </cell>
          <cell r="P359" t="str">
            <v>DOL</v>
          </cell>
          <cell r="Q359" t="str">
            <v>3-55</v>
          </cell>
          <cell r="R359" t="str">
            <v>DOL-3-55</v>
          </cell>
          <cell r="S359">
            <v>1</v>
          </cell>
          <cell r="T359" t="str">
            <v>380/3/50</v>
          </cell>
        </row>
        <row r="360">
          <cell r="D360" t="str">
            <v>2F-22</v>
          </cell>
          <cell r="E360" t="str">
            <v>โถงทางเดิน</v>
          </cell>
          <cell r="F360">
            <v>0.37</v>
          </cell>
          <cell r="G360" t="str">
            <v/>
          </cell>
          <cell r="H360">
            <v>500</v>
          </cell>
          <cell r="J360">
            <v>125</v>
          </cell>
          <cell r="K360">
            <v>7.04</v>
          </cell>
          <cell r="L360">
            <v>5.6320000000000006</v>
          </cell>
          <cell r="M360" t="str">
            <v>24.2/17.7</v>
          </cell>
          <cell r="N360" t="str">
            <v>14.5/13.6</v>
          </cell>
          <cell r="O360" t="str">
            <v>F-1</v>
          </cell>
          <cell r="P360" t="str">
            <v>FC</v>
          </cell>
          <cell r="Q360">
            <v>2</v>
          </cell>
          <cell r="R360" t="str">
            <v>FC-2</v>
          </cell>
          <cell r="S360">
            <v>1</v>
          </cell>
          <cell r="T360" t="str">
            <v>220/1/50</v>
          </cell>
        </row>
        <row r="361">
          <cell r="D361" t="str">
            <v>2F-23</v>
          </cell>
          <cell r="E361" t="str">
            <v>โถงทางเดิน</v>
          </cell>
          <cell r="F361">
            <v>0.55000000000000004</v>
          </cell>
          <cell r="G361" t="str">
            <v/>
          </cell>
          <cell r="H361">
            <v>660</v>
          </cell>
          <cell r="J361">
            <v>125</v>
          </cell>
          <cell r="K361">
            <v>9.2927999999999997</v>
          </cell>
          <cell r="L361">
            <v>7.43424</v>
          </cell>
          <cell r="M361" t="str">
            <v>24.2/17.7</v>
          </cell>
          <cell r="N361" t="str">
            <v>14.5/13.6</v>
          </cell>
          <cell r="O361" t="str">
            <v>F-1</v>
          </cell>
          <cell r="P361" t="str">
            <v>FC</v>
          </cell>
          <cell r="Q361">
            <v>2</v>
          </cell>
          <cell r="R361" t="str">
            <v>FC-2</v>
          </cell>
          <cell r="S361">
            <v>1</v>
          </cell>
          <cell r="T361" t="str">
            <v>220/1/50</v>
          </cell>
        </row>
        <row r="362">
          <cell r="D362" t="str">
            <v>2F-24</v>
          </cell>
          <cell r="E362" t="str">
            <v>โถงทางเดิน</v>
          </cell>
          <cell r="F362">
            <v>0.55000000000000004</v>
          </cell>
          <cell r="G362" t="str">
            <v/>
          </cell>
          <cell r="H362">
            <v>760</v>
          </cell>
          <cell r="J362">
            <v>125</v>
          </cell>
          <cell r="K362">
            <v>10.700800000000001</v>
          </cell>
          <cell r="L362">
            <v>8.5606400000000011</v>
          </cell>
          <cell r="M362" t="str">
            <v>24.2/17.7</v>
          </cell>
          <cell r="N362" t="str">
            <v>14.5/13.6</v>
          </cell>
          <cell r="O362" t="str">
            <v>F-1</v>
          </cell>
          <cell r="P362" t="str">
            <v>FC</v>
          </cell>
          <cell r="Q362">
            <v>2</v>
          </cell>
          <cell r="R362" t="str">
            <v>FC-2</v>
          </cell>
          <cell r="S362">
            <v>1</v>
          </cell>
          <cell r="T362" t="str">
            <v>220/1/50</v>
          </cell>
        </row>
        <row r="363">
          <cell r="D363" t="str">
            <v>2EAF-01</v>
          </cell>
          <cell r="E363" t="str">
            <v>Air Flow Window</v>
          </cell>
          <cell r="F363">
            <v>0.25</v>
          </cell>
          <cell r="G363" t="str">
            <v/>
          </cell>
          <cell r="H363">
            <v>260</v>
          </cell>
          <cell r="J363">
            <v>200</v>
          </cell>
          <cell r="O363" t="str">
            <v>C-1</v>
          </cell>
          <cell r="P363" t="str">
            <v>DOL</v>
          </cell>
          <cell r="Q363" t="str">
            <v>1-55</v>
          </cell>
          <cell r="R363" t="str">
            <v>DOL-1-55</v>
          </cell>
          <cell r="S363">
            <v>1</v>
          </cell>
          <cell r="T363" t="str">
            <v>220/1/50</v>
          </cell>
        </row>
        <row r="365">
          <cell r="C365" t="str">
            <v>2AP2</v>
          </cell>
          <cell r="D365" t="str">
            <v>2F-25</v>
          </cell>
          <cell r="E365" t="str">
            <v>โถงทางเดิน</v>
          </cell>
          <cell r="F365">
            <v>0.55000000000000004</v>
          </cell>
          <cell r="G365" t="str">
            <v>3P, 20A</v>
          </cell>
          <cell r="H365">
            <v>760</v>
          </cell>
          <cell r="I365" t="str">
            <v>1NC</v>
          </cell>
          <cell r="J365">
            <v>125</v>
          </cell>
          <cell r="K365">
            <v>10.700800000000001</v>
          </cell>
          <cell r="L365">
            <v>8.5606400000000011</v>
          </cell>
          <cell r="M365" t="str">
            <v>24.2/17.7</v>
          </cell>
          <cell r="N365" t="str">
            <v>14.5/13.6</v>
          </cell>
          <cell r="O365" t="str">
            <v>F-1</v>
          </cell>
          <cell r="P365" t="str">
            <v>FC</v>
          </cell>
          <cell r="Q365">
            <v>2</v>
          </cell>
          <cell r="R365" t="str">
            <v>FC-2</v>
          </cell>
          <cell r="S365">
            <v>1</v>
          </cell>
          <cell r="T365" t="str">
            <v>220/1/50</v>
          </cell>
        </row>
        <row r="366">
          <cell r="D366" t="str">
            <v>2F-26</v>
          </cell>
          <cell r="E366" t="str">
            <v>โถงทางเดิน</v>
          </cell>
          <cell r="F366">
            <v>0.55000000000000004</v>
          </cell>
          <cell r="G366" t="str">
            <v/>
          </cell>
          <cell r="H366">
            <v>710</v>
          </cell>
          <cell r="J366">
            <v>125</v>
          </cell>
          <cell r="K366">
            <v>9.9968000000000004</v>
          </cell>
          <cell r="L366">
            <v>7.997440000000001</v>
          </cell>
          <cell r="M366" t="str">
            <v>24.2/17.7</v>
          </cell>
          <cell r="N366" t="str">
            <v>14.5/13.6</v>
          </cell>
          <cell r="O366" t="str">
            <v>F-1</v>
          </cell>
          <cell r="P366" t="str">
            <v>FC</v>
          </cell>
          <cell r="Q366">
            <v>2</v>
          </cell>
          <cell r="R366" t="str">
            <v>FC-2</v>
          </cell>
          <cell r="S366">
            <v>1</v>
          </cell>
          <cell r="T366" t="str">
            <v>220/1/50</v>
          </cell>
        </row>
        <row r="367">
          <cell r="D367" t="str">
            <v>2F-27</v>
          </cell>
          <cell r="E367" t="str">
            <v>โถงทางเดิน</v>
          </cell>
          <cell r="F367">
            <v>0.25</v>
          </cell>
          <cell r="G367" t="str">
            <v/>
          </cell>
          <cell r="H367">
            <v>400</v>
          </cell>
          <cell r="J367">
            <v>125</v>
          </cell>
          <cell r="K367">
            <v>5.6320000000000006</v>
          </cell>
          <cell r="L367">
            <v>4.5056000000000003</v>
          </cell>
          <cell r="M367" t="str">
            <v>24.2/17.7</v>
          </cell>
          <cell r="N367" t="str">
            <v>14.5/13.6</v>
          </cell>
          <cell r="O367" t="str">
            <v>F-1</v>
          </cell>
          <cell r="P367" t="str">
            <v>FC</v>
          </cell>
          <cell r="Q367">
            <v>2</v>
          </cell>
          <cell r="R367" t="str">
            <v>FC-2</v>
          </cell>
          <cell r="S367">
            <v>1</v>
          </cell>
          <cell r="T367" t="str">
            <v>220/1/50</v>
          </cell>
        </row>
        <row r="368">
          <cell r="D368" t="str">
            <v>2F-28</v>
          </cell>
          <cell r="E368" t="str">
            <v>ห้องอเนกประสงค์</v>
          </cell>
          <cell r="F368">
            <v>0.18</v>
          </cell>
          <cell r="G368" t="str">
            <v/>
          </cell>
          <cell r="H368">
            <v>100</v>
          </cell>
          <cell r="J368">
            <v>75</v>
          </cell>
          <cell r="K368">
            <v>1.6372093023255814</v>
          </cell>
          <cell r="L368">
            <v>1.2770232558139536</v>
          </cell>
          <cell r="M368" t="str">
            <v>22.7/17.6</v>
          </cell>
          <cell r="N368" t="str">
            <v>12.3/11.8</v>
          </cell>
          <cell r="O368" t="str">
            <v>F-2</v>
          </cell>
          <cell r="P368" t="str">
            <v>FC</v>
          </cell>
          <cell r="Q368">
            <v>2</v>
          </cell>
          <cell r="R368" t="str">
            <v>FC-2</v>
          </cell>
          <cell r="S368">
            <v>1</v>
          </cell>
          <cell r="T368" t="str">
            <v>220/1/50</v>
          </cell>
        </row>
        <row r="369">
          <cell r="D369" t="str">
            <v>2EAF-02</v>
          </cell>
          <cell r="E369" t="str">
            <v>Air Flow Window</v>
          </cell>
          <cell r="F369">
            <v>0.25</v>
          </cell>
          <cell r="G369" t="str">
            <v/>
          </cell>
          <cell r="H369">
            <v>260</v>
          </cell>
          <cell r="J369">
            <v>200</v>
          </cell>
          <cell r="O369" t="str">
            <v>C-1</v>
          </cell>
          <cell r="P369" t="str">
            <v>DOL</v>
          </cell>
          <cell r="Q369" t="str">
            <v>1-55</v>
          </cell>
          <cell r="R369" t="str">
            <v>DOL-1-55</v>
          </cell>
          <cell r="S369">
            <v>1</v>
          </cell>
          <cell r="T369" t="str">
            <v>220/1/50</v>
          </cell>
        </row>
        <row r="371">
          <cell r="C371" t="str">
            <v>-</v>
          </cell>
          <cell r="D371" t="str">
            <v>2EAF-03</v>
          </cell>
          <cell r="E371" t="str">
            <v>ห้องน้ำ</v>
          </cell>
          <cell r="F371">
            <v>0.18</v>
          </cell>
          <cell r="G371" t="str">
            <v>-</v>
          </cell>
          <cell r="H371">
            <v>35</v>
          </cell>
          <cell r="J371">
            <v>100</v>
          </cell>
          <cell r="O371" t="str">
            <v>-</v>
          </cell>
          <cell r="P371" t="str">
            <v>-</v>
          </cell>
          <cell r="Q371" t="str">
            <v>-</v>
          </cell>
          <cell r="R371" t="str">
            <v>-</v>
          </cell>
          <cell r="S371">
            <v>1</v>
          </cell>
          <cell r="T371" t="str">
            <v>220/1/50</v>
          </cell>
        </row>
        <row r="372">
          <cell r="C372" t="str">
            <v>-</v>
          </cell>
          <cell r="D372" t="str">
            <v>2EAF-04</v>
          </cell>
          <cell r="E372" t="str">
            <v>ห้องถ่ายเอกสาร</v>
          </cell>
          <cell r="F372">
            <v>0.18</v>
          </cell>
          <cell r="G372" t="str">
            <v>-</v>
          </cell>
          <cell r="H372">
            <v>60</v>
          </cell>
          <cell r="J372">
            <v>100</v>
          </cell>
          <cell r="O372" t="str">
            <v>-</v>
          </cell>
          <cell r="P372" t="str">
            <v>-</v>
          </cell>
          <cell r="Q372" t="str">
            <v>-</v>
          </cell>
          <cell r="R372" t="str">
            <v>-</v>
          </cell>
          <cell r="S372">
            <v>1</v>
          </cell>
          <cell r="T372" t="str">
            <v>220/1/50</v>
          </cell>
        </row>
        <row r="373">
          <cell r="C373" t="str">
            <v>-</v>
          </cell>
          <cell r="D373" t="str">
            <v>2EAF-05</v>
          </cell>
          <cell r="E373" t="str">
            <v>ห้องน้ำ</v>
          </cell>
          <cell r="F373">
            <v>0.18</v>
          </cell>
          <cell r="G373" t="str">
            <v>-</v>
          </cell>
          <cell r="H373">
            <v>35</v>
          </cell>
          <cell r="J373">
            <v>100</v>
          </cell>
          <cell r="O373" t="str">
            <v>-</v>
          </cell>
          <cell r="P373" t="str">
            <v>-</v>
          </cell>
          <cell r="Q373" t="str">
            <v>-</v>
          </cell>
          <cell r="R373" t="str">
            <v>-</v>
          </cell>
          <cell r="S373">
            <v>1</v>
          </cell>
          <cell r="T373" t="str">
            <v>220/1/50</v>
          </cell>
        </row>
        <row r="374">
          <cell r="C374" t="str">
            <v>-</v>
          </cell>
          <cell r="D374" t="str">
            <v>2EAF-06</v>
          </cell>
          <cell r="E374" t="str">
            <v>ห้องเตรียมอาหาร</v>
          </cell>
          <cell r="F374">
            <v>0.18</v>
          </cell>
          <cell r="G374" t="str">
            <v>-</v>
          </cell>
          <cell r="H374">
            <v>55</v>
          </cell>
          <cell r="J374">
            <v>100</v>
          </cell>
          <cell r="O374" t="str">
            <v>-</v>
          </cell>
          <cell r="P374" t="str">
            <v>-</v>
          </cell>
          <cell r="Q374" t="str">
            <v>-</v>
          </cell>
          <cell r="R374" t="str">
            <v>-</v>
          </cell>
          <cell r="S374">
            <v>1</v>
          </cell>
          <cell r="T374" t="str">
            <v>220/1/50</v>
          </cell>
        </row>
        <row r="375">
          <cell r="C375" t="str">
            <v>-</v>
          </cell>
          <cell r="D375" t="str">
            <v>2EAF-07</v>
          </cell>
          <cell r="E375" t="str">
            <v>ห้องน้ำ</v>
          </cell>
          <cell r="F375">
            <v>0.18</v>
          </cell>
          <cell r="G375" t="str">
            <v>-</v>
          </cell>
          <cell r="H375">
            <v>35</v>
          </cell>
          <cell r="J375">
            <v>100</v>
          </cell>
          <cell r="O375" t="str">
            <v>-</v>
          </cell>
          <cell r="P375" t="str">
            <v>-</v>
          </cell>
          <cell r="Q375" t="str">
            <v>-</v>
          </cell>
          <cell r="R375" t="str">
            <v>-</v>
          </cell>
          <cell r="S375">
            <v>1</v>
          </cell>
          <cell r="T375" t="str">
            <v>220/1/50</v>
          </cell>
        </row>
        <row r="376">
          <cell r="C376" t="str">
            <v>-</v>
          </cell>
          <cell r="D376" t="str">
            <v>2EAF-08</v>
          </cell>
          <cell r="E376" t="str">
            <v>ห้องน้ำ</v>
          </cell>
          <cell r="F376">
            <v>0.18</v>
          </cell>
          <cell r="G376" t="str">
            <v>-</v>
          </cell>
          <cell r="H376">
            <v>35</v>
          </cell>
          <cell r="J376">
            <v>100</v>
          </cell>
          <cell r="O376" t="str">
            <v>-</v>
          </cell>
          <cell r="P376" t="str">
            <v>-</v>
          </cell>
          <cell r="Q376" t="str">
            <v>-</v>
          </cell>
          <cell r="R376" t="str">
            <v>-</v>
          </cell>
          <cell r="S376">
            <v>1</v>
          </cell>
          <cell r="T376" t="str">
            <v>220/1/50</v>
          </cell>
        </row>
        <row r="377">
          <cell r="C377" t="str">
            <v>-</v>
          </cell>
          <cell r="D377" t="str">
            <v>2EAF-09</v>
          </cell>
          <cell r="E377" t="str">
            <v>ห้องน้ำ</v>
          </cell>
          <cell r="F377">
            <v>0.18</v>
          </cell>
          <cell r="G377" t="str">
            <v>-</v>
          </cell>
          <cell r="H377">
            <v>35</v>
          </cell>
          <cell r="J377">
            <v>100</v>
          </cell>
          <cell r="O377" t="str">
            <v>-</v>
          </cell>
          <cell r="P377" t="str">
            <v>-</v>
          </cell>
          <cell r="Q377" t="str">
            <v>-</v>
          </cell>
          <cell r="R377" t="str">
            <v>-</v>
          </cell>
          <cell r="S377">
            <v>1</v>
          </cell>
          <cell r="T377" t="str">
            <v>220/1/50</v>
          </cell>
        </row>
        <row r="378">
          <cell r="C378" t="str">
            <v>-</v>
          </cell>
          <cell r="D378" t="str">
            <v>2EAF-10</v>
          </cell>
          <cell r="E378" t="str">
            <v>ห้องถ่ายเอกสาร</v>
          </cell>
          <cell r="F378">
            <v>0.18</v>
          </cell>
          <cell r="G378" t="str">
            <v>-</v>
          </cell>
          <cell r="H378">
            <v>40</v>
          </cell>
          <cell r="J378">
            <v>100</v>
          </cell>
          <cell r="O378" t="str">
            <v>-</v>
          </cell>
          <cell r="P378" t="str">
            <v>-</v>
          </cell>
          <cell r="Q378" t="str">
            <v>-</v>
          </cell>
          <cell r="R378" t="str">
            <v>-</v>
          </cell>
          <cell r="S378">
            <v>1</v>
          </cell>
          <cell r="T378" t="str">
            <v>220/1/50</v>
          </cell>
        </row>
        <row r="379">
          <cell r="C379" t="str">
            <v>-</v>
          </cell>
          <cell r="D379" t="str">
            <v>2EAF-11</v>
          </cell>
          <cell r="E379" t="str">
            <v>ห้องน้ำ</v>
          </cell>
          <cell r="F379">
            <v>0.18</v>
          </cell>
          <cell r="G379" t="str">
            <v>-</v>
          </cell>
          <cell r="H379">
            <v>35</v>
          </cell>
          <cell r="J379">
            <v>100</v>
          </cell>
          <cell r="O379" t="str">
            <v>-</v>
          </cell>
          <cell r="P379" t="str">
            <v>-</v>
          </cell>
          <cell r="Q379" t="str">
            <v>-</v>
          </cell>
          <cell r="R379" t="str">
            <v>-</v>
          </cell>
          <cell r="S379">
            <v>1</v>
          </cell>
          <cell r="T379" t="str">
            <v>220/1/50</v>
          </cell>
        </row>
        <row r="380">
          <cell r="C380" t="str">
            <v>-</v>
          </cell>
          <cell r="D380" t="str">
            <v>2EAF-12</v>
          </cell>
          <cell r="E380" t="str">
            <v>ห้องเก็บของ</v>
          </cell>
          <cell r="F380">
            <v>0.18</v>
          </cell>
          <cell r="G380" t="str">
            <v>-</v>
          </cell>
          <cell r="H380">
            <v>40</v>
          </cell>
          <cell r="J380">
            <v>100</v>
          </cell>
          <cell r="O380" t="str">
            <v>-</v>
          </cell>
          <cell r="P380" t="str">
            <v>-</v>
          </cell>
          <cell r="Q380" t="str">
            <v>-</v>
          </cell>
          <cell r="R380" t="str">
            <v>-</v>
          </cell>
          <cell r="S380">
            <v>1</v>
          </cell>
          <cell r="T380" t="str">
            <v>220/1/50</v>
          </cell>
        </row>
        <row r="383">
          <cell r="G383" t="str">
            <v/>
          </cell>
          <cell r="P383" t="str">
            <v/>
          </cell>
          <cell r="R383" t="str">
            <v/>
          </cell>
          <cell r="T383" t="str">
            <v/>
          </cell>
        </row>
        <row r="384">
          <cell r="C384" t="str">
            <v>E-2AP1</v>
          </cell>
          <cell r="D384" t="str">
            <v>E-2EAF-01</v>
          </cell>
          <cell r="E384" t="str">
            <v>ห้องเครื่องทำน้ำเย็น</v>
          </cell>
          <cell r="F384">
            <v>2.2000000000000002</v>
          </cell>
          <cell r="G384" t="str">
            <v>3P, 30A</v>
          </cell>
          <cell r="H384">
            <v>6500</v>
          </cell>
          <cell r="I384" t="str">
            <v>1NC</v>
          </cell>
          <cell r="J384">
            <v>100</v>
          </cell>
          <cell r="O384" t="str">
            <v>C-1</v>
          </cell>
          <cell r="P384" t="str">
            <v>DOL</v>
          </cell>
          <cell r="Q384" t="str">
            <v>3-51</v>
          </cell>
          <cell r="R384" t="str">
            <v>DOL-3-51</v>
          </cell>
          <cell r="S384">
            <v>1</v>
          </cell>
          <cell r="T384" t="str">
            <v>380/3/50</v>
          </cell>
        </row>
        <row r="385">
          <cell r="D385" t="str">
            <v>E-2EAF-02</v>
          </cell>
          <cell r="E385" t="str">
            <v>ห้องเครื่องทำน้ำเย็น</v>
          </cell>
          <cell r="F385">
            <v>2.2000000000000002</v>
          </cell>
          <cell r="G385" t="str">
            <v/>
          </cell>
          <cell r="H385">
            <v>6500</v>
          </cell>
          <cell r="J385">
            <v>100</v>
          </cell>
          <cell r="O385" t="str">
            <v>C-1</v>
          </cell>
          <cell r="P385" t="str">
            <v>DOL</v>
          </cell>
          <cell r="Q385" t="str">
            <v>3-51</v>
          </cell>
          <cell r="R385" t="str">
            <v>DOL-3-51</v>
          </cell>
          <cell r="S385">
            <v>1</v>
          </cell>
          <cell r="T385" t="str">
            <v>380/3/50</v>
          </cell>
        </row>
        <row r="386">
          <cell r="D386" t="str">
            <v>E-2EAF-03</v>
          </cell>
          <cell r="E386" t="str">
            <v>ห้องเครื่องทำน้ำเย็น</v>
          </cell>
          <cell r="F386">
            <v>2.2000000000000002</v>
          </cell>
          <cell r="G386" t="str">
            <v/>
          </cell>
          <cell r="H386">
            <v>6500</v>
          </cell>
          <cell r="J386">
            <v>100</v>
          </cell>
          <cell r="O386" t="str">
            <v>C-1</v>
          </cell>
          <cell r="P386" t="str">
            <v>DOL</v>
          </cell>
          <cell r="Q386" t="str">
            <v>3-51</v>
          </cell>
          <cell r="R386" t="str">
            <v>DOL-3-51</v>
          </cell>
          <cell r="S386">
            <v>1</v>
          </cell>
          <cell r="T386" t="str">
            <v>380/3/50</v>
          </cell>
        </row>
        <row r="387">
          <cell r="G387" t="str">
            <v/>
          </cell>
          <cell r="P387" t="str">
            <v/>
          </cell>
          <cell r="R387" t="str">
            <v/>
          </cell>
          <cell r="T387" t="str">
            <v/>
          </cell>
        </row>
        <row r="388">
          <cell r="G388" t="str">
            <v/>
          </cell>
          <cell r="P388" t="str">
            <v/>
          </cell>
          <cell r="R388" t="str">
            <v/>
          </cell>
          <cell r="T388" t="str">
            <v/>
          </cell>
        </row>
        <row r="389">
          <cell r="C389" t="str">
            <v>ชั้น 3</v>
          </cell>
          <cell r="G389" t="e">
            <v>#N/A</v>
          </cell>
          <cell r="P389" t="str">
            <v/>
          </cell>
          <cell r="R389" t="str">
            <v/>
          </cell>
          <cell r="T389" t="str">
            <v/>
          </cell>
        </row>
        <row r="390">
          <cell r="G390" t="str">
            <v/>
          </cell>
          <cell r="P390" t="str">
            <v/>
          </cell>
          <cell r="R390" t="str">
            <v/>
          </cell>
          <cell r="T390" t="str">
            <v/>
          </cell>
        </row>
        <row r="391">
          <cell r="C391" t="str">
            <v>3AP4</v>
          </cell>
          <cell r="D391" t="str">
            <v>3A-01</v>
          </cell>
          <cell r="E391" t="str">
            <v>ห้องพิจารณาคดี 5</v>
          </cell>
          <cell r="F391">
            <v>1.5</v>
          </cell>
          <cell r="G391" t="str">
            <v>3P, 20A</v>
          </cell>
          <cell r="H391">
            <v>850</v>
          </cell>
          <cell r="I391" t="str">
            <v>1NC</v>
          </cell>
          <cell r="J391">
            <v>450</v>
          </cell>
          <cell r="K391">
            <v>13.916279069767441</v>
          </cell>
          <cell r="L391">
            <v>10.854697674418604</v>
          </cell>
          <cell r="M391" t="str">
            <v>22.7/17.6</v>
          </cell>
          <cell r="N391" t="str">
            <v>12.3/11.8</v>
          </cell>
          <cell r="O391" t="str">
            <v>A-1</v>
          </cell>
          <cell r="P391" t="str">
            <v>DOL</v>
          </cell>
          <cell r="Q391" t="str">
            <v>3-55</v>
          </cell>
          <cell r="R391" t="str">
            <v>DOL-3-55</v>
          </cell>
          <cell r="S391">
            <v>1</v>
          </cell>
          <cell r="T391" t="str">
            <v>380/3/50</v>
          </cell>
        </row>
        <row r="392">
          <cell r="D392" t="str">
            <v>3A-02</v>
          </cell>
          <cell r="E392" t="str">
            <v>ห้องพิจารณาคดี 5</v>
          </cell>
          <cell r="F392">
            <v>1.5</v>
          </cell>
          <cell r="G392" t="str">
            <v/>
          </cell>
          <cell r="H392">
            <v>850</v>
          </cell>
          <cell r="J392">
            <v>450</v>
          </cell>
          <cell r="K392">
            <v>13.916279069767441</v>
          </cell>
          <cell r="L392">
            <v>10.854697674418604</v>
          </cell>
          <cell r="M392" t="str">
            <v>22.7/17.6</v>
          </cell>
          <cell r="N392" t="str">
            <v>12.3/11.8</v>
          </cell>
          <cell r="O392" t="str">
            <v>A-1</v>
          </cell>
          <cell r="P392" t="str">
            <v>DOL</v>
          </cell>
          <cell r="Q392" t="str">
            <v>3-55</v>
          </cell>
          <cell r="R392" t="str">
            <v>DOL-3-55</v>
          </cell>
          <cell r="S392">
            <v>1</v>
          </cell>
          <cell r="T392" t="str">
            <v>380/3/50</v>
          </cell>
        </row>
        <row r="393">
          <cell r="D393" t="str">
            <v>3F-01</v>
          </cell>
          <cell r="E393" t="str">
            <v>ห้องควบคุมเสียง</v>
          </cell>
          <cell r="F393">
            <v>0.18</v>
          </cell>
          <cell r="G393" t="str">
            <v/>
          </cell>
          <cell r="H393">
            <v>100</v>
          </cell>
          <cell r="J393">
            <v>75</v>
          </cell>
          <cell r="K393">
            <v>1.5304347826086957</v>
          </cell>
          <cell r="L393">
            <v>1.3008695652173914</v>
          </cell>
          <cell r="M393" t="str">
            <v>23.8/17.1</v>
          </cell>
          <cell r="N393" t="str">
            <v>13.4/12.4</v>
          </cell>
          <cell r="O393" t="str">
            <v>F-2</v>
          </cell>
          <cell r="P393" t="str">
            <v>FC</v>
          </cell>
          <cell r="Q393">
            <v>2</v>
          </cell>
          <cell r="R393" t="str">
            <v>FC-2</v>
          </cell>
          <cell r="S393">
            <v>1</v>
          </cell>
          <cell r="T393" t="str">
            <v>220/1/50</v>
          </cell>
        </row>
        <row r="394">
          <cell r="D394" t="str">
            <v>3F-02</v>
          </cell>
          <cell r="E394" t="str">
            <v>ห้องพักตุลาการ</v>
          </cell>
          <cell r="F394">
            <v>0.18</v>
          </cell>
          <cell r="G394" t="str">
            <v/>
          </cell>
          <cell r="H394">
            <v>170</v>
          </cell>
          <cell r="J394">
            <v>75</v>
          </cell>
          <cell r="K394">
            <v>2.7832558139534882</v>
          </cell>
          <cell r="L394">
            <v>2.170939534883721</v>
          </cell>
          <cell r="M394" t="str">
            <v>22.7/17.6</v>
          </cell>
          <cell r="N394" t="str">
            <v>12.3/11.8</v>
          </cell>
          <cell r="O394" t="str">
            <v>F-2</v>
          </cell>
          <cell r="P394" t="str">
            <v>FC</v>
          </cell>
          <cell r="Q394">
            <v>2</v>
          </cell>
          <cell r="R394" t="str">
            <v>FC-2</v>
          </cell>
          <cell r="S394">
            <v>1</v>
          </cell>
          <cell r="T394" t="str">
            <v>220/1/50</v>
          </cell>
        </row>
        <row r="395">
          <cell r="D395" t="str">
            <v>3F-03</v>
          </cell>
          <cell r="E395" t="str">
            <v>ห้องพักพยาน</v>
          </cell>
          <cell r="F395">
            <v>0.18</v>
          </cell>
          <cell r="G395" t="str">
            <v/>
          </cell>
          <cell r="H395">
            <v>140</v>
          </cell>
          <cell r="J395">
            <v>75</v>
          </cell>
          <cell r="K395">
            <v>2.2920930232558141</v>
          </cell>
          <cell r="L395">
            <v>1.7878325581395351</v>
          </cell>
          <cell r="M395" t="str">
            <v>22.7/17.6</v>
          </cell>
          <cell r="N395" t="str">
            <v>12.3/11.8</v>
          </cell>
          <cell r="O395" t="str">
            <v>F-2</v>
          </cell>
          <cell r="P395" t="str">
            <v>FC</v>
          </cell>
          <cell r="Q395">
            <v>2</v>
          </cell>
          <cell r="R395" t="str">
            <v>FC-2</v>
          </cell>
          <cell r="S395">
            <v>1</v>
          </cell>
          <cell r="T395" t="str">
            <v>220/1/50</v>
          </cell>
        </row>
        <row r="397">
          <cell r="C397" t="str">
            <v>3AP5</v>
          </cell>
          <cell r="D397" t="str">
            <v>3A-03</v>
          </cell>
          <cell r="E397" t="str">
            <v>ห้องพิจารณาคดี 6</v>
          </cell>
          <cell r="F397">
            <v>1.5</v>
          </cell>
          <cell r="G397" t="str">
            <v>3P, 20A</v>
          </cell>
          <cell r="H397">
            <v>850</v>
          </cell>
          <cell r="I397" t="str">
            <v>1NC</v>
          </cell>
          <cell r="J397">
            <v>450</v>
          </cell>
          <cell r="K397">
            <v>13.916279069767441</v>
          </cell>
          <cell r="L397">
            <v>10.854697674418604</v>
          </cell>
          <cell r="M397" t="str">
            <v>22.7/17.6</v>
          </cell>
          <cell r="N397" t="str">
            <v>12.3/11.8</v>
          </cell>
          <cell r="O397" t="str">
            <v>A-1</v>
          </cell>
          <cell r="P397" t="str">
            <v>DOL</v>
          </cell>
          <cell r="Q397" t="str">
            <v>3-55</v>
          </cell>
          <cell r="R397" t="str">
            <v>DOL-3-55</v>
          </cell>
          <cell r="S397">
            <v>1</v>
          </cell>
          <cell r="T397" t="str">
            <v>380/3/50</v>
          </cell>
        </row>
        <row r="398">
          <cell r="D398" t="str">
            <v>3A-04</v>
          </cell>
          <cell r="E398" t="str">
            <v>ห้องพิจารณาคดี 6</v>
          </cell>
          <cell r="F398">
            <v>1.5</v>
          </cell>
          <cell r="G398" t="str">
            <v/>
          </cell>
          <cell r="H398">
            <v>850</v>
          </cell>
          <cell r="J398">
            <v>450</v>
          </cell>
          <cell r="K398">
            <v>13.916279069767441</v>
          </cell>
          <cell r="L398">
            <v>10.854697674418604</v>
          </cell>
          <cell r="M398" t="str">
            <v>22.7/17.6</v>
          </cell>
          <cell r="N398" t="str">
            <v>12.3/11.8</v>
          </cell>
          <cell r="O398" t="str">
            <v>A-1</v>
          </cell>
          <cell r="P398" t="str">
            <v>DOL</v>
          </cell>
          <cell r="Q398" t="str">
            <v>3-55</v>
          </cell>
          <cell r="R398" t="str">
            <v>DOL-3-55</v>
          </cell>
          <cell r="S398">
            <v>1</v>
          </cell>
          <cell r="T398" t="str">
            <v>380/3/50</v>
          </cell>
        </row>
        <row r="399">
          <cell r="D399" t="str">
            <v>3F-04</v>
          </cell>
          <cell r="E399" t="str">
            <v>ห้องควบคุมเสียง</v>
          </cell>
          <cell r="F399">
            <v>0.18</v>
          </cell>
          <cell r="G399" t="str">
            <v/>
          </cell>
          <cell r="H399">
            <v>100</v>
          </cell>
          <cell r="J399">
            <v>75</v>
          </cell>
          <cell r="K399">
            <v>1.5304347826086957</v>
          </cell>
          <cell r="L399">
            <v>1.3008695652173914</v>
          </cell>
          <cell r="M399" t="str">
            <v>23.8/17.1</v>
          </cell>
          <cell r="N399" t="str">
            <v>13.4/12.4</v>
          </cell>
          <cell r="O399" t="str">
            <v>F-2</v>
          </cell>
          <cell r="P399" t="str">
            <v>FC</v>
          </cell>
          <cell r="Q399">
            <v>2</v>
          </cell>
          <cell r="R399" t="str">
            <v>FC-2</v>
          </cell>
          <cell r="S399">
            <v>1</v>
          </cell>
          <cell r="T399" t="str">
            <v>220/1/50</v>
          </cell>
        </row>
        <row r="400">
          <cell r="D400" t="str">
            <v>3F-05</v>
          </cell>
          <cell r="E400" t="str">
            <v>ห้องพักตุลาการ</v>
          </cell>
          <cell r="F400">
            <v>0.18</v>
          </cell>
          <cell r="G400" t="str">
            <v/>
          </cell>
          <cell r="H400">
            <v>140</v>
          </cell>
          <cell r="J400">
            <v>75</v>
          </cell>
          <cell r="K400">
            <v>2.2920930232558141</v>
          </cell>
          <cell r="L400">
            <v>1.7878325581395351</v>
          </cell>
          <cell r="M400" t="str">
            <v>22.7/17.6</v>
          </cell>
          <cell r="N400" t="str">
            <v>12.3/11.8</v>
          </cell>
          <cell r="O400" t="str">
            <v>F-2</v>
          </cell>
          <cell r="P400" t="str">
            <v>FC</v>
          </cell>
          <cell r="Q400">
            <v>2</v>
          </cell>
          <cell r="R400" t="str">
            <v>FC-2</v>
          </cell>
          <cell r="S400">
            <v>1</v>
          </cell>
          <cell r="T400" t="str">
            <v>220/1/50</v>
          </cell>
        </row>
        <row r="401">
          <cell r="D401" t="str">
            <v>3F-06</v>
          </cell>
          <cell r="E401" t="str">
            <v>ห้องพักตุลาการ</v>
          </cell>
          <cell r="F401">
            <v>0.18</v>
          </cell>
          <cell r="G401" t="str">
            <v/>
          </cell>
          <cell r="H401">
            <v>140</v>
          </cell>
          <cell r="J401">
            <v>75</v>
          </cell>
          <cell r="K401">
            <v>2.2920930232558141</v>
          </cell>
          <cell r="L401">
            <v>1.7878325581395351</v>
          </cell>
          <cell r="M401" t="str">
            <v>22.7/17.6</v>
          </cell>
          <cell r="N401" t="str">
            <v>12.3/11.8</v>
          </cell>
          <cell r="O401" t="str">
            <v>F-2</v>
          </cell>
          <cell r="P401" t="str">
            <v>FC</v>
          </cell>
          <cell r="Q401">
            <v>2</v>
          </cell>
          <cell r="R401" t="str">
            <v>FC-2</v>
          </cell>
          <cell r="S401">
            <v>1</v>
          </cell>
          <cell r="T401" t="str">
            <v>220/1/50</v>
          </cell>
        </row>
        <row r="402">
          <cell r="D402" t="str">
            <v>3F-07</v>
          </cell>
          <cell r="E402" t="str">
            <v>ห้องพักพยาน</v>
          </cell>
          <cell r="F402">
            <v>0.18</v>
          </cell>
          <cell r="G402" t="str">
            <v/>
          </cell>
          <cell r="H402">
            <v>140</v>
          </cell>
          <cell r="J402">
            <v>75</v>
          </cell>
          <cell r="K402">
            <v>2.2920930232558141</v>
          </cell>
          <cell r="L402">
            <v>1.7878325581395351</v>
          </cell>
          <cell r="M402" t="str">
            <v>22.7/17.6</v>
          </cell>
          <cell r="N402" t="str">
            <v>12.3/11.8</v>
          </cell>
          <cell r="O402" t="str">
            <v>F-2</v>
          </cell>
          <cell r="P402" t="str">
            <v>FC</v>
          </cell>
          <cell r="Q402">
            <v>2</v>
          </cell>
          <cell r="R402" t="str">
            <v>FC-2</v>
          </cell>
          <cell r="S402">
            <v>1</v>
          </cell>
          <cell r="T402" t="str">
            <v>220/1/50</v>
          </cell>
        </row>
        <row r="403">
          <cell r="D403" t="str">
            <v>3F-08</v>
          </cell>
          <cell r="E403" t="str">
            <v>ห้องพักพยาน</v>
          </cell>
          <cell r="F403">
            <v>0.18</v>
          </cell>
          <cell r="G403" t="str">
            <v/>
          </cell>
          <cell r="H403">
            <v>140</v>
          </cell>
          <cell r="J403">
            <v>75</v>
          </cell>
          <cell r="K403">
            <v>2.2920930232558141</v>
          </cell>
          <cell r="L403">
            <v>1.7878325581395351</v>
          </cell>
          <cell r="M403" t="str">
            <v>22.7/17.6</v>
          </cell>
          <cell r="N403" t="str">
            <v>12.3/11.8</v>
          </cell>
          <cell r="O403" t="str">
            <v>F-2</v>
          </cell>
          <cell r="P403" t="str">
            <v>FC</v>
          </cell>
          <cell r="Q403">
            <v>2</v>
          </cell>
          <cell r="R403" t="str">
            <v>FC-2</v>
          </cell>
          <cell r="S403">
            <v>1</v>
          </cell>
          <cell r="T403" t="str">
            <v>220/1/50</v>
          </cell>
        </row>
        <row r="405">
          <cell r="C405" t="str">
            <v>3AP6</v>
          </cell>
          <cell r="D405" t="str">
            <v>3A-05</v>
          </cell>
          <cell r="E405" t="str">
            <v>ห้องพิจารณาคดี 1</v>
          </cell>
          <cell r="F405">
            <v>3</v>
          </cell>
          <cell r="G405" t="str">
            <v>3P, 30A</v>
          </cell>
          <cell r="H405">
            <v>1870</v>
          </cell>
          <cell r="I405" t="str">
            <v>1NC</v>
          </cell>
          <cell r="J405">
            <v>500</v>
          </cell>
          <cell r="K405">
            <v>30.61581395348837</v>
          </cell>
          <cell r="L405">
            <v>23.880334883720931</v>
          </cell>
          <cell r="M405" t="str">
            <v>22.7/17.6</v>
          </cell>
          <cell r="N405" t="str">
            <v>12.3/11.8</v>
          </cell>
          <cell r="O405" t="str">
            <v>A-1</v>
          </cell>
          <cell r="P405" t="str">
            <v>DOL</v>
          </cell>
          <cell r="Q405" t="str">
            <v>3-55</v>
          </cell>
          <cell r="R405" t="str">
            <v>DOL-3-55</v>
          </cell>
          <cell r="S405">
            <v>1</v>
          </cell>
          <cell r="T405" t="str">
            <v>380/3/50</v>
          </cell>
        </row>
        <row r="406">
          <cell r="D406" t="str">
            <v>3A-06</v>
          </cell>
          <cell r="E406" t="str">
            <v>ห้องพิจารณาคดี 1</v>
          </cell>
          <cell r="F406">
            <v>3</v>
          </cell>
          <cell r="G406" t="str">
            <v/>
          </cell>
          <cell r="H406">
            <v>1870</v>
          </cell>
          <cell r="J406">
            <v>500</v>
          </cell>
          <cell r="K406">
            <v>30.61581395348837</v>
          </cell>
          <cell r="L406">
            <v>23.880334883720931</v>
          </cell>
          <cell r="M406" t="str">
            <v>22.7/17.6</v>
          </cell>
          <cell r="N406" t="str">
            <v>12.3/11.8</v>
          </cell>
          <cell r="O406" t="str">
            <v>A-1</v>
          </cell>
          <cell r="P406" t="str">
            <v>DOL</v>
          </cell>
          <cell r="Q406" t="str">
            <v>3-55</v>
          </cell>
          <cell r="R406" t="str">
            <v>DOL-3-55</v>
          </cell>
          <cell r="S406">
            <v>1</v>
          </cell>
          <cell r="T406" t="str">
            <v>380/3/50</v>
          </cell>
        </row>
        <row r="407">
          <cell r="D407" t="str">
            <v>3F-45</v>
          </cell>
          <cell r="E407" t="str">
            <v xml:space="preserve">โถงห้องพิจารณาคดี </v>
          </cell>
          <cell r="F407">
            <v>0.37</v>
          </cell>
          <cell r="G407" t="str">
            <v/>
          </cell>
          <cell r="H407">
            <v>630</v>
          </cell>
          <cell r="J407">
            <v>150</v>
          </cell>
          <cell r="K407">
            <v>8.8704000000000001</v>
          </cell>
          <cell r="L407">
            <v>7.0963200000000004</v>
          </cell>
          <cell r="M407" t="str">
            <v>24.2/17.7</v>
          </cell>
          <cell r="N407" t="str">
            <v>14.5/13.6</v>
          </cell>
          <cell r="O407" t="str">
            <v>F-2</v>
          </cell>
          <cell r="P407" t="str">
            <v>FC</v>
          </cell>
          <cell r="Q407">
            <v>2</v>
          </cell>
          <cell r="R407" t="str">
            <v>FC-2</v>
          </cell>
          <cell r="S407">
            <v>1</v>
          </cell>
          <cell r="T407" t="str">
            <v>220/1/50</v>
          </cell>
        </row>
        <row r="409">
          <cell r="C409" t="str">
            <v>3AP7</v>
          </cell>
          <cell r="D409" t="str">
            <v>3A-07</v>
          </cell>
          <cell r="E409" t="str">
            <v>ห้องพิจารณาคดี 2</v>
          </cell>
          <cell r="F409">
            <v>1.5</v>
          </cell>
          <cell r="G409" t="str">
            <v>3P, 20A</v>
          </cell>
          <cell r="H409">
            <v>850</v>
          </cell>
          <cell r="I409" t="str">
            <v>1NC</v>
          </cell>
          <cell r="J409">
            <v>450</v>
          </cell>
          <cell r="K409">
            <v>13.916279069767441</v>
          </cell>
          <cell r="L409">
            <v>10.854697674418604</v>
          </cell>
          <cell r="M409" t="str">
            <v>22.7/17.6</v>
          </cell>
          <cell r="N409" t="str">
            <v>12.3/11.8</v>
          </cell>
          <cell r="O409" t="str">
            <v>A-1</v>
          </cell>
          <cell r="P409" t="str">
            <v>DOL</v>
          </cell>
          <cell r="Q409" t="str">
            <v>3-55</v>
          </cell>
          <cell r="R409" t="str">
            <v>DOL-3-55</v>
          </cell>
          <cell r="S409">
            <v>1</v>
          </cell>
          <cell r="T409" t="str">
            <v>380/3/50</v>
          </cell>
        </row>
        <row r="410">
          <cell r="D410" t="str">
            <v>3A-08</v>
          </cell>
          <cell r="E410" t="str">
            <v>ห้องพิจารณาคดี 2</v>
          </cell>
          <cell r="F410">
            <v>1.5</v>
          </cell>
          <cell r="G410" t="str">
            <v/>
          </cell>
          <cell r="H410">
            <v>850</v>
          </cell>
          <cell r="J410">
            <v>450</v>
          </cell>
          <cell r="K410">
            <v>13.916279069767441</v>
          </cell>
          <cell r="L410">
            <v>10.854697674418604</v>
          </cell>
          <cell r="M410" t="str">
            <v>22.7/17.6</v>
          </cell>
          <cell r="N410" t="str">
            <v>12.3/11.8</v>
          </cell>
          <cell r="O410" t="str">
            <v>A-1</v>
          </cell>
          <cell r="P410" t="str">
            <v>DOL</v>
          </cell>
          <cell r="Q410" t="str">
            <v>3-55</v>
          </cell>
          <cell r="R410" t="str">
            <v>DOL-3-55</v>
          </cell>
          <cell r="S410">
            <v>1</v>
          </cell>
          <cell r="T410" t="str">
            <v>380/3/50</v>
          </cell>
        </row>
        <row r="411">
          <cell r="D411" t="str">
            <v>3F-09</v>
          </cell>
          <cell r="E411" t="str">
            <v>ห้องพักตุลาการ</v>
          </cell>
          <cell r="F411">
            <v>0.18</v>
          </cell>
          <cell r="G411" t="str">
            <v/>
          </cell>
          <cell r="H411">
            <v>140</v>
          </cell>
          <cell r="J411">
            <v>75</v>
          </cell>
          <cell r="K411">
            <v>2.2920930232558141</v>
          </cell>
          <cell r="L411">
            <v>1.7878325581395351</v>
          </cell>
          <cell r="M411" t="str">
            <v>22.7/17.6</v>
          </cell>
          <cell r="N411" t="str">
            <v>12.3/11.8</v>
          </cell>
          <cell r="O411" t="str">
            <v>F-2</v>
          </cell>
          <cell r="P411" t="str">
            <v>FC</v>
          </cell>
          <cell r="Q411">
            <v>2</v>
          </cell>
          <cell r="R411" t="str">
            <v>FC-2</v>
          </cell>
          <cell r="S411">
            <v>1</v>
          </cell>
          <cell r="T411" t="str">
            <v>220/1/50</v>
          </cell>
        </row>
        <row r="412">
          <cell r="D412" t="str">
            <v>3F-10</v>
          </cell>
          <cell r="E412" t="str">
            <v>ห้องพักพยาน</v>
          </cell>
          <cell r="F412">
            <v>0.18</v>
          </cell>
          <cell r="G412" t="str">
            <v/>
          </cell>
          <cell r="H412">
            <v>140</v>
          </cell>
          <cell r="J412">
            <v>75</v>
          </cell>
          <cell r="K412">
            <v>2.2920930232558141</v>
          </cell>
          <cell r="L412">
            <v>1.7878325581395351</v>
          </cell>
          <cell r="M412" t="str">
            <v>22.7/17.6</v>
          </cell>
          <cell r="N412" t="str">
            <v>12.3/11.8</v>
          </cell>
          <cell r="O412" t="str">
            <v>F-2</v>
          </cell>
          <cell r="P412" t="str">
            <v>FC</v>
          </cell>
          <cell r="Q412">
            <v>2</v>
          </cell>
          <cell r="R412" t="str">
            <v>FC-2</v>
          </cell>
          <cell r="S412">
            <v>1</v>
          </cell>
          <cell r="T412" t="str">
            <v>220/1/50</v>
          </cell>
        </row>
        <row r="413">
          <cell r="D413" t="str">
            <v>3F-11</v>
          </cell>
          <cell r="E413" t="str">
            <v>ห้องพักพยาน</v>
          </cell>
          <cell r="F413">
            <v>0.18</v>
          </cell>
          <cell r="G413" t="str">
            <v/>
          </cell>
          <cell r="H413">
            <v>140</v>
          </cell>
          <cell r="J413">
            <v>75</v>
          </cell>
          <cell r="K413">
            <v>2.2920930232558141</v>
          </cell>
          <cell r="L413">
            <v>1.7878325581395351</v>
          </cell>
          <cell r="M413" t="str">
            <v>22.7/17.6</v>
          </cell>
          <cell r="N413" t="str">
            <v>12.3/11.8</v>
          </cell>
          <cell r="O413" t="str">
            <v>F-2</v>
          </cell>
          <cell r="P413" t="str">
            <v>FC</v>
          </cell>
          <cell r="Q413">
            <v>2</v>
          </cell>
          <cell r="R413" t="str">
            <v>FC-2</v>
          </cell>
          <cell r="S413">
            <v>1</v>
          </cell>
          <cell r="T413" t="str">
            <v>220/1/50</v>
          </cell>
        </row>
        <row r="414">
          <cell r="D414" t="str">
            <v>3F-46</v>
          </cell>
          <cell r="E414" t="str">
            <v>ห้องควบคุมเสียง</v>
          </cell>
          <cell r="F414">
            <v>0.18</v>
          </cell>
          <cell r="G414" t="str">
            <v/>
          </cell>
          <cell r="H414">
            <v>100</v>
          </cell>
          <cell r="J414">
            <v>75</v>
          </cell>
          <cell r="K414">
            <v>1.5304347826086957</v>
          </cell>
          <cell r="L414">
            <v>1.3008695652173914</v>
          </cell>
          <cell r="M414" t="str">
            <v>23.8/17.1</v>
          </cell>
          <cell r="N414" t="str">
            <v>13.4/12.4</v>
          </cell>
          <cell r="O414" t="str">
            <v>F-2</v>
          </cell>
          <cell r="P414" t="str">
            <v>FC</v>
          </cell>
          <cell r="Q414">
            <v>2</v>
          </cell>
          <cell r="R414" t="str">
            <v>FC-2</v>
          </cell>
          <cell r="S414">
            <v>1</v>
          </cell>
          <cell r="T414" t="str">
            <v>220/1/50</v>
          </cell>
        </row>
        <row r="416">
          <cell r="C416" t="str">
            <v>3AP8</v>
          </cell>
          <cell r="D416" t="str">
            <v>3A-09</v>
          </cell>
          <cell r="E416" t="str">
            <v>ห้องพิจารณาคดี 3</v>
          </cell>
          <cell r="F416">
            <v>1.5</v>
          </cell>
          <cell r="G416" t="str">
            <v>3P, 20A</v>
          </cell>
          <cell r="H416">
            <v>850</v>
          </cell>
          <cell r="I416" t="str">
            <v>1NC</v>
          </cell>
          <cell r="J416">
            <v>450</v>
          </cell>
          <cell r="K416">
            <v>13.916279069767441</v>
          </cell>
          <cell r="L416">
            <v>10.854697674418604</v>
          </cell>
          <cell r="M416" t="str">
            <v>22.7/17.6</v>
          </cell>
          <cell r="N416" t="str">
            <v>12.3/11.8</v>
          </cell>
          <cell r="O416" t="str">
            <v>A-1</v>
          </cell>
          <cell r="P416" t="str">
            <v>DOL</v>
          </cell>
          <cell r="Q416" t="str">
            <v>3-55</v>
          </cell>
          <cell r="R416" t="str">
            <v>DOL-3-55</v>
          </cell>
          <cell r="S416">
            <v>1</v>
          </cell>
          <cell r="T416" t="str">
            <v>380/3/50</v>
          </cell>
        </row>
        <row r="417">
          <cell r="D417" t="str">
            <v>3A-10</v>
          </cell>
          <cell r="E417" t="str">
            <v>ห้องพิจารณาคดี 3</v>
          </cell>
          <cell r="F417">
            <v>1.5</v>
          </cell>
          <cell r="G417" t="str">
            <v/>
          </cell>
          <cell r="H417">
            <v>850</v>
          </cell>
          <cell r="J417">
            <v>450</v>
          </cell>
          <cell r="K417">
            <v>13.916279069767441</v>
          </cell>
          <cell r="L417">
            <v>10.854697674418604</v>
          </cell>
          <cell r="M417" t="str">
            <v>22.7/17.6</v>
          </cell>
          <cell r="N417" t="str">
            <v>12.3/11.8</v>
          </cell>
          <cell r="O417" t="str">
            <v>A-1</v>
          </cell>
          <cell r="P417" t="str">
            <v>DOL</v>
          </cell>
          <cell r="Q417" t="str">
            <v>3-55</v>
          </cell>
          <cell r="R417" t="str">
            <v>DOL-3-55</v>
          </cell>
          <cell r="S417">
            <v>1</v>
          </cell>
          <cell r="T417" t="str">
            <v>380/3/50</v>
          </cell>
        </row>
        <row r="418">
          <cell r="D418" t="str">
            <v>3F-12</v>
          </cell>
          <cell r="E418" t="str">
            <v>ห้องควบคุมเสียง</v>
          </cell>
          <cell r="F418">
            <v>0.18</v>
          </cell>
          <cell r="G418" t="str">
            <v/>
          </cell>
          <cell r="H418">
            <v>100</v>
          </cell>
          <cell r="J418">
            <v>75</v>
          </cell>
          <cell r="K418">
            <v>1.5304347826086957</v>
          </cell>
          <cell r="L418">
            <v>1.3008695652173914</v>
          </cell>
          <cell r="M418" t="str">
            <v>23.8/17.1</v>
          </cell>
          <cell r="N418" t="str">
            <v>13.4/12.4</v>
          </cell>
          <cell r="O418" t="str">
            <v>F-2</v>
          </cell>
          <cell r="P418" t="str">
            <v>FC</v>
          </cell>
          <cell r="Q418">
            <v>2</v>
          </cell>
          <cell r="R418" t="str">
            <v>FC-2</v>
          </cell>
          <cell r="S418">
            <v>1</v>
          </cell>
          <cell r="T418" t="str">
            <v>220/1/50</v>
          </cell>
        </row>
        <row r="419">
          <cell r="D419" t="str">
            <v>3F-13</v>
          </cell>
          <cell r="E419" t="str">
            <v>ห้องพักตุลาการ</v>
          </cell>
          <cell r="F419">
            <v>0.18</v>
          </cell>
          <cell r="G419" t="str">
            <v/>
          </cell>
          <cell r="H419">
            <v>170</v>
          </cell>
          <cell r="J419">
            <v>75</v>
          </cell>
          <cell r="K419">
            <v>2.7832558139534882</v>
          </cell>
          <cell r="L419">
            <v>2.170939534883721</v>
          </cell>
          <cell r="M419" t="str">
            <v>22.7/17.6</v>
          </cell>
          <cell r="N419" t="str">
            <v>12.3/11.8</v>
          </cell>
          <cell r="O419" t="str">
            <v>F-2</v>
          </cell>
          <cell r="P419" t="str">
            <v>FC</v>
          </cell>
          <cell r="Q419">
            <v>2</v>
          </cell>
          <cell r="R419" t="str">
            <v>FC-2</v>
          </cell>
          <cell r="S419">
            <v>1</v>
          </cell>
          <cell r="T419" t="str">
            <v>220/1/50</v>
          </cell>
        </row>
        <row r="420">
          <cell r="D420" t="str">
            <v>3F-14</v>
          </cell>
          <cell r="E420" t="str">
            <v>ห้องพักพยาน</v>
          </cell>
          <cell r="F420">
            <v>0.18</v>
          </cell>
          <cell r="G420" t="str">
            <v/>
          </cell>
          <cell r="H420">
            <v>140</v>
          </cell>
          <cell r="J420">
            <v>75</v>
          </cell>
          <cell r="K420">
            <v>2.2920930232558141</v>
          </cell>
          <cell r="L420">
            <v>1.7878325581395351</v>
          </cell>
          <cell r="M420" t="str">
            <v>22.7/17.6</v>
          </cell>
          <cell r="N420" t="str">
            <v>12.3/11.8</v>
          </cell>
          <cell r="O420" t="str">
            <v>F-2</v>
          </cell>
          <cell r="P420" t="str">
            <v>FC</v>
          </cell>
          <cell r="Q420">
            <v>2</v>
          </cell>
          <cell r="R420" t="str">
            <v>FC-2</v>
          </cell>
          <cell r="S420">
            <v>1</v>
          </cell>
          <cell r="T420" t="str">
            <v>220/1/50</v>
          </cell>
        </row>
        <row r="422">
          <cell r="C422" t="str">
            <v>3AP9</v>
          </cell>
          <cell r="D422" t="str">
            <v>3F-15</v>
          </cell>
          <cell r="E422" t="str">
            <v>ห้องไต่สวน 8</v>
          </cell>
          <cell r="F422">
            <v>0.18</v>
          </cell>
          <cell r="G422" t="str">
            <v>3P, 20A</v>
          </cell>
          <cell r="H422">
            <v>280</v>
          </cell>
          <cell r="I422" t="str">
            <v>1NC</v>
          </cell>
          <cell r="J422">
            <v>75</v>
          </cell>
          <cell r="K422">
            <v>4.5841860465116282</v>
          </cell>
          <cell r="L422">
            <v>3.5756651162790702</v>
          </cell>
          <cell r="M422" t="str">
            <v>22.7/17.6</v>
          </cell>
          <cell r="N422" t="str">
            <v>12.3/11.8</v>
          </cell>
          <cell r="O422" t="str">
            <v>F-2</v>
          </cell>
          <cell r="P422" t="str">
            <v>FC</v>
          </cell>
          <cell r="Q422">
            <v>2</v>
          </cell>
          <cell r="R422" t="str">
            <v>FC-2</v>
          </cell>
          <cell r="S422">
            <v>1</v>
          </cell>
          <cell r="T422" t="str">
            <v>220/1/50</v>
          </cell>
        </row>
        <row r="423">
          <cell r="D423" t="str">
            <v>3F-16</v>
          </cell>
          <cell r="E423" t="str">
            <v>ห้องไต่สวน 7</v>
          </cell>
          <cell r="F423">
            <v>0.18</v>
          </cell>
          <cell r="G423" t="str">
            <v/>
          </cell>
          <cell r="H423">
            <v>480</v>
          </cell>
          <cell r="J423">
            <v>75</v>
          </cell>
          <cell r="K423">
            <v>7.8586046511627909</v>
          </cell>
          <cell r="L423">
            <v>6.1297116279069774</v>
          </cell>
          <cell r="M423" t="str">
            <v>22.7/17.6</v>
          </cell>
          <cell r="N423" t="str">
            <v>12.3/11.8</v>
          </cell>
          <cell r="O423" t="str">
            <v>F-2</v>
          </cell>
          <cell r="P423" t="str">
            <v>FC</v>
          </cell>
          <cell r="Q423">
            <v>2</v>
          </cell>
          <cell r="R423" t="str">
            <v>FC-2</v>
          </cell>
          <cell r="S423">
            <v>1</v>
          </cell>
          <cell r="T423" t="str">
            <v>220/1/50</v>
          </cell>
        </row>
        <row r="424">
          <cell r="D424" t="str">
            <v>3F-17</v>
          </cell>
          <cell r="E424" t="str">
            <v>ห้องพักตุลาการ</v>
          </cell>
          <cell r="F424">
            <v>0.18</v>
          </cell>
          <cell r="G424" t="str">
            <v/>
          </cell>
          <cell r="H424">
            <v>100</v>
          </cell>
          <cell r="J424">
            <v>75</v>
          </cell>
          <cell r="K424">
            <v>1.6372093023255814</v>
          </cell>
          <cell r="L424">
            <v>1.2770232558139536</v>
          </cell>
          <cell r="M424" t="str">
            <v>22.7/17.6</v>
          </cell>
          <cell r="N424" t="str">
            <v>12.3/11.8</v>
          </cell>
          <cell r="O424" t="str">
            <v>F-2</v>
          </cell>
          <cell r="P424" t="str">
            <v>FC</v>
          </cell>
          <cell r="Q424">
            <v>2</v>
          </cell>
          <cell r="R424" t="str">
            <v>FC-2</v>
          </cell>
          <cell r="S424">
            <v>1</v>
          </cell>
          <cell r="T424" t="str">
            <v>220/1/50</v>
          </cell>
        </row>
        <row r="425">
          <cell r="D425" t="str">
            <v>3F-18</v>
          </cell>
          <cell r="E425" t="str">
            <v>ห้องไต่สวน 6</v>
          </cell>
          <cell r="F425">
            <v>0.37</v>
          </cell>
          <cell r="G425" t="str">
            <v/>
          </cell>
          <cell r="H425">
            <v>750</v>
          </cell>
          <cell r="J425">
            <v>75</v>
          </cell>
          <cell r="K425">
            <v>12.279069767441861</v>
          </cell>
          <cell r="L425">
            <v>9.5776744186046514</v>
          </cell>
          <cell r="M425" t="str">
            <v>22.7/17.6</v>
          </cell>
          <cell r="N425" t="str">
            <v>12.3/11.8</v>
          </cell>
          <cell r="O425" t="str">
            <v>F-2</v>
          </cell>
          <cell r="P425" t="str">
            <v>FC</v>
          </cell>
          <cell r="Q425">
            <v>2</v>
          </cell>
          <cell r="R425" t="str">
            <v>FC-2</v>
          </cell>
          <cell r="S425">
            <v>1</v>
          </cell>
          <cell r="T425" t="str">
            <v>220/1/50</v>
          </cell>
        </row>
        <row r="426">
          <cell r="D426" t="str">
            <v>3F-19</v>
          </cell>
          <cell r="E426" t="str">
            <v>ห้องพักพยาน</v>
          </cell>
          <cell r="F426">
            <v>0.18</v>
          </cell>
          <cell r="G426" t="str">
            <v/>
          </cell>
          <cell r="H426">
            <v>100</v>
          </cell>
          <cell r="J426">
            <v>75</v>
          </cell>
          <cell r="K426">
            <v>1.6372093023255814</v>
          </cell>
          <cell r="L426">
            <v>1.2770232558139536</v>
          </cell>
          <cell r="M426" t="str">
            <v>22.7/17.6</v>
          </cell>
          <cell r="N426" t="str">
            <v>12.3/11.8</v>
          </cell>
          <cell r="O426" t="str">
            <v>F-2</v>
          </cell>
          <cell r="P426" t="str">
            <v>FC</v>
          </cell>
          <cell r="Q426">
            <v>2</v>
          </cell>
          <cell r="R426" t="str">
            <v>FC-2</v>
          </cell>
          <cell r="S426">
            <v>1</v>
          </cell>
          <cell r="T426" t="str">
            <v>220/1/50</v>
          </cell>
        </row>
        <row r="427">
          <cell r="D427" t="str">
            <v>3F-20</v>
          </cell>
          <cell r="E427" t="str">
            <v>ห้องพักตุลาการ</v>
          </cell>
          <cell r="F427">
            <v>0.18</v>
          </cell>
          <cell r="G427" t="str">
            <v/>
          </cell>
          <cell r="H427">
            <v>200</v>
          </cell>
          <cell r="J427">
            <v>75</v>
          </cell>
          <cell r="K427">
            <v>3.2744186046511627</v>
          </cell>
          <cell r="L427">
            <v>2.5540465116279072</v>
          </cell>
          <cell r="M427" t="str">
            <v>22.7/17.6</v>
          </cell>
          <cell r="N427" t="str">
            <v>12.3/11.8</v>
          </cell>
          <cell r="O427" t="str">
            <v>F-2</v>
          </cell>
          <cell r="P427" t="str">
            <v>FC</v>
          </cell>
          <cell r="Q427">
            <v>2</v>
          </cell>
          <cell r="R427" t="str">
            <v>FC-2</v>
          </cell>
          <cell r="S427">
            <v>1</v>
          </cell>
          <cell r="T427" t="str">
            <v>220/1/50</v>
          </cell>
        </row>
        <row r="428">
          <cell r="D428" t="str">
            <v>3F-21</v>
          </cell>
          <cell r="E428" t="str">
            <v>ห้องไต่สวน 5</v>
          </cell>
          <cell r="F428">
            <v>0.18</v>
          </cell>
          <cell r="G428" t="str">
            <v/>
          </cell>
          <cell r="H428">
            <v>280</v>
          </cell>
          <cell r="J428">
            <v>75</v>
          </cell>
          <cell r="K428">
            <v>4.5841860465116282</v>
          </cell>
          <cell r="L428">
            <v>3.5756651162790702</v>
          </cell>
          <cell r="M428" t="str">
            <v>22.7/17.6</v>
          </cell>
          <cell r="N428" t="str">
            <v>12.3/11.8</v>
          </cell>
          <cell r="O428" t="str">
            <v>F-2</v>
          </cell>
          <cell r="P428" t="str">
            <v>FC</v>
          </cell>
          <cell r="Q428">
            <v>2</v>
          </cell>
          <cell r="R428" t="str">
            <v>FC-2</v>
          </cell>
          <cell r="S428">
            <v>1</v>
          </cell>
          <cell r="T428" t="str">
            <v>220/1/50</v>
          </cell>
        </row>
        <row r="430">
          <cell r="C430" t="str">
            <v>3AP10</v>
          </cell>
          <cell r="D430" t="str">
            <v>3A-13</v>
          </cell>
          <cell r="E430" t="str">
            <v>ห้องพิจารณาคดี 4</v>
          </cell>
          <cell r="F430">
            <v>2.2000000000000002</v>
          </cell>
          <cell r="G430" t="str">
            <v>3P, 20A</v>
          </cell>
          <cell r="H430">
            <v>1145</v>
          </cell>
          <cell r="I430" t="str">
            <v>1NC</v>
          </cell>
          <cell r="J430">
            <v>450</v>
          </cell>
          <cell r="K430">
            <v>18.746046511627906</v>
          </cell>
          <cell r="L430">
            <v>14.621916279069767</v>
          </cell>
          <cell r="M430" t="str">
            <v>22.7/17.6</v>
          </cell>
          <cell r="N430" t="str">
            <v>12.3/11.8</v>
          </cell>
          <cell r="O430" t="str">
            <v>A-1</v>
          </cell>
          <cell r="P430" t="str">
            <v>DOL</v>
          </cell>
          <cell r="Q430" t="str">
            <v>3-55</v>
          </cell>
          <cell r="R430" t="str">
            <v>DOL-3-55</v>
          </cell>
          <cell r="S430">
            <v>1</v>
          </cell>
          <cell r="T430" t="str">
            <v>380/3/50</v>
          </cell>
        </row>
        <row r="431">
          <cell r="D431" t="str">
            <v>3A-14</v>
          </cell>
          <cell r="E431" t="str">
            <v>ห้องพิจารณาคดี 4</v>
          </cell>
          <cell r="F431">
            <v>2.2000000000000002</v>
          </cell>
          <cell r="G431" t="str">
            <v/>
          </cell>
          <cell r="H431">
            <v>1145</v>
          </cell>
          <cell r="J431">
            <v>450</v>
          </cell>
          <cell r="K431">
            <v>18.746046511627906</v>
          </cell>
          <cell r="L431">
            <v>14.621916279069767</v>
          </cell>
          <cell r="M431" t="str">
            <v>22.7/17.6</v>
          </cell>
          <cell r="N431" t="str">
            <v>12.3/11.8</v>
          </cell>
          <cell r="O431" t="str">
            <v>A-1</v>
          </cell>
          <cell r="P431" t="str">
            <v>DOL</v>
          </cell>
          <cell r="Q431" t="str">
            <v>3-55</v>
          </cell>
          <cell r="R431" t="str">
            <v>DOL-3-55</v>
          </cell>
          <cell r="S431">
            <v>1</v>
          </cell>
          <cell r="T431" t="str">
            <v>380/3/50</v>
          </cell>
        </row>
        <row r="432">
          <cell r="D432" t="str">
            <v>3F-22</v>
          </cell>
          <cell r="E432" t="str">
            <v>ห้องพักพยาน</v>
          </cell>
          <cell r="F432">
            <v>0.18</v>
          </cell>
          <cell r="G432" t="str">
            <v/>
          </cell>
          <cell r="H432">
            <v>100</v>
          </cell>
          <cell r="J432">
            <v>75</v>
          </cell>
          <cell r="K432">
            <v>1.6372093023255814</v>
          </cell>
          <cell r="L432">
            <v>1.2770232558139536</v>
          </cell>
          <cell r="M432" t="str">
            <v>22.7/17.6</v>
          </cell>
          <cell r="N432" t="str">
            <v>12.3/11.8</v>
          </cell>
          <cell r="O432" t="str">
            <v>F-2</v>
          </cell>
          <cell r="P432" t="str">
            <v>FC</v>
          </cell>
          <cell r="Q432">
            <v>2</v>
          </cell>
          <cell r="R432" t="str">
            <v>FC-2</v>
          </cell>
          <cell r="S432">
            <v>1</v>
          </cell>
          <cell r="T432" t="str">
            <v>220/1/50</v>
          </cell>
        </row>
        <row r="433">
          <cell r="D433" t="str">
            <v>3F-23</v>
          </cell>
          <cell r="E433" t="str">
            <v>ห้องพักตุลาการ</v>
          </cell>
          <cell r="F433">
            <v>0.18</v>
          </cell>
          <cell r="G433" t="str">
            <v/>
          </cell>
          <cell r="H433">
            <v>200</v>
          </cell>
          <cell r="J433">
            <v>75</v>
          </cell>
          <cell r="K433">
            <v>3.2744186046511627</v>
          </cell>
          <cell r="L433">
            <v>2.5540465116279072</v>
          </cell>
          <cell r="M433" t="str">
            <v>22.7/17.6</v>
          </cell>
          <cell r="N433" t="str">
            <v>12.3/11.8</v>
          </cell>
          <cell r="O433" t="str">
            <v>F-2</v>
          </cell>
          <cell r="P433" t="str">
            <v>FC</v>
          </cell>
          <cell r="Q433">
            <v>2</v>
          </cell>
          <cell r="R433" t="str">
            <v>FC-2</v>
          </cell>
          <cell r="S433">
            <v>1</v>
          </cell>
          <cell r="T433" t="str">
            <v>220/1/50</v>
          </cell>
        </row>
        <row r="434">
          <cell r="D434" t="str">
            <v>3F-24</v>
          </cell>
          <cell r="E434" t="str">
            <v>ห้องพักพยาน</v>
          </cell>
          <cell r="F434">
            <v>0.18</v>
          </cell>
          <cell r="G434" t="str">
            <v/>
          </cell>
          <cell r="H434">
            <v>140</v>
          </cell>
          <cell r="J434">
            <v>75</v>
          </cell>
          <cell r="K434">
            <v>2.2920930232558141</v>
          </cell>
          <cell r="L434">
            <v>1.7878325581395351</v>
          </cell>
          <cell r="M434" t="str">
            <v>22.7/17.6</v>
          </cell>
          <cell r="N434" t="str">
            <v>12.3/11.8</v>
          </cell>
          <cell r="O434" t="str">
            <v>F-2</v>
          </cell>
          <cell r="P434" t="str">
            <v>FC</v>
          </cell>
          <cell r="Q434">
            <v>2</v>
          </cell>
          <cell r="R434" t="str">
            <v>FC-2</v>
          </cell>
          <cell r="S434">
            <v>1</v>
          </cell>
          <cell r="T434" t="str">
            <v>220/1/50</v>
          </cell>
        </row>
        <row r="435">
          <cell r="D435" t="str">
            <v>3F-25</v>
          </cell>
          <cell r="E435" t="str">
            <v>ห้องพักพยาน</v>
          </cell>
          <cell r="F435">
            <v>0.18</v>
          </cell>
          <cell r="G435" t="str">
            <v/>
          </cell>
          <cell r="H435">
            <v>100</v>
          </cell>
          <cell r="J435">
            <v>75</v>
          </cell>
          <cell r="K435">
            <v>1.5304347826086957</v>
          </cell>
          <cell r="L435">
            <v>1.3008695652173914</v>
          </cell>
          <cell r="M435" t="str">
            <v>23.8/17.1</v>
          </cell>
          <cell r="N435" t="str">
            <v>13.4/12.4</v>
          </cell>
          <cell r="O435" t="str">
            <v>F-2</v>
          </cell>
          <cell r="P435" t="str">
            <v>FC</v>
          </cell>
          <cell r="Q435">
            <v>2</v>
          </cell>
          <cell r="R435" t="str">
            <v>FC-2</v>
          </cell>
          <cell r="S435">
            <v>1</v>
          </cell>
          <cell r="T435" t="str">
            <v>220/1/50</v>
          </cell>
        </row>
        <row r="437">
          <cell r="C437" t="str">
            <v>3AP11</v>
          </cell>
          <cell r="D437" t="str">
            <v>3F-26</v>
          </cell>
          <cell r="E437" t="str">
            <v>ห้องไต่สวน 3</v>
          </cell>
          <cell r="F437">
            <v>0.37</v>
          </cell>
          <cell r="G437" t="str">
            <v>3P, 20A</v>
          </cell>
          <cell r="H437">
            <v>750</v>
          </cell>
          <cell r="I437" t="str">
            <v>1NC</v>
          </cell>
          <cell r="J437">
            <v>75</v>
          </cell>
          <cell r="K437">
            <v>12.279069767441861</v>
          </cell>
          <cell r="L437">
            <v>9.5776744186046514</v>
          </cell>
          <cell r="M437" t="str">
            <v>22.7/17.6</v>
          </cell>
          <cell r="N437" t="str">
            <v>12.3/11.8</v>
          </cell>
          <cell r="O437" t="str">
            <v>F-2</v>
          </cell>
          <cell r="P437" t="str">
            <v>FC</v>
          </cell>
          <cell r="Q437">
            <v>2</v>
          </cell>
          <cell r="R437" t="str">
            <v>FC-2</v>
          </cell>
          <cell r="S437">
            <v>1</v>
          </cell>
          <cell r="T437" t="str">
            <v>220/1/50</v>
          </cell>
        </row>
        <row r="438">
          <cell r="D438" t="str">
            <v>3F-27</v>
          </cell>
          <cell r="E438" t="str">
            <v>ห้องไต่สวน 4</v>
          </cell>
          <cell r="F438">
            <v>0.18</v>
          </cell>
          <cell r="G438" t="str">
            <v/>
          </cell>
          <cell r="H438">
            <v>280</v>
          </cell>
          <cell r="J438">
            <v>75</v>
          </cell>
          <cell r="K438">
            <v>4.5841860465116282</v>
          </cell>
          <cell r="L438">
            <v>3.5756651162790702</v>
          </cell>
          <cell r="M438" t="str">
            <v>22.7/17.6</v>
          </cell>
          <cell r="N438" t="str">
            <v>12.3/11.8</v>
          </cell>
          <cell r="O438" t="str">
            <v>F-2</v>
          </cell>
          <cell r="P438" t="str">
            <v>FC</v>
          </cell>
          <cell r="Q438">
            <v>2</v>
          </cell>
          <cell r="R438" t="str">
            <v>FC-2</v>
          </cell>
          <cell r="S438">
            <v>1</v>
          </cell>
          <cell r="T438" t="str">
            <v>220/1/50</v>
          </cell>
        </row>
        <row r="439">
          <cell r="D439" t="str">
            <v>3F-28</v>
          </cell>
          <cell r="E439" t="str">
            <v>ห้องไต่สวน 1</v>
          </cell>
          <cell r="F439">
            <v>0.18</v>
          </cell>
          <cell r="G439" t="str">
            <v/>
          </cell>
          <cell r="H439">
            <v>280</v>
          </cell>
          <cell r="J439">
            <v>75</v>
          </cell>
          <cell r="K439">
            <v>4.5841860465116282</v>
          </cell>
          <cell r="L439">
            <v>3.5756651162790702</v>
          </cell>
          <cell r="M439" t="str">
            <v>22.7/17.6</v>
          </cell>
          <cell r="N439" t="str">
            <v>12.3/11.8</v>
          </cell>
          <cell r="O439" t="str">
            <v>F-2</v>
          </cell>
          <cell r="P439" t="str">
            <v>FC</v>
          </cell>
          <cell r="Q439">
            <v>2</v>
          </cell>
          <cell r="R439" t="str">
            <v>FC-2</v>
          </cell>
          <cell r="S439">
            <v>1</v>
          </cell>
          <cell r="T439" t="str">
            <v>220/1/50</v>
          </cell>
        </row>
        <row r="440">
          <cell r="D440" t="str">
            <v>3F-29</v>
          </cell>
          <cell r="E440" t="str">
            <v>ห้องไต่สวน 2</v>
          </cell>
          <cell r="F440">
            <v>0.18</v>
          </cell>
          <cell r="G440" t="str">
            <v/>
          </cell>
          <cell r="H440">
            <v>480</v>
          </cell>
          <cell r="J440">
            <v>75</v>
          </cell>
          <cell r="K440">
            <v>7.8586046511627909</v>
          </cell>
          <cell r="L440">
            <v>6.1297116279069774</v>
          </cell>
          <cell r="M440" t="str">
            <v>22.7/17.6</v>
          </cell>
          <cell r="N440" t="str">
            <v>12.3/11.8</v>
          </cell>
          <cell r="O440" t="str">
            <v>F-2</v>
          </cell>
          <cell r="P440" t="str">
            <v>FC</v>
          </cell>
          <cell r="Q440">
            <v>2</v>
          </cell>
          <cell r="R440" t="str">
            <v>FC-2</v>
          </cell>
          <cell r="S440">
            <v>1</v>
          </cell>
          <cell r="T440" t="str">
            <v>220/1/50</v>
          </cell>
        </row>
        <row r="441">
          <cell r="D441" t="str">
            <v>3F-30</v>
          </cell>
          <cell r="E441" t="str">
            <v>ห้องพักตุลาการ</v>
          </cell>
          <cell r="F441">
            <v>0.18</v>
          </cell>
          <cell r="G441" t="str">
            <v/>
          </cell>
          <cell r="H441">
            <v>100</v>
          </cell>
          <cell r="J441">
            <v>75</v>
          </cell>
          <cell r="K441">
            <v>1.6372093023255814</v>
          </cell>
          <cell r="L441">
            <v>1.2770232558139536</v>
          </cell>
          <cell r="M441" t="str">
            <v>22.7/17.6</v>
          </cell>
          <cell r="N441" t="str">
            <v>12.3/11.8</v>
          </cell>
          <cell r="O441" t="str">
            <v>F-2</v>
          </cell>
          <cell r="P441" t="str">
            <v>FC</v>
          </cell>
          <cell r="Q441">
            <v>2</v>
          </cell>
          <cell r="R441" t="str">
            <v>FC-2</v>
          </cell>
          <cell r="S441">
            <v>1</v>
          </cell>
          <cell r="T441" t="str">
            <v>220/1/50</v>
          </cell>
        </row>
        <row r="443">
          <cell r="C443" t="str">
            <v>3AP1</v>
          </cell>
          <cell r="D443" t="str">
            <v>3F-31</v>
          </cell>
          <cell r="E443" t="str">
            <v>ทางเดิน</v>
          </cell>
          <cell r="F443">
            <v>0.37</v>
          </cell>
          <cell r="G443" t="str">
            <v>3P, 20A</v>
          </cell>
          <cell r="H443">
            <v>1000</v>
          </cell>
          <cell r="I443" t="str">
            <v>1NC</v>
          </cell>
          <cell r="J443">
            <v>150</v>
          </cell>
          <cell r="K443">
            <v>14.08</v>
          </cell>
          <cell r="L443">
            <v>11.264000000000001</v>
          </cell>
          <cell r="M443" t="str">
            <v>24.2/17.7</v>
          </cell>
          <cell r="N443" t="str">
            <v>14.5/13.6</v>
          </cell>
          <cell r="O443" t="str">
            <v>F-2</v>
          </cell>
          <cell r="P443" t="str">
            <v>FC</v>
          </cell>
          <cell r="Q443">
            <v>2</v>
          </cell>
          <cell r="R443" t="str">
            <v>FC-2</v>
          </cell>
          <cell r="S443">
            <v>1</v>
          </cell>
          <cell r="T443" t="str">
            <v>220/1/50</v>
          </cell>
        </row>
        <row r="444">
          <cell r="D444" t="str">
            <v>3F-32</v>
          </cell>
          <cell r="E444" t="str">
            <v>ทางเดิน</v>
          </cell>
          <cell r="F444">
            <v>0.37</v>
          </cell>
          <cell r="G444" t="str">
            <v/>
          </cell>
          <cell r="H444">
            <v>710</v>
          </cell>
          <cell r="J444">
            <v>150</v>
          </cell>
          <cell r="K444">
            <v>9.9968000000000004</v>
          </cell>
          <cell r="L444">
            <v>7.997440000000001</v>
          </cell>
          <cell r="M444" t="str">
            <v>24.2/17.7</v>
          </cell>
          <cell r="N444" t="str">
            <v>14.5/13.6</v>
          </cell>
          <cell r="O444" t="str">
            <v>F-2</v>
          </cell>
          <cell r="P444" t="str">
            <v>FC</v>
          </cell>
          <cell r="Q444">
            <v>2</v>
          </cell>
          <cell r="R444" t="str">
            <v>FC-2</v>
          </cell>
          <cell r="S444">
            <v>1</v>
          </cell>
          <cell r="T444" t="str">
            <v>220/1/50</v>
          </cell>
        </row>
        <row r="445">
          <cell r="D445" t="str">
            <v>3F-33</v>
          </cell>
          <cell r="E445" t="str">
            <v>ห้องอเนกประสงค์</v>
          </cell>
          <cell r="F445">
            <v>0.18</v>
          </cell>
          <cell r="G445" t="str">
            <v/>
          </cell>
          <cell r="H445">
            <v>200</v>
          </cell>
          <cell r="J445">
            <v>75</v>
          </cell>
          <cell r="K445">
            <v>3.2744186046511627</v>
          </cell>
          <cell r="L445">
            <v>2.5540465116279072</v>
          </cell>
          <cell r="M445" t="str">
            <v>22.7/17.6</v>
          </cell>
          <cell r="N445" t="str">
            <v>12.3/11.8</v>
          </cell>
          <cell r="O445" t="str">
            <v>F-2</v>
          </cell>
          <cell r="P445" t="str">
            <v>FC</v>
          </cell>
          <cell r="Q445">
            <v>2</v>
          </cell>
          <cell r="R445" t="str">
            <v>FC-2</v>
          </cell>
          <cell r="S445">
            <v>1</v>
          </cell>
          <cell r="T445" t="str">
            <v>220/1/50</v>
          </cell>
        </row>
        <row r="446">
          <cell r="D446" t="str">
            <v>3F-34</v>
          </cell>
          <cell r="E446" t="str">
            <v>โถงทางเดิน</v>
          </cell>
          <cell r="F446">
            <v>0.37</v>
          </cell>
          <cell r="G446" t="str">
            <v/>
          </cell>
          <cell r="H446">
            <v>990</v>
          </cell>
          <cell r="J446">
            <v>150</v>
          </cell>
          <cell r="K446">
            <v>13.9392</v>
          </cell>
          <cell r="L446">
            <v>11.15136</v>
          </cell>
          <cell r="M446" t="str">
            <v>24.2/17.7</v>
          </cell>
          <cell r="N446" t="str">
            <v>14.5/13.6</v>
          </cell>
          <cell r="O446" t="str">
            <v>F-2</v>
          </cell>
          <cell r="P446" t="str">
            <v>FC</v>
          </cell>
          <cell r="Q446">
            <v>2</v>
          </cell>
          <cell r="R446" t="str">
            <v>FC-2</v>
          </cell>
          <cell r="S446">
            <v>1</v>
          </cell>
          <cell r="T446" t="str">
            <v>220/1/50</v>
          </cell>
        </row>
        <row r="447">
          <cell r="D447" t="str">
            <v>3F-35</v>
          </cell>
          <cell r="E447" t="str">
            <v>ทางเดิน</v>
          </cell>
          <cell r="F447">
            <v>0.37</v>
          </cell>
          <cell r="G447" t="str">
            <v/>
          </cell>
          <cell r="H447">
            <v>770</v>
          </cell>
          <cell r="J447">
            <v>150</v>
          </cell>
          <cell r="K447">
            <v>10.8416</v>
          </cell>
          <cell r="L447">
            <v>8.6732800000000001</v>
          </cell>
          <cell r="M447" t="str">
            <v>24.2/17.7</v>
          </cell>
          <cell r="N447" t="str">
            <v>14.5/13.6</v>
          </cell>
          <cell r="O447" t="str">
            <v>F-2</v>
          </cell>
          <cell r="P447" t="str">
            <v>FC</v>
          </cell>
          <cell r="Q447">
            <v>2</v>
          </cell>
          <cell r="R447" t="str">
            <v>FC-2</v>
          </cell>
          <cell r="S447">
            <v>1</v>
          </cell>
          <cell r="T447" t="str">
            <v>220/1/50</v>
          </cell>
        </row>
        <row r="448">
          <cell r="D448" t="str">
            <v>3F-36</v>
          </cell>
          <cell r="E448" t="str">
            <v>ทางเดิน</v>
          </cell>
          <cell r="F448">
            <v>0.37</v>
          </cell>
          <cell r="G448" t="str">
            <v/>
          </cell>
          <cell r="H448">
            <v>1000</v>
          </cell>
          <cell r="J448">
            <v>150</v>
          </cell>
          <cell r="K448">
            <v>14.08</v>
          </cell>
          <cell r="L448">
            <v>11.264000000000001</v>
          </cell>
          <cell r="M448" t="str">
            <v>24.2/17.7</v>
          </cell>
          <cell r="N448" t="str">
            <v>14.5/13.6</v>
          </cell>
          <cell r="O448" t="str">
            <v>F-2</v>
          </cell>
          <cell r="P448" t="str">
            <v>FC</v>
          </cell>
          <cell r="Q448">
            <v>2</v>
          </cell>
          <cell r="R448" t="str">
            <v>FC-2</v>
          </cell>
          <cell r="S448">
            <v>1</v>
          </cell>
          <cell r="T448" t="str">
            <v>220/1/50</v>
          </cell>
        </row>
        <row r="450">
          <cell r="C450" t="str">
            <v>3AP2</v>
          </cell>
          <cell r="D450" t="str">
            <v>3A-11</v>
          </cell>
          <cell r="E450" t="str">
            <v>โถง</v>
          </cell>
          <cell r="F450">
            <v>3</v>
          </cell>
          <cell r="G450" t="str">
            <v>3P, 20A</v>
          </cell>
          <cell r="H450">
            <v>1650</v>
          </cell>
          <cell r="I450" t="str">
            <v>1NC</v>
          </cell>
          <cell r="J450">
            <v>450</v>
          </cell>
          <cell r="K450">
            <v>23.231999999999999</v>
          </cell>
          <cell r="L450">
            <v>18.585599999999999</v>
          </cell>
          <cell r="M450" t="str">
            <v>24.2/17.7</v>
          </cell>
          <cell r="N450" t="str">
            <v>14.5/13.6</v>
          </cell>
          <cell r="O450" t="str">
            <v>A-1</v>
          </cell>
          <cell r="P450" t="str">
            <v>DOL</v>
          </cell>
          <cell r="Q450" t="str">
            <v>3-55</v>
          </cell>
          <cell r="R450" t="str">
            <v>DOL-3-55</v>
          </cell>
          <cell r="S450">
            <v>1</v>
          </cell>
          <cell r="T450" t="str">
            <v>380/3/50</v>
          </cell>
        </row>
        <row r="451">
          <cell r="D451" t="str">
            <v>3A-12</v>
          </cell>
          <cell r="E451" t="str">
            <v>โถง</v>
          </cell>
          <cell r="F451">
            <v>3</v>
          </cell>
          <cell r="G451" t="str">
            <v/>
          </cell>
          <cell r="H451">
            <v>1650</v>
          </cell>
          <cell r="J451">
            <v>450</v>
          </cell>
          <cell r="K451">
            <v>23.231999999999999</v>
          </cell>
          <cell r="L451">
            <v>18.585599999999999</v>
          </cell>
          <cell r="M451" t="str">
            <v>24.2/17.7</v>
          </cell>
          <cell r="N451" t="str">
            <v>14.5/13.6</v>
          </cell>
          <cell r="O451" t="str">
            <v>A-1</v>
          </cell>
          <cell r="P451" t="str">
            <v>DOL</v>
          </cell>
          <cell r="Q451" t="str">
            <v>3-55</v>
          </cell>
          <cell r="R451" t="str">
            <v>DOL-3-55</v>
          </cell>
          <cell r="S451">
            <v>1</v>
          </cell>
          <cell r="T451" t="str">
            <v>380/3/50</v>
          </cell>
        </row>
        <row r="452">
          <cell r="D452" t="str">
            <v>3F-37</v>
          </cell>
          <cell r="E452" t="str">
            <v>โถง</v>
          </cell>
          <cell r="F452">
            <v>0.55000000000000004</v>
          </cell>
          <cell r="G452" t="str">
            <v/>
          </cell>
          <cell r="H452">
            <v>1250</v>
          </cell>
          <cell r="J452">
            <v>125</v>
          </cell>
          <cell r="K452">
            <v>17.600000000000001</v>
          </cell>
          <cell r="L452">
            <v>14.080000000000002</v>
          </cell>
          <cell r="M452" t="str">
            <v>24.2/17.7</v>
          </cell>
          <cell r="N452" t="str">
            <v>14.5/13.6</v>
          </cell>
          <cell r="O452" t="str">
            <v>F-2</v>
          </cell>
          <cell r="P452" t="str">
            <v>FC</v>
          </cell>
          <cell r="Q452">
            <v>2</v>
          </cell>
          <cell r="R452" t="str">
            <v>FC-2</v>
          </cell>
          <cell r="S452">
            <v>1</v>
          </cell>
          <cell r="T452" t="str">
            <v>220/1/50</v>
          </cell>
        </row>
        <row r="453">
          <cell r="D453" t="str">
            <v>3F-38</v>
          </cell>
          <cell r="E453" t="str">
            <v>โถง</v>
          </cell>
          <cell r="F453">
            <v>0.55000000000000004</v>
          </cell>
          <cell r="G453" t="str">
            <v/>
          </cell>
          <cell r="H453">
            <v>1250</v>
          </cell>
          <cell r="J453">
            <v>125</v>
          </cell>
          <cell r="K453">
            <v>17.600000000000001</v>
          </cell>
          <cell r="L453">
            <v>14.080000000000002</v>
          </cell>
          <cell r="M453" t="str">
            <v>24.2/17.7</v>
          </cell>
          <cell r="N453" t="str">
            <v>14.5/13.6</v>
          </cell>
          <cell r="O453" t="str">
            <v>F-2</v>
          </cell>
          <cell r="P453" t="str">
            <v>FC</v>
          </cell>
          <cell r="Q453">
            <v>2</v>
          </cell>
          <cell r="R453" t="str">
            <v>FC-2</v>
          </cell>
          <cell r="S453">
            <v>1</v>
          </cell>
          <cell r="T453" t="str">
            <v>220/1/50</v>
          </cell>
        </row>
        <row r="454">
          <cell r="D454" t="str">
            <v>3EAF-01</v>
          </cell>
          <cell r="E454" t="str">
            <v>Air-flow Window</v>
          </cell>
          <cell r="F454">
            <v>0.25</v>
          </cell>
          <cell r="G454" t="str">
            <v/>
          </cell>
          <cell r="H454">
            <v>240</v>
          </cell>
          <cell r="J454">
            <v>200</v>
          </cell>
          <cell r="O454" t="str">
            <v>C-1</v>
          </cell>
          <cell r="P454" t="str">
            <v>DOL</v>
          </cell>
          <cell r="Q454" t="str">
            <v>1-55</v>
          </cell>
          <cell r="R454" t="str">
            <v>DOL-1-55</v>
          </cell>
          <cell r="S454">
            <v>1</v>
          </cell>
          <cell r="T454" t="str">
            <v>220/1/50</v>
          </cell>
        </row>
        <row r="455">
          <cell r="D455" t="str">
            <v>3EAF-02</v>
          </cell>
          <cell r="E455" t="str">
            <v>Air-flow Window</v>
          </cell>
          <cell r="F455">
            <v>0.25</v>
          </cell>
          <cell r="G455" t="str">
            <v/>
          </cell>
          <cell r="H455">
            <v>240</v>
          </cell>
          <cell r="J455">
            <v>200</v>
          </cell>
          <cell r="O455" t="str">
            <v>C-1</v>
          </cell>
          <cell r="P455" t="str">
            <v>DOL</v>
          </cell>
          <cell r="Q455" t="str">
            <v>1-55</v>
          </cell>
          <cell r="R455" t="str">
            <v>DOL-1-55</v>
          </cell>
          <cell r="S455">
            <v>1</v>
          </cell>
          <cell r="T455" t="str">
            <v>220/1/50</v>
          </cell>
        </row>
        <row r="456">
          <cell r="D456" t="str">
            <v>3EAF-03</v>
          </cell>
          <cell r="E456" t="str">
            <v>Air-flow Window</v>
          </cell>
          <cell r="F456">
            <v>0.25</v>
          </cell>
          <cell r="G456" t="str">
            <v/>
          </cell>
          <cell r="H456">
            <v>240</v>
          </cell>
          <cell r="J456">
            <v>200</v>
          </cell>
          <cell r="O456" t="str">
            <v>C-1</v>
          </cell>
          <cell r="P456" t="str">
            <v>DOL</v>
          </cell>
          <cell r="Q456" t="str">
            <v>1-55</v>
          </cell>
          <cell r="R456" t="str">
            <v>DOL-1-55</v>
          </cell>
          <cell r="S456">
            <v>1</v>
          </cell>
          <cell r="T456" t="str">
            <v>220/1/50</v>
          </cell>
        </row>
        <row r="457">
          <cell r="D457" t="str">
            <v>3EAF-04</v>
          </cell>
          <cell r="E457" t="str">
            <v>Air-flow Window</v>
          </cell>
          <cell r="F457">
            <v>0.25</v>
          </cell>
          <cell r="G457" t="str">
            <v/>
          </cell>
          <cell r="H457">
            <v>240</v>
          </cell>
          <cell r="J457">
            <v>200</v>
          </cell>
          <cell r="O457" t="str">
            <v>C-1</v>
          </cell>
          <cell r="P457" t="str">
            <v>DOL</v>
          </cell>
          <cell r="Q457" t="str">
            <v>1-55</v>
          </cell>
          <cell r="R457" t="str">
            <v>DOL-1-55</v>
          </cell>
          <cell r="S457">
            <v>1</v>
          </cell>
          <cell r="T457" t="str">
            <v>220/1/50</v>
          </cell>
        </row>
        <row r="459">
          <cell r="C459" t="str">
            <v>3AP3</v>
          </cell>
          <cell r="D459" t="str">
            <v>3F-39</v>
          </cell>
          <cell r="E459" t="str">
            <v>ทางเดิน</v>
          </cell>
          <cell r="F459">
            <v>0.37</v>
          </cell>
          <cell r="G459" t="str">
            <v>3P, 20A</v>
          </cell>
          <cell r="H459">
            <v>1000</v>
          </cell>
          <cell r="I459" t="str">
            <v>1NC</v>
          </cell>
          <cell r="J459">
            <v>150</v>
          </cell>
          <cell r="K459">
            <v>14.08</v>
          </cell>
          <cell r="L459">
            <v>11.264000000000001</v>
          </cell>
          <cell r="M459" t="str">
            <v>24.2/17.7</v>
          </cell>
          <cell r="N459" t="str">
            <v>14.5/13.6</v>
          </cell>
          <cell r="O459" t="str">
            <v>F-2</v>
          </cell>
          <cell r="P459" t="str">
            <v>FC</v>
          </cell>
          <cell r="Q459">
            <v>2</v>
          </cell>
          <cell r="R459" t="str">
            <v>FC-2</v>
          </cell>
          <cell r="S459">
            <v>1</v>
          </cell>
          <cell r="T459" t="str">
            <v>220/1/50</v>
          </cell>
        </row>
        <row r="460">
          <cell r="D460" t="str">
            <v>3F-40</v>
          </cell>
          <cell r="E460" t="str">
            <v>ทางเดิน</v>
          </cell>
          <cell r="F460">
            <v>0.37</v>
          </cell>
          <cell r="G460" t="str">
            <v/>
          </cell>
          <cell r="H460">
            <v>710</v>
          </cell>
          <cell r="J460">
            <v>150</v>
          </cell>
          <cell r="K460">
            <v>9.9968000000000004</v>
          </cell>
          <cell r="L460">
            <v>7.997440000000001</v>
          </cell>
          <cell r="M460" t="str">
            <v>24.2/17.7</v>
          </cell>
          <cell r="N460" t="str">
            <v>14.5/13.6</v>
          </cell>
          <cell r="O460" t="str">
            <v>F-2</v>
          </cell>
          <cell r="P460" t="str">
            <v>FC</v>
          </cell>
          <cell r="Q460">
            <v>2</v>
          </cell>
          <cell r="R460" t="str">
            <v>FC-2</v>
          </cell>
          <cell r="S460">
            <v>1</v>
          </cell>
          <cell r="T460" t="str">
            <v>220/1/50</v>
          </cell>
        </row>
        <row r="461">
          <cell r="D461" t="str">
            <v>3F-41</v>
          </cell>
          <cell r="E461" t="str">
            <v>ห้องอเนกประสงค์</v>
          </cell>
          <cell r="F461">
            <v>0.18</v>
          </cell>
          <cell r="G461" t="str">
            <v/>
          </cell>
          <cell r="H461">
            <v>100</v>
          </cell>
          <cell r="J461">
            <v>75</v>
          </cell>
          <cell r="K461">
            <v>1.6372093023255814</v>
          </cell>
          <cell r="L461">
            <v>1.2770232558139536</v>
          </cell>
          <cell r="M461" t="str">
            <v>22.7/17.6</v>
          </cell>
          <cell r="N461" t="str">
            <v>12.3/11.8</v>
          </cell>
          <cell r="O461" t="str">
            <v>F-2</v>
          </cell>
          <cell r="P461" t="str">
            <v>FC</v>
          </cell>
          <cell r="Q461">
            <v>2</v>
          </cell>
          <cell r="R461" t="str">
            <v>FC-2</v>
          </cell>
          <cell r="S461">
            <v>1</v>
          </cell>
          <cell r="T461" t="str">
            <v>220/1/50</v>
          </cell>
        </row>
        <row r="462">
          <cell r="D462" t="str">
            <v>3F-42</v>
          </cell>
          <cell r="E462" t="str">
            <v>โถงทางเดิน</v>
          </cell>
          <cell r="F462">
            <v>0.37</v>
          </cell>
          <cell r="G462" t="str">
            <v/>
          </cell>
          <cell r="H462">
            <v>990</v>
          </cell>
          <cell r="J462">
            <v>150</v>
          </cell>
          <cell r="K462">
            <v>13.9392</v>
          </cell>
          <cell r="L462">
            <v>11.15136</v>
          </cell>
          <cell r="M462" t="str">
            <v>24.2/17.7</v>
          </cell>
          <cell r="N462" t="str">
            <v>14.5/13.6</v>
          </cell>
          <cell r="O462" t="str">
            <v>F-2</v>
          </cell>
          <cell r="P462" t="str">
            <v>FC</v>
          </cell>
          <cell r="Q462">
            <v>2</v>
          </cell>
          <cell r="R462" t="str">
            <v>FC-2</v>
          </cell>
          <cell r="S462">
            <v>1</v>
          </cell>
          <cell r="T462" t="str">
            <v>220/1/50</v>
          </cell>
        </row>
        <row r="463">
          <cell r="D463" t="str">
            <v>3F-43</v>
          </cell>
          <cell r="E463" t="str">
            <v>ทางเดิน</v>
          </cell>
          <cell r="F463">
            <v>0.37</v>
          </cell>
          <cell r="G463" t="str">
            <v/>
          </cell>
          <cell r="H463">
            <v>770</v>
          </cell>
          <cell r="J463">
            <v>150</v>
          </cell>
          <cell r="K463">
            <v>10.8416</v>
          </cell>
          <cell r="L463">
            <v>8.6732800000000001</v>
          </cell>
          <cell r="M463" t="str">
            <v>24.2/17.7</v>
          </cell>
          <cell r="N463" t="str">
            <v>14.5/13.6</v>
          </cell>
          <cell r="O463" t="str">
            <v>F-2</v>
          </cell>
          <cell r="P463" t="str">
            <v>FC</v>
          </cell>
          <cell r="Q463">
            <v>2</v>
          </cell>
          <cell r="R463" t="str">
            <v>FC-2</v>
          </cell>
          <cell r="S463">
            <v>1</v>
          </cell>
          <cell r="T463" t="str">
            <v>220/1/50</v>
          </cell>
        </row>
        <row r="464">
          <cell r="D464" t="str">
            <v>3F-44</v>
          </cell>
          <cell r="E464" t="str">
            <v>ทางเดิน</v>
          </cell>
          <cell r="F464">
            <v>0.37</v>
          </cell>
          <cell r="G464" t="str">
            <v/>
          </cell>
          <cell r="H464">
            <v>1000</v>
          </cell>
          <cell r="J464">
            <v>150</v>
          </cell>
          <cell r="K464">
            <v>14.08</v>
          </cell>
          <cell r="L464">
            <v>11.264000000000001</v>
          </cell>
          <cell r="M464" t="str">
            <v>24.2/17.7</v>
          </cell>
          <cell r="N464" t="str">
            <v>14.5/13.6</v>
          </cell>
          <cell r="O464" t="str">
            <v>F-2</v>
          </cell>
          <cell r="P464" t="str">
            <v>FC</v>
          </cell>
          <cell r="Q464">
            <v>2</v>
          </cell>
          <cell r="R464" t="str">
            <v>FC-2</v>
          </cell>
          <cell r="S464">
            <v>1</v>
          </cell>
          <cell r="T464" t="str">
            <v>220/1/50</v>
          </cell>
        </row>
        <row r="466">
          <cell r="C466" t="str">
            <v>-</v>
          </cell>
          <cell r="D466" t="str">
            <v>3EAF-05</v>
          </cell>
          <cell r="E466" t="str">
            <v>ห้องน้ำ</v>
          </cell>
          <cell r="F466">
            <v>0.18</v>
          </cell>
          <cell r="G466" t="str">
            <v>-</v>
          </cell>
          <cell r="H466">
            <v>70</v>
          </cell>
          <cell r="J466">
            <v>100</v>
          </cell>
          <cell r="O466" t="str">
            <v>-</v>
          </cell>
          <cell r="P466" t="str">
            <v>-</v>
          </cell>
          <cell r="Q466" t="str">
            <v>-</v>
          </cell>
          <cell r="R466" t="str">
            <v>-</v>
          </cell>
          <cell r="S466">
            <v>1</v>
          </cell>
          <cell r="T466" t="str">
            <v>220/1/50</v>
          </cell>
        </row>
        <row r="467">
          <cell r="C467" t="str">
            <v>-</v>
          </cell>
          <cell r="D467" t="str">
            <v>3EAF-06</v>
          </cell>
          <cell r="E467" t="str">
            <v>ห้องน้ำ</v>
          </cell>
          <cell r="F467">
            <v>0.18</v>
          </cell>
          <cell r="G467" t="str">
            <v>-</v>
          </cell>
          <cell r="H467">
            <v>70</v>
          </cell>
          <cell r="J467">
            <v>100</v>
          </cell>
          <cell r="O467" t="str">
            <v>-</v>
          </cell>
          <cell r="P467" t="str">
            <v>-</v>
          </cell>
          <cell r="Q467" t="str">
            <v>-</v>
          </cell>
          <cell r="R467" t="str">
            <v>-</v>
          </cell>
          <cell r="S467">
            <v>1</v>
          </cell>
          <cell r="T467" t="str">
            <v>220/1/50</v>
          </cell>
        </row>
        <row r="468">
          <cell r="C468" t="str">
            <v>-</v>
          </cell>
          <cell r="D468" t="str">
            <v>3EAF-07</v>
          </cell>
          <cell r="E468" t="str">
            <v>ห้องน้ำ</v>
          </cell>
          <cell r="F468">
            <v>0.18</v>
          </cell>
          <cell r="G468" t="str">
            <v>-</v>
          </cell>
          <cell r="H468">
            <v>70</v>
          </cell>
          <cell r="J468">
            <v>100</v>
          </cell>
          <cell r="O468" t="str">
            <v>-</v>
          </cell>
          <cell r="P468" t="str">
            <v>-</v>
          </cell>
          <cell r="Q468" t="str">
            <v>-</v>
          </cell>
          <cell r="R468" t="str">
            <v>-</v>
          </cell>
          <cell r="S468">
            <v>1</v>
          </cell>
          <cell r="T468" t="str">
            <v>220/1/50</v>
          </cell>
        </row>
        <row r="469">
          <cell r="C469" t="str">
            <v>-</v>
          </cell>
          <cell r="D469" t="str">
            <v>3EAF-08</v>
          </cell>
          <cell r="E469" t="str">
            <v>ห้องน้ำ</v>
          </cell>
          <cell r="F469">
            <v>0.18</v>
          </cell>
          <cell r="G469" t="str">
            <v>-</v>
          </cell>
          <cell r="H469">
            <v>70</v>
          </cell>
          <cell r="J469">
            <v>100</v>
          </cell>
          <cell r="O469" t="str">
            <v>-</v>
          </cell>
          <cell r="P469" t="str">
            <v>-</v>
          </cell>
          <cell r="Q469" t="str">
            <v>-</v>
          </cell>
          <cell r="R469" t="str">
            <v>-</v>
          </cell>
          <cell r="S469">
            <v>1</v>
          </cell>
          <cell r="T469" t="str">
            <v>220/1/50</v>
          </cell>
        </row>
        <row r="470">
          <cell r="C470" t="str">
            <v>-</v>
          </cell>
          <cell r="D470" t="str">
            <v>3EAF-09</v>
          </cell>
          <cell r="E470" t="str">
            <v>ห้องเตรียมอาหาร</v>
          </cell>
          <cell r="F470">
            <v>0.18</v>
          </cell>
          <cell r="G470" t="str">
            <v>-</v>
          </cell>
          <cell r="H470">
            <v>70</v>
          </cell>
          <cell r="J470">
            <v>100</v>
          </cell>
          <cell r="O470" t="str">
            <v>-</v>
          </cell>
          <cell r="P470" t="str">
            <v>-</v>
          </cell>
          <cell r="Q470" t="str">
            <v>-</v>
          </cell>
          <cell r="R470" t="str">
            <v>-</v>
          </cell>
          <cell r="S470">
            <v>1</v>
          </cell>
          <cell r="T470" t="str">
            <v>220/1/50</v>
          </cell>
        </row>
        <row r="471">
          <cell r="C471" t="str">
            <v>-</v>
          </cell>
          <cell r="D471" t="str">
            <v>3EAF-10</v>
          </cell>
          <cell r="E471" t="str">
            <v>ห้องเตรียมอาหาร</v>
          </cell>
          <cell r="F471">
            <v>0.18</v>
          </cell>
          <cell r="G471" t="str">
            <v>-</v>
          </cell>
          <cell r="H471">
            <v>70</v>
          </cell>
          <cell r="J471">
            <v>100</v>
          </cell>
          <cell r="O471" t="str">
            <v>-</v>
          </cell>
          <cell r="P471" t="str">
            <v>-</v>
          </cell>
          <cell r="Q471" t="str">
            <v>-</v>
          </cell>
          <cell r="R471" t="str">
            <v>-</v>
          </cell>
          <cell r="S471">
            <v>1</v>
          </cell>
          <cell r="T471" t="str">
            <v>220/1/50</v>
          </cell>
        </row>
        <row r="472">
          <cell r="G472" t="str">
            <v/>
          </cell>
          <cell r="P472" t="str">
            <v/>
          </cell>
          <cell r="R472" t="str">
            <v/>
          </cell>
          <cell r="T472" t="str">
            <v/>
          </cell>
        </row>
        <row r="473">
          <cell r="C473" t="str">
            <v>E-3EAP1</v>
          </cell>
          <cell r="D473" t="str">
            <v>E-3MAF-01</v>
          </cell>
          <cell r="E473" t="str">
            <v>ห้องบำบัดน้ำเสีย</v>
          </cell>
          <cell r="F473">
            <v>3</v>
          </cell>
          <cell r="G473" t="str">
            <v>3P, 30A</v>
          </cell>
          <cell r="H473">
            <v>5000</v>
          </cell>
          <cell r="I473" t="str">
            <v>1NC</v>
          </cell>
          <cell r="J473">
            <v>200</v>
          </cell>
          <cell r="O473" t="str">
            <v>C-1</v>
          </cell>
          <cell r="P473" t="str">
            <v>DOL</v>
          </cell>
          <cell r="Q473" t="str">
            <v>3-55</v>
          </cell>
          <cell r="R473" t="str">
            <v>DOL-3-55</v>
          </cell>
          <cell r="S473">
            <v>1</v>
          </cell>
          <cell r="T473" t="str">
            <v>380/3/50</v>
          </cell>
        </row>
        <row r="474">
          <cell r="D474" t="str">
            <v>E-3EAF-01</v>
          </cell>
          <cell r="E474" t="str">
            <v>ห้องบำบัดน้ำเสีย</v>
          </cell>
          <cell r="F474">
            <v>3</v>
          </cell>
          <cell r="G474" t="str">
            <v/>
          </cell>
          <cell r="H474">
            <v>5500</v>
          </cell>
          <cell r="J474">
            <v>200</v>
          </cell>
          <cell r="O474" t="str">
            <v>C-1</v>
          </cell>
          <cell r="P474" t="str">
            <v>DOL</v>
          </cell>
          <cell r="Q474" t="str">
            <v>3-55</v>
          </cell>
          <cell r="R474" t="str">
            <v>DOL-3-55</v>
          </cell>
          <cell r="S474">
            <v>1</v>
          </cell>
          <cell r="T474" t="str">
            <v>380/3/50</v>
          </cell>
        </row>
        <row r="475">
          <cell r="G475" t="str">
            <v/>
          </cell>
          <cell r="P475" t="str">
            <v/>
          </cell>
          <cell r="R475" t="str">
            <v/>
          </cell>
          <cell r="T475" t="str">
            <v/>
          </cell>
        </row>
        <row r="476">
          <cell r="C476" t="str">
            <v>E-3EAP2</v>
          </cell>
          <cell r="D476" t="str">
            <v>E-3PAF-01</v>
          </cell>
          <cell r="E476" t="str">
            <v>Pressurize</v>
          </cell>
          <cell r="F476">
            <v>7.5</v>
          </cell>
          <cell r="G476" t="str">
            <v>3P, 30A</v>
          </cell>
          <cell r="H476">
            <v>7550</v>
          </cell>
          <cell r="I476" t="str">
            <v>1NO</v>
          </cell>
          <cell r="J476">
            <v>340</v>
          </cell>
          <cell r="O476" t="str">
            <v>D-1</v>
          </cell>
          <cell r="P476" t="str">
            <v>VSD</v>
          </cell>
          <cell r="Q476" t="str">
            <v>3-55</v>
          </cell>
          <cell r="R476" t="str">
            <v>VSD-3-55</v>
          </cell>
          <cell r="S476">
            <v>1</v>
          </cell>
          <cell r="T476" t="str">
            <v>380/3/50</v>
          </cell>
        </row>
        <row r="477">
          <cell r="G477" t="str">
            <v/>
          </cell>
          <cell r="P477" t="str">
            <v/>
          </cell>
          <cell r="R477" t="str">
            <v/>
          </cell>
          <cell r="T477" t="str">
            <v/>
          </cell>
        </row>
        <row r="478">
          <cell r="C478" t="str">
            <v>ชั้น 4</v>
          </cell>
          <cell r="G478" t="e">
            <v>#N/A</v>
          </cell>
          <cell r="P478" t="str">
            <v/>
          </cell>
          <cell r="R478" t="str">
            <v/>
          </cell>
          <cell r="T478" t="str">
            <v/>
          </cell>
        </row>
        <row r="479">
          <cell r="G479" t="str">
            <v/>
          </cell>
          <cell r="P479" t="str">
            <v/>
          </cell>
          <cell r="R479" t="str">
            <v/>
          </cell>
          <cell r="T479" t="str">
            <v/>
          </cell>
        </row>
        <row r="480">
          <cell r="C480" t="str">
            <v>4AP3</v>
          </cell>
          <cell r="D480" t="str">
            <v>4A-01</v>
          </cell>
          <cell r="E480" t="str">
            <v>สำนักบริหารยุทธศาสตร์</v>
          </cell>
          <cell r="F480">
            <v>2.2000000000000002</v>
          </cell>
          <cell r="G480" t="str">
            <v>3P, 30A</v>
          </cell>
          <cell r="H480">
            <v>1500</v>
          </cell>
          <cell r="I480" t="str">
            <v>1NC</v>
          </cell>
          <cell r="J480">
            <v>475</v>
          </cell>
          <cell r="K480">
            <v>22.956521739130434</v>
          </cell>
          <cell r="L480">
            <v>19.513043478260869</v>
          </cell>
          <cell r="M480" t="str">
            <v>23.8/17.1</v>
          </cell>
          <cell r="N480" t="str">
            <v>13.4/12.4</v>
          </cell>
          <cell r="O480" t="str">
            <v>A-1</v>
          </cell>
          <cell r="P480" t="str">
            <v>DOL</v>
          </cell>
          <cell r="Q480" t="str">
            <v>3-55</v>
          </cell>
          <cell r="R480" t="str">
            <v>DOL-3-55</v>
          </cell>
          <cell r="S480">
            <v>1</v>
          </cell>
          <cell r="T480" t="str">
            <v>380/3/50</v>
          </cell>
        </row>
        <row r="481">
          <cell r="D481" t="str">
            <v>4A-02</v>
          </cell>
          <cell r="E481" t="str">
            <v>สำนักบริหารยุทธศาสตร์</v>
          </cell>
          <cell r="F481">
            <v>2.2000000000000002</v>
          </cell>
          <cell r="G481" t="str">
            <v/>
          </cell>
          <cell r="H481">
            <v>1500</v>
          </cell>
          <cell r="J481">
            <v>475</v>
          </cell>
          <cell r="K481">
            <v>22.956521739130434</v>
          </cell>
          <cell r="L481">
            <v>19.513043478260869</v>
          </cell>
          <cell r="M481" t="str">
            <v>23.8/17.1</v>
          </cell>
          <cell r="N481" t="str">
            <v>13.4/12.4</v>
          </cell>
          <cell r="O481" t="str">
            <v>A-1</v>
          </cell>
          <cell r="P481" t="str">
            <v>DOL</v>
          </cell>
          <cell r="Q481" t="str">
            <v>3-55</v>
          </cell>
          <cell r="R481" t="str">
            <v>DOL-3-55</v>
          </cell>
          <cell r="S481">
            <v>1</v>
          </cell>
          <cell r="T481" t="str">
            <v>380/3/50</v>
          </cell>
        </row>
        <row r="482">
          <cell r="D482" t="str">
            <v>4F-01</v>
          </cell>
          <cell r="E482" t="str">
            <v>ผอ.สำนัก</v>
          </cell>
          <cell r="F482">
            <v>0.18</v>
          </cell>
          <cell r="G482" t="str">
            <v/>
          </cell>
          <cell r="H482">
            <v>320</v>
          </cell>
          <cell r="J482">
            <v>75</v>
          </cell>
          <cell r="K482">
            <v>4.5056000000000003</v>
          </cell>
          <cell r="L482">
            <v>4.2803199999999997</v>
          </cell>
          <cell r="M482" t="str">
            <v>23.8/16.8</v>
          </cell>
          <cell r="N482" t="str">
            <v>13.2/12.5</v>
          </cell>
          <cell r="O482" t="str">
            <v>F-2</v>
          </cell>
          <cell r="P482" t="str">
            <v>FC</v>
          </cell>
          <cell r="Q482">
            <v>2</v>
          </cell>
          <cell r="R482" t="str">
            <v>FC-2</v>
          </cell>
          <cell r="S482">
            <v>1</v>
          </cell>
          <cell r="T482" t="str">
            <v>220/1/50</v>
          </cell>
        </row>
        <row r="483">
          <cell r="D483" t="str">
            <v>4F-02</v>
          </cell>
          <cell r="E483" t="str">
            <v>ห้องประชุม</v>
          </cell>
          <cell r="F483">
            <v>0.18</v>
          </cell>
          <cell r="G483" t="str">
            <v/>
          </cell>
          <cell r="H483">
            <v>440</v>
          </cell>
          <cell r="J483">
            <v>75</v>
          </cell>
          <cell r="K483">
            <v>5.8</v>
          </cell>
          <cell r="L483">
            <v>4.5999999999999996</v>
          </cell>
          <cell r="M483" t="str">
            <v>23.6/17.2</v>
          </cell>
          <cell r="N483" t="str">
            <v>12.6/12.0</v>
          </cell>
          <cell r="O483" t="str">
            <v>F-2</v>
          </cell>
          <cell r="P483" t="str">
            <v>FC</v>
          </cell>
          <cell r="Q483">
            <v>2</v>
          </cell>
          <cell r="R483" t="str">
            <v>FC-2</v>
          </cell>
          <cell r="S483">
            <v>1</v>
          </cell>
          <cell r="T483" t="str">
            <v>220/1/50</v>
          </cell>
        </row>
        <row r="484">
          <cell r="D484" t="str">
            <v>4F-03</v>
          </cell>
          <cell r="E484" t="str">
            <v>ผชช.</v>
          </cell>
          <cell r="F484">
            <v>0.18</v>
          </cell>
          <cell r="G484" t="str">
            <v/>
          </cell>
          <cell r="H484">
            <v>180</v>
          </cell>
          <cell r="J484">
            <v>75</v>
          </cell>
          <cell r="K484">
            <v>2.6</v>
          </cell>
          <cell r="L484">
            <v>2.4</v>
          </cell>
          <cell r="M484" t="str">
            <v>23.8/16.8</v>
          </cell>
          <cell r="N484" t="str">
            <v>13.2/12.5</v>
          </cell>
          <cell r="O484" t="str">
            <v>F-2</v>
          </cell>
          <cell r="P484" t="str">
            <v>FC</v>
          </cell>
          <cell r="Q484">
            <v>2</v>
          </cell>
          <cell r="R484" t="str">
            <v>FC-2</v>
          </cell>
          <cell r="S484">
            <v>1</v>
          </cell>
          <cell r="T484" t="str">
            <v>220/1/50</v>
          </cell>
        </row>
        <row r="485">
          <cell r="D485" t="str">
            <v>4F-04</v>
          </cell>
          <cell r="E485" t="str">
            <v>ห้องเก็บของ</v>
          </cell>
          <cell r="F485">
            <v>0.18</v>
          </cell>
          <cell r="G485" t="str">
            <v/>
          </cell>
          <cell r="H485">
            <v>150</v>
          </cell>
          <cell r="J485">
            <v>75</v>
          </cell>
          <cell r="K485">
            <v>1.76</v>
          </cell>
          <cell r="L485">
            <v>1.5840000000000001</v>
          </cell>
          <cell r="M485" t="str">
            <v>24.7/18.1</v>
          </cell>
          <cell r="N485" t="str">
            <v>15.2/14.6</v>
          </cell>
          <cell r="O485" t="str">
            <v>F-2</v>
          </cell>
          <cell r="P485" t="str">
            <v>FC</v>
          </cell>
          <cell r="Q485">
            <v>2</v>
          </cell>
          <cell r="R485" t="str">
            <v>FC-2</v>
          </cell>
          <cell r="S485">
            <v>1</v>
          </cell>
          <cell r="T485" t="str">
            <v>220/1/50</v>
          </cell>
        </row>
        <row r="486">
          <cell r="G486" t="str">
            <v/>
          </cell>
          <cell r="P486" t="str">
            <v/>
          </cell>
          <cell r="R486" t="str">
            <v/>
          </cell>
          <cell r="T486" t="str">
            <v/>
          </cell>
        </row>
        <row r="487">
          <cell r="C487" t="str">
            <v>4AP4</v>
          </cell>
          <cell r="D487" t="str">
            <v>4A-03</v>
          </cell>
          <cell r="E487" t="str">
            <v>สำนักงานวิจัยและวิชาการ</v>
          </cell>
          <cell r="F487">
            <v>1.5</v>
          </cell>
          <cell r="G487" t="str">
            <v>3P, 30A</v>
          </cell>
          <cell r="H487">
            <v>850</v>
          </cell>
          <cell r="I487" t="str">
            <v>1NC</v>
          </cell>
          <cell r="J487">
            <v>475</v>
          </cell>
          <cell r="K487">
            <v>13.008695652173913</v>
          </cell>
          <cell r="L487">
            <v>11.057391304347826</v>
          </cell>
          <cell r="M487" t="str">
            <v>23.8/17.1</v>
          </cell>
          <cell r="N487" t="str">
            <v>13.4/12.4</v>
          </cell>
          <cell r="O487" t="str">
            <v>A-1</v>
          </cell>
          <cell r="P487" t="str">
            <v>DOL</v>
          </cell>
          <cell r="Q487" t="str">
            <v>3-55</v>
          </cell>
          <cell r="R487" t="str">
            <v>DOL-3-55</v>
          </cell>
          <cell r="S487">
            <v>1</v>
          </cell>
          <cell r="T487" t="str">
            <v>380/3/50</v>
          </cell>
        </row>
        <row r="488">
          <cell r="D488" t="str">
            <v>4A-04</v>
          </cell>
          <cell r="E488" t="str">
            <v>สำนักงานวิจัยและวิชาการ</v>
          </cell>
          <cell r="F488">
            <v>3</v>
          </cell>
          <cell r="G488" t="str">
            <v/>
          </cell>
          <cell r="H488">
            <v>1950</v>
          </cell>
          <cell r="J488">
            <v>475</v>
          </cell>
          <cell r="K488">
            <v>29.843478260869563</v>
          </cell>
          <cell r="L488">
            <v>25.366956521739127</v>
          </cell>
          <cell r="M488" t="str">
            <v>23.8/17.1</v>
          </cell>
          <cell r="N488" t="str">
            <v>13.4/12.4</v>
          </cell>
          <cell r="O488" t="str">
            <v>A-1</v>
          </cell>
          <cell r="P488" t="str">
            <v>DOL</v>
          </cell>
          <cell r="Q488" t="str">
            <v>3-55</v>
          </cell>
          <cell r="R488" t="str">
            <v>DOL-3-55</v>
          </cell>
          <cell r="S488">
            <v>1</v>
          </cell>
          <cell r="T488" t="str">
            <v>380/3/50</v>
          </cell>
        </row>
        <row r="489">
          <cell r="D489" t="str">
            <v>4F-05</v>
          </cell>
          <cell r="E489" t="str">
            <v>ห้องเก็บของ</v>
          </cell>
          <cell r="F489">
            <v>0.18</v>
          </cell>
          <cell r="G489" t="str">
            <v/>
          </cell>
          <cell r="H489">
            <v>300</v>
          </cell>
          <cell r="J489">
            <v>75</v>
          </cell>
          <cell r="K489">
            <v>3.6</v>
          </cell>
          <cell r="L489">
            <v>3.4</v>
          </cell>
          <cell r="M489" t="str">
            <v>24.7/18.1</v>
          </cell>
          <cell r="N489" t="str">
            <v>15.2/14.6</v>
          </cell>
          <cell r="O489" t="str">
            <v>F-2</v>
          </cell>
          <cell r="P489" t="str">
            <v>FC</v>
          </cell>
          <cell r="Q489">
            <v>2</v>
          </cell>
          <cell r="R489" t="str">
            <v>FC-2</v>
          </cell>
          <cell r="S489">
            <v>1</v>
          </cell>
          <cell r="T489" t="str">
            <v>220/1/50</v>
          </cell>
        </row>
        <row r="490">
          <cell r="D490" t="str">
            <v>4F-06</v>
          </cell>
          <cell r="E490" t="str">
            <v>ห้องหนังสือ</v>
          </cell>
          <cell r="F490">
            <v>0.25</v>
          </cell>
          <cell r="G490" t="str">
            <v/>
          </cell>
          <cell r="H490">
            <v>600</v>
          </cell>
          <cell r="J490">
            <v>75</v>
          </cell>
          <cell r="K490">
            <v>7.04</v>
          </cell>
          <cell r="L490">
            <v>6.3360000000000003</v>
          </cell>
          <cell r="M490" t="str">
            <v>24.7/18.1</v>
          </cell>
          <cell r="N490" t="str">
            <v>15.2/14.6</v>
          </cell>
          <cell r="O490" t="str">
            <v>F-2</v>
          </cell>
          <cell r="P490" t="str">
            <v>FC</v>
          </cell>
          <cell r="Q490">
            <v>2</v>
          </cell>
          <cell r="R490" t="str">
            <v>FC-2</v>
          </cell>
          <cell r="S490">
            <v>1</v>
          </cell>
          <cell r="T490" t="str">
            <v>220/1/50</v>
          </cell>
        </row>
        <row r="491">
          <cell r="D491" t="str">
            <v>4F-07</v>
          </cell>
          <cell r="E491" t="str">
            <v>ห้องเก็บเอกสาร</v>
          </cell>
          <cell r="F491">
            <v>0.18</v>
          </cell>
          <cell r="G491" t="str">
            <v/>
          </cell>
          <cell r="H491">
            <v>200</v>
          </cell>
          <cell r="J491">
            <v>75</v>
          </cell>
          <cell r="K491">
            <v>2.3466666666666667</v>
          </cell>
          <cell r="L491">
            <v>2.1120000000000001</v>
          </cell>
          <cell r="M491" t="str">
            <v>24.7/18.1</v>
          </cell>
          <cell r="N491" t="str">
            <v>15.2/14.6</v>
          </cell>
          <cell r="O491" t="str">
            <v>F-2</v>
          </cell>
          <cell r="P491" t="str">
            <v>FC</v>
          </cell>
          <cell r="Q491">
            <v>2</v>
          </cell>
          <cell r="R491" t="str">
            <v>FC-2</v>
          </cell>
          <cell r="S491">
            <v>1</v>
          </cell>
          <cell r="T491" t="str">
            <v>220/1/50</v>
          </cell>
        </row>
        <row r="492">
          <cell r="D492" t="str">
            <v>4F-08</v>
          </cell>
          <cell r="E492" t="str">
            <v>ห้องเก็บเอกสารวิชาการ</v>
          </cell>
          <cell r="F492">
            <v>0.18</v>
          </cell>
          <cell r="G492" t="str">
            <v/>
          </cell>
          <cell r="H492">
            <v>400</v>
          </cell>
          <cell r="J492">
            <v>75</v>
          </cell>
          <cell r="K492">
            <v>4.6933333333333334</v>
          </cell>
          <cell r="L492">
            <v>4.2240000000000002</v>
          </cell>
          <cell r="M492" t="str">
            <v>24.7/18.1</v>
          </cell>
          <cell r="N492" t="str">
            <v>15.2/14.6</v>
          </cell>
          <cell r="O492" t="str">
            <v>F-2</v>
          </cell>
          <cell r="P492" t="str">
            <v>FC</v>
          </cell>
          <cell r="Q492">
            <v>2</v>
          </cell>
          <cell r="R492" t="str">
            <v>FC-2</v>
          </cell>
          <cell r="S492">
            <v>1</v>
          </cell>
          <cell r="T492" t="str">
            <v>220/1/50</v>
          </cell>
        </row>
        <row r="493">
          <cell r="D493" t="str">
            <v>4F-09</v>
          </cell>
          <cell r="E493" t="str">
            <v>ห้องประชุม</v>
          </cell>
          <cell r="F493">
            <v>0.25</v>
          </cell>
          <cell r="G493" t="str">
            <v/>
          </cell>
          <cell r="H493">
            <v>700</v>
          </cell>
          <cell r="J493">
            <v>75</v>
          </cell>
          <cell r="K493">
            <v>11.460465116279069</v>
          </cell>
          <cell r="L493">
            <v>8.9391627906976741</v>
          </cell>
          <cell r="M493" t="str">
            <v>22.7/17.6</v>
          </cell>
          <cell r="N493" t="str">
            <v>12.3/11.8</v>
          </cell>
          <cell r="O493" t="str">
            <v>F-2</v>
          </cell>
          <cell r="P493" t="str">
            <v>FC</v>
          </cell>
          <cell r="Q493">
            <v>2</v>
          </cell>
          <cell r="R493" t="str">
            <v>FC-2</v>
          </cell>
          <cell r="S493">
            <v>1</v>
          </cell>
          <cell r="T493" t="str">
            <v>220/1/50</v>
          </cell>
        </row>
        <row r="494">
          <cell r="D494" t="str">
            <v>4F-10</v>
          </cell>
          <cell r="E494" t="str">
            <v>สำนักงานวิจัยและวิชาการ</v>
          </cell>
          <cell r="F494">
            <v>0.37</v>
          </cell>
          <cell r="G494" t="str">
            <v/>
          </cell>
          <cell r="H494">
            <v>900</v>
          </cell>
          <cell r="J494">
            <v>125</v>
          </cell>
          <cell r="K494">
            <v>13.773913043478261</v>
          </cell>
          <cell r="L494">
            <v>11.707826086956521</v>
          </cell>
          <cell r="M494" t="str">
            <v>23.8/17.1</v>
          </cell>
          <cell r="N494" t="str">
            <v>13.4/12.4</v>
          </cell>
          <cell r="O494" t="str">
            <v>F-1</v>
          </cell>
          <cell r="P494" t="str">
            <v>FC</v>
          </cell>
          <cell r="Q494">
            <v>2</v>
          </cell>
          <cell r="R494" t="str">
            <v>FC-2</v>
          </cell>
          <cell r="S494">
            <v>1</v>
          </cell>
          <cell r="T494" t="str">
            <v>220/1/50</v>
          </cell>
        </row>
        <row r="495">
          <cell r="D495" t="str">
            <v>4F-11</v>
          </cell>
          <cell r="E495" t="str">
            <v>ห้องประชุม</v>
          </cell>
          <cell r="F495">
            <v>0.18</v>
          </cell>
          <cell r="G495" t="str">
            <v/>
          </cell>
          <cell r="H495">
            <v>300</v>
          </cell>
          <cell r="J495">
            <v>75</v>
          </cell>
          <cell r="K495">
            <v>4.9116279069767446</v>
          </cell>
          <cell r="L495">
            <v>3.831069767441861</v>
          </cell>
          <cell r="M495" t="str">
            <v>22.7/17.6</v>
          </cell>
          <cell r="N495" t="str">
            <v>12.3/11.8</v>
          </cell>
          <cell r="O495" t="str">
            <v>F-2</v>
          </cell>
          <cell r="P495" t="str">
            <v>FC</v>
          </cell>
          <cell r="Q495">
            <v>2</v>
          </cell>
          <cell r="R495" t="str">
            <v>FC-2</v>
          </cell>
          <cell r="S495">
            <v>1</v>
          </cell>
          <cell r="T495" t="str">
            <v>220/1/50</v>
          </cell>
        </row>
        <row r="496">
          <cell r="D496" t="str">
            <v>4F-12</v>
          </cell>
          <cell r="E496" t="str">
            <v>ห้องประชุม</v>
          </cell>
          <cell r="F496">
            <v>0.18</v>
          </cell>
          <cell r="G496" t="str">
            <v/>
          </cell>
          <cell r="H496">
            <v>300</v>
          </cell>
          <cell r="J496">
            <v>75</v>
          </cell>
          <cell r="K496">
            <v>4.9116279069767446</v>
          </cell>
          <cell r="L496">
            <v>3.831069767441861</v>
          </cell>
          <cell r="M496" t="str">
            <v>22.7/17.6</v>
          </cell>
          <cell r="N496" t="str">
            <v>12.3/11.8</v>
          </cell>
          <cell r="O496" t="str">
            <v>F-2</v>
          </cell>
          <cell r="P496" t="str">
            <v>FC</v>
          </cell>
          <cell r="Q496">
            <v>2</v>
          </cell>
          <cell r="R496" t="str">
            <v>FC-2</v>
          </cell>
          <cell r="S496">
            <v>1</v>
          </cell>
          <cell r="T496" t="str">
            <v>220/1/50</v>
          </cell>
        </row>
        <row r="497">
          <cell r="G497" t="str">
            <v/>
          </cell>
          <cell r="P497" t="str">
            <v/>
          </cell>
          <cell r="R497" t="str">
            <v/>
          </cell>
          <cell r="T497" t="str">
            <v/>
          </cell>
        </row>
        <row r="498">
          <cell r="C498" t="str">
            <v>4AP5</v>
          </cell>
          <cell r="D498" t="str">
            <v>4A-05</v>
          </cell>
          <cell r="E498" t="str">
            <v>สำนักงานวิจัยและวิชาการ</v>
          </cell>
          <cell r="F498">
            <v>3</v>
          </cell>
          <cell r="G498" t="str">
            <v>3P, 30A</v>
          </cell>
          <cell r="H498">
            <v>1800</v>
          </cell>
          <cell r="I498" t="str">
            <v>1NC</v>
          </cell>
          <cell r="J498">
            <v>475</v>
          </cell>
          <cell r="K498">
            <v>27.547826086956523</v>
          </cell>
          <cell r="L498">
            <v>23.415652173913042</v>
          </cell>
          <cell r="M498" t="str">
            <v>23.8/17.1</v>
          </cell>
          <cell r="N498" t="str">
            <v>13.4/12.4</v>
          </cell>
          <cell r="O498" t="str">
            <v>A-1</v>
          </cell>
          <cell r="P498" t="str">
            <v>DOL</v>
          </cell>
          <cell r="Q498" t="str">
            <v>3-55</v>
          </cell>
          <cell r="R498" t="str">
            <v>DOL-3-55</v>
          </cell>
          <cell r="S498">
            <v>1</v>
          </cell>
          <cell r="T498" t="str">
            <v>380/3/50</v>
          </cell>
        </row>
        <row r="499">
          <cell r="D499" t="str">
            <v>4A-06</v>
          </cell>
          <cell r="E499" t="str">
            <v>สำนักงานวิจัยและวิชาการ</v>
          </cell>
          <cell r="F499">
            <v>3</v>
          </cell>
          <cell r="G499" t="str">
            <v/>
          </cell>
          <cell r="H499">
            <v>1950</v>
          </cell>
          <cell r="J499">
            <v>475</v>
          </cell>
          <cell r="K499">
            <v>29.843478260869563</v>
          </cell>
          <cell r="L499">
            <v>25.366956521739127</v>
          </cell>
          <cell r="M499" t="str">
            <v>23.8/17.1</v>
          </cell>
          <cell r="N499" t="str">
            <v>13.4/12.4</v>
          </cell>
          <cell r="O499" t="str">
            <v>A-1</v>
          </cell>
          <cell r="P499" t="str">
            <v>DOL</v>
          </cell>
          <cell r="Q499" t="str">
            <v>3-55</v>
          </cell>
          <cell r="R499" t="str">
            <v>DOL-3-55</v>
          </cell>
          <cell r="S499">
            <v>1</v>
          </cell>
          <cell r="T499" t="str">
            <v>380/3/50</v>
          </cell>
        </row>
        <row r="500">
          <cell r="D500" t="str">
            <v>4F-13</v>
          </cell>
          <cell r="E500" t="str">
            <v>ผชช.</v>
          </cell>
          <cell r="F500">
            <v>0.18</v>
          </cell>
          <cell r="G500" t="str">
            <v/>
          </cell>
          <cell r="H500">
            <v>180</v>
          </cell>
          <cell r="J500">
            <v>75</v>
          </cell>
          <cell r="K500">
            <v>2.5343999999999998</v>
          </cell>
          <cell r="L500">
            <v>2.4076799999999996</v>
          </cell>
          <cell r="M500" t="str">
            <v>23.8/16.8</v>
          </cell>
          <cell r="N500" t="str">
            <v>13.2/12.5</v>
          </cell>
          <cell r="O500" t="str">
            <v>F-2</v>
          </cell>
          <cell r="P500" t="str">
            <v>FC</v>
          </cell>
          <cell r="Q500">
            <v>2</v>
          </cell>
          <cell r="R500" t="str">
            <v>FC-2</v>
          </cell>
          <cell r="S500">
            <v>1</v>
          </cell>
          <cell r="T500" t="str">
            <v>220/1/50</v>
          </cell>
        </row>
        <row r="501">
          <cell r="D501" t="str">
            <v>4F-14</v>
          </cell>
          <cell r="E501" t="str">
            <v>ผชช.</v>
          </cell>
          <cell r="F501">
            <v>0.18</v>
          </cell>
          <cell r="G501" t="str">
            <v/>
          </cell>
          <cell r="H501">
            <v>180</v>
          </cell>
          <cell r="J501">
            <v>75</v>
          </cell>
          <cell r="K501">
            <v>2.5343999999999998</v>
          </cell>
          <cell r="L501">
            <v>2.4076799999999996</v>
          </cell>
          <cell r="M501" t="str">
            <v>23.8/16.8</v>
          </cell>
          <cell r="N501" t="str">
            <v>13.2/12.5</v>
          </cell>
          <cell r="O501" t="str">
            <v>F-2</v>
          </cell>
          <cell r="P501" t="str">
            <v>FC</v>
          </cell>
          <cell r="Q501">
            <v>2</v>
          </cell>
          <cell r="R501" t="str">
            <v>FC-2</v>
          </cell>
          <cell r="S501">
            <v>1</v>
          </cell>
          <cell r="T501" t="str">
            <v>220/1/50</v>
          </cell>
        </row>
        <row r="502">
          <cell r="D502" t="str">
            <v>4F-15</v>
          </cell>
          <cell r="E502" t="str">
            <v>ผอ.สำนัก</v>
          </cell>
          <cell r="F502">
            <v>0.18</v>
          </cell>
          <cell r="G502" t="str">
            <v/>
          </cell>
          <cell r="H502">
            <v>320</v>
          </cell>
          <cell r="J502">
            <v>75</v>
          </cell>
          <cell r="K502">
            <v>4.5056000000000003</v>
          </cell>
          <cell r="L502">
            <v>4.2803199999999997</v>
          </cell>
          <cell r="M502" t="str">
            <v>23.8/16.8</v>
          </cell>
          <cell r="N502" t="str">
            <v>13.2/12.5</v>
          </cell>
          <cell r="O502" t="str">
            <v>F-2</v>
          </cell>
          <cell r="P502" t="str">
            <v>FC</v>
          </cell>
          <cell r="Q502">
            <v>2</v>
          </cell>
          <cell r="R502" t="str">
            <v>FC-2</v>
          </cell>
          <cell r="S502">
            <v>1</v>
          </cell>
          <cell r="T502" t="str">
            <v>220/1/50</v>
          </cell>
        </row>
        <row r="503">
          <cell r="D503" t="str">
            <v>4F-16</v>
          </cell>
          <cell r="E503" t="str">
            <v>ห้องประชุม</v>
          </cell>
          <cell r="F503">
            <v>0.18</v>
          </cell>
          <cell r="G503" t="str">
            <v/>
          </cell>
          <cell r="H503">
            <v>440</v>
          </cell>
          <cell r="J503">
            <v>75</v>
          </cell>
          <cell r="K503">
            <v>7.2037209302325582</v>
          </cell>
          <cell r="L503">
            <v>5.6189023255813959</v>
          </cell>
          <cell r="M503" t="str">
            <v>22.7/17.6</v>
          </cell>
          <cell r="N503" t="str">
            <v>12.3/11.8</v>
          </cell>
          <cell r="O503" t="str">
            <v>F-2</v>
          </cell>
          <cell r="P503" t="str">
            <v>FC</v>
          </cell>
          <cell r="Q503">
            <v>2</v>
          </cell>
          <cell r="R503" t="str">
            <v>FC-2</v>
          </cell>
          <cell r="S503">
            <v>1</v>
          </cell>
          <cell r="T503" t="str">
            <v>220/1/50</v>
          </cell>
        </row>
        <row r="504">
          <cell r="G504" t="str">
            <v/>
          </cell>
          <cell r="P504" t="str">
            <v/>
          </cell>
          <cell r="R504" t="str">
            <v/>
          </cell>
          <cell r="T504" t="str">
            <v/>
          </cell>
        </row>
        <row r="505">
          <cell r="C505" t="str">
            <v>4AP6</v>
          </cell>
          <cell r="D505" t="str">
            <v>4A-07</v>
          </cell>
          <cell r="E505" t="str">
            <v>ส่วนบริหารสำนักงาน</v>
          </cell>
          <cell r="F505">
            <v>1.5</v>
          </cell>
          <cell r="G505" t="str">
            <v>3P, 30A</v>
          </cell>
          <cell r="H505">
            <v>1000</v>
          </cell>
          <cell r="I505" t="str">
            <v>1NC</v>
          </cell>
          <cell r="J505">
            <v>475</v>
          </cell>
          <cell r="K505">
            <v>15.304347826086955</v>
          </cell>
          <cell r="L505">
            <v>13.008695652173911</v>
          </cell>
          <cell r="M505" t="str">
            <v>23.8/17.1</v>
          </cell>
          <cell r="N505" t="str">
            <v>13.4/12.4</v>
          </cell>
          <cell r="O505" t="str">
            <v>A-1</v>
          </cell>
          <cell r="P505" t="str">
            <v>DOL</v>
          </cell>
          <cell r="Q505" t="str">
            <v>3-55</v>
          </cell>
          <cell r="R505" t="str">
            <v>DOL-3-55</v>
          </cell>
          <cell r="S505">
            <v>1</v>
          </cell>
          <cell r="T505" t="str">
            <v>380/3/50</v>
          </cell>
        </row>
        <row r="506">
          <cell r="D506" t="str">
            <v>4F-34</v>
          </cell>
          <cell r="E506" t="str">
            <v>สำนักงาน</v>
          </cell>
          <cell r="F506">
            <v>0.25</v>
          </cell>
          <cell r="G506" t="str">
            <v/>
          </cell>
          <cell r="H506">
            <v>625</v>
          </cell>
          <cell r="J506">
            <v>75</v>
          </cell>
          <cell r="K506">
            <v>8.8000000000000007</v>
          </cell>
          <cell r="L506">
            <v>8.36</v>
          </cell>
          <cell r="M506" t="str">
            <v>23.8/16.8</v>
          </cell>
          <cell r="N506" t="str">
            <v>13.2/12.5</v>
          </cell>
          <cell r="O506" t="str">
            <v>F-1</v>
          </cell>
          <cell r="P506" t="str">
            <v>FC</v>
          </cell>
          <cell r="Q506">
            <v>2</v>
          </cell>
          <cell r="R506" t="str">
            <v>FC-2</v>
          </cell>
          <cell r="S506">
            <v>1</v>
          </cell>
          <cell r="T506" t="str">
            <v>220/1/50</v>
          </cell>
        </row>
        <row r="507">
          <cell r="D507" t="str">
            <v>4F-35</v>
          </cell>
          <cell r="E507" t="str">
            <v>สำนักงาน</v>
          </cell>
          <cell r="F507">
            <v>0.25</v>
          </cell>
          <cell r="G507" t="str">
            <v/>
          </cell>
          <cell r="H507">
            <v>625</v>
          </cell>
          <cell r="J507">
            <v>75</v>
          </cell>
          <cell r="K507">
            <v>8.8000000000000007</v>
          </cell>
          <cell r="L507">
            <v>8.36</v>
          </cell>
          <cell r="M507" t="str">
            <v>23.8/16.8</v>
          </cell>
          <cell r="N507" t="str">
            <v>13.2/12.5</v>
          </cell>
          <cell r="O507" t="str">
            <v>F-1</v>
          </cell>
          <cell r="P507" t="str">
            <v>FC</v>
          </cell>
          <cell r="Q507">
            <v>2</v>
          </cell>
          <cell r="R507" t="str">
            <v>FC-2</v>
          </cell>
          <cell r="S507">
            <v>1</v>
          </cell>
          <cell r="T507" t="str">
            <v>220/1/50</v>
          </cell>
        </row>
        <row r="508">
          <cell r="D508" t="str">
            <v>4F-36</v>
          </cell>
          <cell r="E508" t="str">
            <v>ห้องประชุม</v>
          </cell>
          <cell r="F508">
            <v>0.18</v>
          </cell>
          <cell r="G508" t="str">
            <v/>
          </cell>
          <cell r="H508">
            <v>250</v>
          </cell>
          <cell r="J508">
            <v>75</v>
          </cell>
          <cell r="K508">
            <v>4.0930232558139537</v>
          </cell>
          <cell r="L508">
            <v>3.1925581395348841</v>
          </cell>
          <cell r="M508" t="str">
            <v>22.7/17.6</v>
          </cell>
          <cell r="N508" t="str">
            <v>12.3/11.8</v>
          </cell>
          <cell r="O508" t="str">
            <v>F-2</v>
          </cell>
          <cell r="P508" t="str">
            <v>FC</v>
          </cell>
          <cell r="Q508">
            <v>2</v>
          </cell>
          <cell r="R508" t="str">
            <v>FC-2</v>
          </cell>
          <cell r="S508">
            <v>1</v>
          </cell>
          <cell r="T508" t="str">
            <v>220/1/50</v>
          </cell>
        </row>
        <row r="509">
          <cell r="D509" t="str">
            <v>4F-37</v>
          </cell>
          <cell r="E509" t="str">
            <v>ห้องรองเลขาธิการ1</v>
          </cell>
          <cell r="F509">
            <v>0.18</v>
          </cell>
          <cell r="G509" t="str">
            <v/>
          </cell>
          <cell r="H509">
            <v>450</v>
          </cell>
          <cell r="J509">
            <v>75</v>
          </cell>
          <cell r="K509">
            <v>6.3360000000000003</v>
          </cell>
          <cell r="L509">
            <v>6.0191999999999997</v>
          </cell>
          <cell r="M509" t="str">
            <v>23.8/16.8</v>
          </cell>
          <cell r="N509" t="str">
            <v>13.2/12.5</v>
          </cell>
          <cell r="O509" t="str">
            <v>F-2</v>
          </cell>
          <cell r="P509" t="str">
            <v>FC</v>
          </cell>
          <cell r="Q509">
            <v>2</v>
          </cell>
          <cell r="R509" t="str">
            <v>FC-2</v>
          </cell>
          <cell r="S509">
            <v>1</v>
          </cell>
          <cell r="T509" t="str">
            <v>220/1/50</v>
          </cell>
        </row>
        <row r="510">
          <cell r="D510" t="str">
            <v>4F-38</v>
          </cell>
          <cell r="E510" t="str">
            <v>ห้องประชุม</v>
          </cell>
          <cell r="F510">
            <v>0.18</v>
          </cell>
          <cell r="G510" t="str">
            <v/>
          </cell>
          <cell r="H510">
            <v>250</v>
          </cell>
          <cell r="J510">
            <v>75</v>
          </cell>
          <cell r="K510">
            <v>4.0930232558139537</v>
          </cell>
          <cell r="L510">
            <v>3.1925581395348841</v>
          </cell>
          <cell r="M510" t="str">
            <v>22.7/17.6</v>
          </cell>
          <cell r="N510" t="str">
            <v>12.3/11.8</v>
          </cell>
          <cell r="O510" t="str">
            <v>F-2</v>
          </cell>
          <cell r="P510" t="str">
            <v>FC</v>
          </cell>
          <cell r="Q510">
            <v>2</v>
          </cell>
          <cell r="R510" t="str">
            <v>FC-2</v>
          </cell>
          <cell r="S510">
            <v>1</v>
          </cell>
          <cell r="T510" t="str">
            <v>220/1/50</v>
          </cell>
        </row>
        <row r="511">
          <cell r="D511" t="str">
            <v>4F-39</v>
          </cell>
          <cell r="E511" t="str">
            <v>ห้องประชุม</v>
          </cell>
          <cell r="F511">
            <v>0.18</v>
          </cell>
          <cell r="G511" t="str">
            <v/>
          </cell>
          <cell r="H511">
            <v>250</v>
          </cell>
          <cell r="J511">
            <v>75</v>
          </cell>
          <cell r="K511">
            <v>4.0930232558139537</v>
          </cell>
          <cell r="L511">
            <v>3.1925581395348841</v>
          </cell>
          <cell r="M511" t="str">
            <v>22.7/17.6</v>
          </cell>
          <cell r="N511" t="str">
            <v>12.3/11.8</v>
          </cell>
          <cell r="O511" t="str">
            <v>F-2</v>
          </cell>
          <cell r="P511" t="str">
            <v>FC</v>
          </cell>
          <cell r="Q511">
            <v>2</v>
          </cell>
          <cell r="R511" t="str">
            <v>FC-2</v>
          </cell>
          <cell r="S511">
            <v>1</v>
          </cell>
          <cell r="T511" t="str">
            <v>220/1/50</v>
          </cell>
        </row>
        <row r="512">
          <cell r="D512" t="str">
            <v>4F-40</v>
          </cell>
          <cell r="E512" t="str">
            <v>ห้องรองเลขาธิการ2</v>
          </cell>
          <cell r="F512">
            <v>0.18</v>
          </cell>
          <cell r="G512" t="str">
            <v/>
          </cell>
          <cell r="H512">
            <v>450</v>
          </cell>
          <cell r="J512">
            <v>75</v>
          </cell>
          <cell r="K512">
            <v>6.3360000000000003</v>
          </cell>
          <cell r="L512">
            <v>6.0191999999999997</v>
          </cell>
          <cell r="M512" t="str">
            <v>23.8/16.8</v>
          </cell>
          <cell r="N512" t="str">
            <v>13.2/12.5</v>
          </cell>
          <cell r="O512" t="str">
            <v>F-2</v>
          </cell>
          <cell r="P512" t="str">
            <v>FC</v>
          </cell>
          <cell r="Q512">
            <v>2</v>
          </cell>
          <cell r="R512" t="str">
            <v>FC-2</v>
          </cell>
          <cell r="S512">
            <v>1</v>
          </cell>
          <cell r="T512" t="str">
            <v>220/1/50</v>
          </cell>
        </row>
        <row r="513">
          <cell r="D513" t="str">
            <v>4F-41</v>
          </cell>
          <cell r="E513" t="str">
            <v>ห้องประชุม</v>
          </cell>
          <cell r="F513">
            <v>0.18</v>
          </cell>
          <cell r="G513" t="str">
            <v/>
          </cell>
          <cell r="H513">
            <v>400</v>
          </cell>
          <cell r="J513">
            <v>75</v>
          </cell>
          <cell r="K513">
            <v>6.5488372093023255</v>
          </cell>
          <cell r="L513">
            <v>5.1080930232558144</v>
          </cell>
          <cell r="M513" t="str">
            <v>22.7/17.6</v>
          </cell>
          <cell r="N513" t="str">
            <v>12.3/11.8</v>
          </cell>
          <cell r="O513" t="str">
            <v>F-2</v>
          </cell>
          <cell r="P513" t="str">
            <v>FC</v>
          </cell>
          <cell r="Q513">
            <v>2</v>
          </cell>
          <cell r="R513" t="str">
            <v>FC-2</v>
          </cell>
          <cell r="S513">
            <v>1</v>
          </cell>
          <cell r="T513" t="str">
            <v>220/1/50</v>
          </cell>
        </row>
        <row r="514">
          <cell r="G514" t="str">
            <v/>
          </cell>
          <cell r="P514" t="str">
            <v/>
          </cell>
          <cell r="R514" t="str">
            <v/>
          </cell>
          <cell r="T514" t="str">
            <v/>
          </cell>
        </row>
        <row r="515">
          <cell r="C515" t="str">
            <v>4AP7</v>
          </cell>
          <cell r="D515" t="str">
            <v>4A-08</v>
          </cell>
          <cell r="E515" t="str">
            <v>ส่วนบริหารสำนักงาน</v>
          </cell>
          <cell r="F515">
            <v>2.2000000000000002</v>
          </cell>
          <cell r="G515" t="str">
            <v>3P, 30A</v>
          </cell>
          <cell r="H515">
            <v>1200</v>
          </cell>
          <cell r="I515" t="str">
            <v>1NC</v>
          </cell>
          <cell r="J515">
            <v>475</v>
          </cell>
          <cell r="K515">
            <v>18.365217391304348</v>
          </cell>
          <cell r="L515">
            <v>15.610434782608696</v>
          </cell>
          <cell r="M515" t="str">
            <v>23.8/17.1</v>
          </cell>
          <cell r="N515" t="str">
            <v>13.4/12.4</v>
          </cell>
          <cell r="O515" t="str">
            <v>A-1</v>
          </cell>
          <cell r="P515" t="str">
            <v>DOL</v>
          </cell>
          <cell r="Q515" t="str">
            <v>3-55</v>
          </cell>
          <cell r="R515" t="str">
            <v>DOL-3-55</v>
          </cell>
          <cell r="S515">
            <v>1</v>
          </cell>
          <cell r="T515" t="str">
            <v>380/3/50</v>
          </cell>
        </row>
        <row r="516">
          <cell r="D516" t="str">
            <v>4F-42</v>
          </cell>
          <cell r="E516" t="str">
            <v>สำนักงาน</v>
          </cell>
          <cell r="F516">
            <v>0.18</v>
          </cell>
          <cell r="G516" t="str">
            <v/>
          </cell>
          <cell r="H516">
            <v>500</v>
          </cell>
          <cell r="J516">
            <v>75</v>
          </cell>
          <cell r="K516">
            <v>7.04</v>
          </cell>
          <cell r="L516">
            <v>6.6879999999999997</v>
          </cell>
          <cell r="M516" t="str">
            <v>23.8/16.8</v>
          </cell>
          <cell r="N516" t="str">
            <v>13.2/12.5</v>
          </cell>
          <cell r="O516" t="str">
            <v>F-1</v>
          </cell>
          <cell r="P516" t="str">
            <v>FC</v>
          </cell>
          <cell r="Q516">
            <v>2</v>
          </cell>
          <cell r="R516" t="str">
            <v>FC-2</v>
          </cell>
          <cell r="S516">
            <v>1</v>
          </cell>
          <cell r="T516" t="str">
            <v>220/1/50</v>
          </cell>
        </row>
        <row r="517">
          <cell r="D517" t="str">
            <v>4F-43</v>
          </cell>
          <cell r="E517" t="str">
            <v>สำนักงาน</v>
          </cell>
          <cell r="F517">
            <v>0.18</v>
          </cell>
          <cell r="G517" t="str">
            <v/>
          </cell>
          <cell r="H517">
            <v>500</v>
          </cell>
          <cell r="J517">
            <v>75</v>
          </cell>
          <cell r="K517">
            <v>7.04</v>
          </cell>
          <cell r="L517">
            <v>6.6879999999999997</v>
          </cell>
          <cell r="M517" t="str">
            <v>23.8/16.8</v>
          </cell>
          <cell r="N517" t="str">
            <v>13.2/12.5</v>
          </cell>
          <cell r="O517" t="str">
            <v>F-1</v>
          </cell>
          <cell r="P517" t="str">
            <v>FC</v>
          </cell>
          <cell r="Q517">
            <v>2</v>
          </cell>
          <cell r="R517" t="str">
            <v>FC-2</v>
          </cell>
          <cell r="S517">
            <v>1</v>
          </cell>
          <cell r="T517" t="str">
            <v>220/1/50</v>
          </cell>
        </row>
        <row r="518">
          <cell r="D518" t="str">
            <v>4F-44</v>
          </cell>
          <cell r="E518" t="str">
            <v>ห้องเลขาธิการ</v>
          </cell>
          <cell r="F518">
            <v>0.25</v>
          </cell>
          <cell r="G518" t="str">
            <v/>
          </cell>
          <cell r="H518">
            <v>600</v>
          </cell>
          <cell r="J518">
            <v>75</v>
          </cell>
          <cell r="K518">
            <v>8.4480000000000004</v>
          </cell>
          <cell r="L518">
            <v>8.0256000000000007</v>
          </cell>
          <cell r="M518" t="str">
            <v>23.8/16.8</v>
          </cell>
          <cell r="N518" t="str">
            <v>13.2/12.5</v>
          </cell>
          <cell r="O518" t="str">
            <v>F-2</v>
          </cell>
          <cell r="P518" t="str">
            <v>FC</v>
          </cell>
          <cell r="Q518">
            <v>2</v>
          </cell>
          <cell r="R518" t="str">
            <v>FC-2</v>
          </cell>
          <cell r="S518">
            <v>1</v>
          </cell>
          <cell r="T518" t="str">
            <v>220/1/50</v>
          </cell>
        </row>
        <row r="519">
          <cell r="D519" t="str">
            <v>4F-45</v>
          </cell>
          <cell r="E519" t="str">
            <v>ห้องเลขาธิการ</v>
          </cell>
          <cell r="F519">
            <v>0.25</v>
          </cell>
          <cell r="G519" t="str">
            <v/>
          </cell>
          <cell r="H519">
            <v>650</v>
          </cell>
          <cell r="J519">
            <v>75</v>
          </cell>
          <cell r="K519">
            <v>9.152000000000001</v>
          </cell>
          <cell r="L519">
            <v>8.6943999999999999</v>
          </cell>
          <cell r="M519" t="str">
            <v>23.8/16.8</v>
          </cell>
          <cell r="N519" t="str">
            <v>13.2/12.5</v>
          </cell>
          <cell r="O519" t="str">
            <v>F-2</v>
          </cell>
          <cell r="P519" t="str">
            <v>FC</v>
          </cell>
          <cell r="Q519">
            <v>2</v>
          </cell>
          <cell r="R519" t="str">
            <v>FC-2</v>
          </cell>
          <cell r="S519">
            <v>1</v>
          </cell>
          <cell r="T519" t="str">
            <v>220/1/50</v>
          </cell>
        </row>
        <row r="520">
          <cell r="D520" t="str">
            <v>4F-46</v>
          </cell>
          <cell r="E520" t="str">
            <v>ห้องรับรอง</v>
          </cell>
          <cell r="F520">
            <v>0.18</v>
          </cell>
          <cell r="G520" t="str">
            <v/>
          </cell>
          <cell r="H520">
            <v>300</v>
          </cell>
          <cell r="J520">
            <v>75</v>
          </cell>
          <cell r="K520">
            <v>4.9116279069767446</v>
          </cell>
          <cell r="L520">
            <v>3.831069767441861</v>
          </cell>
          <cell r="M520" t="str">
            <v>22.7/17.6</v>
          </cell>
          <cell r="N520" t="str">
            <v>12.3/11.8</v>
          </cell>
          <cell r="O520" t="str">
            <v>F-2</v>
          </cell>
          <cell r="P520" t="str">
            <v>FC</v>
          </cell>
          <cell r="Q520">
            <v>2</v>
          </cell>
          <cell r="R520" t="str">
            <v>FC-2</v>
          </cell>
          <cell r="S520">
            <v>1</v>
          </cell>
          <cell r="T520" t="str">
            <v>220/1/50</v>
          </cell>
        </row>
        <row r="521">
          <cell r="D521" t="str">
            <v>4F-47</v>
          </cell>
          <cell r="E521" t="str">
            <v>ห้องรองเลขาธิการ3</v>
          </cell>
          <cell r="F521">
            <v>0.18</v>
          </cell>
          <cell r="G521" t="str">
            <v/>
          </cell>
          <cell r="H521">
            <v>450</v>
          </cell>
          <cell r="J521">
            <v>75</v>
          </cell>
          <cell r="K521">
            <v>6.3360000000000003</v>
          </cell>
          <cell r="L521">
            <v>6.0191999999999997</v>
          </cell>
          <cell r="M521" t="str">
            <v>23.8/16.8</v>
          </cell>
          <cell r="N521" t="str">
            <v>13.2/12.5</v>
          </cell>
          <cell r="O521" t="str">
            <v>F-2</v>
          </cell>
          <cell r="P521" t="str">
            <v>FC</v>
          </cell>
          <cell r="Q521">
            <v>2</v>
          </cell>
          <cell r="R521" t="str">
            <v>FC-2</v>
          </cell>
          <cell r="S521">
            <v>1</v>
          </cell>
          <cell r="T521" t="str">
            <v>220/1/50</v>
          </cell>
        </row>
        <row r="522">
          <cell r="D522" t="str">
            <v>4F-48</v>
          </cell>
          <cell r="E522" t="str">
            <v>ห้องประชุม</v>
          </cell>
          <cell r="F522">
            <v>0.18</v>
          </cell>
          <cell r="G522" t="str">
            <v/>
          </cell>
          <cell r="H522">
            <v>250</v>
          </cell>
          <cell r="J522">
            <v>75</v>
          </cell>
          <cell r="K522">
            <v>4.0930232558139537</v>
          </cell>
          <cell r="L522">
            <v>3.1925581395348841</v>
          </cell>
          <cell r="M522" t="str">
            <v>22.7/17.6</v>
          </cell>
          <cell r="N522" t="str">
            <v>12.3/11.8</v>
          </cell>
          <cell r="O522" t="str">
            <v>F-2</v>
          </cell>
          <cell r="P522" t="str">
            <v>FC</v>
          </cell>
          <cell r="Q522">
            <v>2</v>
          </cell>
          <cell r="R522" t="str">
            <v>FC-2</v>
          </cell>
          <cell r="S522">
            <v>1</v>
          </cell>
          <cell r="T522" t="str">
            <v>220/1/50</v>
          </cell>
        </row>
        <row r="523">
          <cell r="D523" t="str">
            <v>4F-49</v>
          </cell>
          <cell r="E523" t="str">
            <v>ห้องประชุม</v>
          </cell>
          <cell r="F523">
            <v>0.18</v>
          </cell>
          <cell r="G523" t="str">
            <v/>
          </cell>
          <cell r="H523">
            <v>250</v>
          </cell>
          <cell r="J523">
            <v>75</v>
          </cell>
          <cell r="K523">
            <v>4.0930232558139537</v>
          </cell>
          <cell r="L523">
            <v>3.1925581395348841</v>
          </cell>
          <cell r="M523" t="str">
            <v>22.7/17.6</v>
          </cell>
          <cell r="N523" t="str">
            <v>12.3/11.8</v>
          </cell>
          <cell r="O523" t="str">
            <v>F-2</v>
          </cell>
          <cell r="P523" t="str">
            <v>FC</v>
          </cell>
          <cell r="Q523">
            <v>2</v>
          </cell>
          <cell r="R523" t="str">
            <v>FC-2</v>
          </cell>
          <cell r="S523">
            <v>1</v>
          </cell>
          <cell r="T523" t="str">
            <v>220/1/50</v>
          </cell>
        </row>
        <row r="524">
          <cell r="G524" t="str">
            <v/>
          </cell>
          <cell r="P524" t="str">
            <v/>
          </cell>
          <cell r="R524" t="str">
            <v/>
          </cell>
          <cell r="T524" t="str">
            <v/>
          </cell>
        </row>
        <row r="525">
          <cell r="C525" t="str">
            <v>4AP8</v>
          </cell>
          <cell r="D525" t="str">
            <v>4A-09</v>
          </cell>
          <cell r="E525" t="str">
            <v>ส่วนบริหารสำนักงาน</v>
          </cell>
          <cell r="F525">
            <v>1.5</v>
          </cell>
          <cell r="G525" t="str">
            <v>3P, 30A</v>
          </cell>
          <cell r="H525">
            <v>1000</v>
          </cell>
          <cell r="I525" t="str">
            <v>1NC</v>
          </cell>
          <cell r="J525">
            <v>475</v>
          </cell>
          <cell r="K525">
            <v>15.304347826086955</v>
          </cell>
          <cell r="L525">
            <v>13.008695652173911</v>
          </cell>
          <cell r="M525" t="str">
            <v>23.8/17.1</v>
          </cell>
          <cell r="N525" t="str">
            <v>13.4/12.4</v>
          </cell>
          <cell r="O525" t="str">
            <v>A-1</v>
          </cell>
          <cell r="P525" t="str">
            <v>DOL</v>
          </cell>
          <cell r="Q525" t="str">
            <v>3-55</v>
          </cell>
          <cell r="R525" t="str">
            <v>DOL-3-55</v>
          </cell>
          <cell r="S525">
            <v>1</v>
          </cell>
          <cell r="T525" t="str">
            <v>380/3/50</v>
          </cell>
        </row>
        <row r="526">
          <cell r="D526" t="str">
            <v>4F-50</v>
          </cell>
          <cell r="E526" t="str">
            <v>สำนักงาน</v>
          </cell>
          <cell r="F526">
            <v>0.18</v>
          </cell>
          <cell r="G526" t="str">
            <v/>
          </cell>
          <cell r="H526">
            <v>500</v>
          </cell>
          <cell r="J526">
            <v>75</v>
          </cell>
          <cell r="K526">
            <v>7.04</v>
          </cell>
          <cell r="L526">
            <v>6.6879999999999997</v>
          </cell>
          <cell r="M526" t="str">
            <v>23.8/16.8</v>
          </cell>
          <cell r="N526" t="str">
            <v>13.2/12.5</v>
          </cell>
          <cell r="O526" t="str">
            <v>F-1</v>
          </cell>
          <cell r="P526" t="str">
            <v>FC</v>
          </cell>
          <cell r="Q526">
            <v>2</v>
          </cell>
          <cell r="R526" t="str">
            <v>FC-2</v>
          </cell>
          <cell r="S526">
            <v>1</v>
          </cell>
          <cell r="T526" t="str">
            <v>220/1/50</v>
          </cell>
        </row>
        <row r="527">
          <cell r="D527" t="str">
            <v>4F-51</v>
          </cell>
          <cell r="E527" t="str">
            <v>สำนักงาน</v>
          </cell>
          <cell r="F527">
            <v>0.18</v>
          </cell>
          <cell r="G527" t="str">
            <v/>
          </cell>
          <cell r="H527">
            <v>500</v>
          </cell>
          <cell r="J527">
            <v>75</v>
          </cell>
          <cell r="K527">
            <v>7.04</v>
          </cell>
          <cell r="L527">
            <v>6.6879999999999997</v>
          </cell>
          <cell r="M527" t="str">
            <v>23.8/16.8</v>
          </cell>
          <cell r="N527" t="str">
            <v>13.2/12.5</v>
          </cell>
          <cell r="O527" t="str">
            <v>F-1</v>
          </cell>
          <cell r="P527" t="str">
            <v>FC</v>
          </cell>
          <cell r="Q527">
            <v>2</v>
          </cell>
          <cell r="R527" t="str">
            <v>FC-2</v>
          </cell>
          <cell r="S527">
            <v>1</v>
          </cell>
          <cell r="T527" t="str">
            <v>220/1/50</v>
          </cell>
        </row>
        <row r="528">
          <cell r="D528" t="str">
            <v>4F-52</v>
          </cell>
          <cell r="E528" t="str">
            <v>ห้องรองเลขาธิการ4</v>
          </cell>
          <cell r="F528">
            <v>0.18</v>
          </cell>
          <cell r="G528" t="str">
            <v/>
          </cell>
          <cell r="H528">
            <v>450</v>
          </cell>
          <cell r="J528">
            <v>75</v>
          </cell>
          <cell r="K528">
            <v>6.3360000000000003</v>
          </cell>
          <cell r="L528">
            <v>6.0191999999999997</v>
          </cell>
          <cell r="M528" t="str">
            <v>23.8/16.8</v>
          </cell>
          <cell r="N528" t="str">
            <v>13.2/12.5</v>
          </cell>
          <cell r="O528" t="str">
            <v>F-2</v>
          </cell>
          <cell r="P528" t="str">
            <v>FC</v>
          </cell>
          <cell r="Q528">
            <v>2</v>
          </cell>
          <cell r="R528" t="str">
            <v>FC-2</v>
          </cell>
          <cell r="S528">
            <v>1</v>
          </cell>
          <cell r="T528" t="str">
            <v>220/1/50</v>
          </cell>
        </row>
        <row r="529">
          <cell r="D529" t="str">
            <v>4F-53</v>
          </cell>
          <cell r="E529" t="str">
            <v>ที่ปรึกษา</v>
          </cell>
          <cell r="F529">
            <v>0.18</v>
          </cell>
          <cell r="G529" t="str">
            <v/>
          </cell>
          <cell r="H529">
            <v>180</v>
          </cell>
          <cell r="J529">
            <v>75</v>
          </cell>
          <cell r="K529">
            <v>2.5343999999999998</v>
          </cell>
          <cell r="L529">
            <v>2.4076799999999996</v>
          </cell>
          <cell r="M529" t="str">
            <v>23.8/16.8</v>
          </cell>
          <cell r="N529" t="str">
            <v>13.2/12.5</v>
          </cell>
          <cell r="O529" t="str">
            <v>F-2</v>
          </cell>
          <cell r="P529" t="str">
            <v>FC</v>
          </cell>
          <cell r="Q529">
            <v>2</v>
          </cell>
          <cell r="R529" t="str">
            <v>FC-2</v>
          </cell>
          <cell r="S529">
            <v>1</v>
          </cell>
          <cell r="T529" t="str">
            <v>220/1/50</v>
          </cell>
        </row>
        <row r="530">
          <cell r="D530" t="str">
            <v>4F-54</v>
          </cell>
          <cell r="E530" t="str">
            <v>ที่ปรึกษา</v>
          </cell>
          <cell r="F530">
            <v>0.18</v>
          </cell>
          <cell r="G530" t="str">
            <v/>
          </cell>
          <cell r="H530">
            <v>180</v>
          </cell>
          <cell r="J530">
            <v>75</v>
          </cell>
          <cell r="K530">
            <v>2.5343999999999998</v>
          </cell>
          <cell r="L530">
            <v>2.4076799999999996</v>
          </cell>
          <cell r="M530" t="str">
            <v>23.8/16.8</v>
          </cell>
          <cell r="N530" t="str">
            <v>13.2/12.5</v>
          </cell>
          <cell r="O530" t="str">
            <v>F-2</v>
          </cell>
          <cell r="P530" t="str">
            <v>FC</v>
          </cell>
          <cell r="Q530">
            <v>2</v>
          </cell>
          <cell r="R530" t="str">
            <v>FC-2</v>
          </cell>
          <cell r="S530">
            <v>1</v>
          </cell>
          <cell r="T530" t="str">
            <v>220/1/50</v>
          </cell>
        </row>
        <row r="531">
          <cell r="D531" t="str">
            <v>4F-55</v>
          </cell>
          <cell r="E531" t="str">
            <v>ที่ปรึกษา</v>
          </cell>
          <cell r="F531">
            <v>0.18</v>
          </cell>
          <cell r="G531" t="str">
            <v/>
          </cell>
          <cell r="H531">
            <v>180</v>
          </cell>
          <cell r="J531">
            <v>75</v>
          </cell>
          <cell r="K531">
            <v>2.5343999999999998</v>
          </cell>
          <cell r="L531">
            <v>2.4076799999999996</v>
          </cell>
          <cell r="M531" t="str">
            <v>23.8/16.8</v>
          </cell>
          <cell r="N531" t="str">
            <v>13.2/12.5</v>
          </cell>
          <cell r="O531" t="str">
            <v>F-2</v>
          </cell>
          <cell r="P531" t="str">
            <v>FC</v>
          </cell>
          <cell r="Q531">
            <v>2</v>
          </cell>
          <cell r="R531" t="str">
            <v>FC-2</v>
          </cell>
          <cell r="S531">
            <v>1</v>
          </cell>
          <cell r="T531" t="str">
            <v>220/1/50</v>
          </cell>
        </row>
        <row r="532">
          <cell r="D532" t="str">
            <v>4F-56</v>
          </cell>
          <cell r="E532" t="str">
            <v>ที่ปรึกษา</v>
          </cell>
          <cell r="F532">
            <v>0.18</v>
          </cell>
          <cell r="G532" t="str">
            <v/>
          </cell>
          <cell r="H532">
            <v>180</v>
          </cell>
          <cell r="J532">
            <v>75</v>
          </cell>
          <cell r="K532">
            <v>2.5343999999999998</v>
          </cell>
          <cell r="L532">
            <v>2.4076799999999996</v>
          </cell>
          <cell r="M532" t="str">
            <v>23.8/16.8</v>
          </cell>
          <cell r="N532" t="str">
            <v>13.2/12.5</v>
          </cell>
          <cell r="O532" t="str">
            <v>F-2</v>
          </cell>
          <cell r="P532" t="str">
            <v>FC</v>
          </cell>
          <cell r="Q532">
            <v>2</v>
          </cell>
          <cell r="R532" t="str">
            <v>FC-2</v>
          </cell>
          <cell r="S532">
            <v>1</v>
          </cell>
          <cell r="T532" t="str">
            <v>220/1/50</v>
          </cell>
        </row>
        <row r="533">
          <cell r="D533" t="str">
            <v>4F-57</v>
          </cell>
          <cell r="E533" t="str">
            <v>ที่ปรึกษา</v>
          </cell>
          <cell r="F533">
            <v>0.18</v>
          </cell>
          <cell r="G533" t="str">
            <v/>
          </cell>
          <cell r="H533">
            <v>300</v>
          </cell>
          <cell r="J533">
            <v>75</v>
          </cell>
          <cell r="K533">
            <v>4.2240000000000002</v>
          </cell>
          <cell r="L533">
            <v>4.0128000000000004</v>
          </cell>
          <cell r="M533" t="str">
            <v>23.8/16.8</v>
          </cell>
          <cell r="N533" t="str">
            <v>13.2/12.5</v>
          </cell>
          <cell r="O533" t="str">
            <v>F-2</v>
          </cell>
          <cell r="P533" t="str">
            <v>FC</v>
          </cell>
          <cell r="Q533">
            <v>2</v>
          </cell>
          <cell r="R533" t="str">
            <v>FC-2</v>
          </cell>
          <cell r="S533">
            <v>1</v>
          </cell>
          <cell r="T533" t="str">
            <v>220/1/50</v>
          </cell>
        </row>
        <row r="534">
          <cell r="G534" t="str">
            <v/>
          </cell>
          <cell r="P534" t="str">
            <v/>
          </cell>
          <cell r="R534" t="str">
            <v/>
          </cell>
          <cell r="T534" t="str">
            <v/>
          </cell>
        </row>
        <row r="535">
          <cell r="C535" t="str">
            <v>4AP1</v>
          </cell>
          <cell r="D535" t="str">
            <v>4F-17</v>
          </cell>
          <cell r="E535" t="str">
            <v>ห้องอเนกประสงค์</v>
          </cell>
          <cell r="F535">
            <v>0.18</v>
          </cell>
          <cell r="G535" t="str">
            <v>3P, 20A</v>
          </cell>
          <cell r="H535">
            <v>200</v>
          </cell>
          <cell r="I535" t="str">
            <v>1NC</v>
          </cell>
          <cell r="J535">
            <v>75</v>
          </cell>
          <cell r="K535">
            <v>3.2744186046511627</v>
          </cell>
          <cell r="L535">
            <v>2.5540465116279072</v>
          </cell>
          <cell r="M535" t="str">
            <v>22.7/17.6</v>
          </cell>
          <cell r="N535" t="str">
            <v>12.3/11.8</v>
          </cell>
          <cell r="O535" t="str">
            <v>F-2</v>
          </cell>
          <cell r="P535" t="str">
            <v>FC</v>
          </cell>
          <cell r="Q535">
            <v>2</v>
          </cell>
          <cell r="R535" t="str">
            <v>FC-2</v>
          </cell>
          <cell r="S535">
            <v>1</v>
          </cell>
          <cell r="T535" t="str">
            <v>220/1/50</v>
          </cell>
        </row>
        <row r="536">
          <cell r="D536" t="str">
            <v>4F-18</v>
          </cell>
          <cell r="E536" t="str">
            <v>โถงทางเดิน</v>
          </cell>
          <cell r="F536">
            <v>0.37</v>
          </cell>
          <cell r="G536" t="str">
            <v/>
          </cell>
          <cell r="H536">
            <v>930</v>
          </cell>
          <cell r="J536">
            <v>125</v>
          </cell>
          <cell r="K536">
            <v>13.0944</v>
          </cell>
          <cell r="L536">
            <v>10.475520000000001</v>
          </cell>
          <cell r="M536" t="str">
            <v>24.2/17.7</v>
          </cell>
          <cell r="N536" t="str">
            <v>14.5/13.6</v>
          </cell>
          <cell r="O536" t="str">
            <v>F-1</v>
          </cell>
          <cell r="P536" t="str">
            <v>FC</v>
          </cell>
          <cell r="Q536">
            <v>2</v>
          </cell>
          <cell r="R536" t="str">
            <v>FC-2</v>
          </cell>
          <cell r="S536">
            <v>1</v>
          </cell>
          <cell r="T536" t="str">
            <v>220/1/50</v>
          </cell>
        </row>
        <row r="537">
          <cell r="D537" t="str">
            <v>4F-19</v>
          </cell>
          <cell r="E537" t="str">
            <v>โถงทางเดิน</v>
          </cell>
          <cell r="F537">
            <v>0.37</v>
          </cell>
          <cell r="G537" t="str">
            <v/>
          </cell>
          <cell r="H537">
            <v>990</v>
          </cell>
          <cell r="J537">
            <v>125</v>
          </cell>
          <cell r="K537">
            <v>13.9392</v>
          </cell>
          <cell r="L537">
            <v>11.15136</v>
          </cell>
          <cell r="M537" t="str">
            <v>24.2/17.7</v>
          </cell>
          <cell r="N537" t="str">
            <v>14.5/13.6</v>
          </cell>
          <cell r="O537" t="str">
            <v>F-1</v>
          </cell>
          <cell r="P537" t="str">
            <v>FC</v>
          </cell>
          <cell r="Q537">
            <v>2</v>
          </cell>
          <cell r="R537" t="str">
            <v>FC-2</v>
          </cell>
          <cell r="S537">
            <v>1</v>
          </cell>
          <cell r="T537" t="str">
            <v>220/1/50</v>
          </cell>
        </row>
        <row r="538">
          <cell r="D538" t="str">
            <v>4F-20</v>
          </cell>
          <cell r="E538" t="str">
            <v>ห้องสื่อสาร</v>
          </cell>
          <cell r="F538">
            <v>0.18</v>
          </cell>
          <cell r="G538" t="str">
            <v/>
          </cell>
          <cell r="H538">
            <v>500</v>
          </cell>
          <cell r="J538">
            <v>75</v>
          </cell>
          <cell r="K538">
            <v>5.8666666666666671</v>
          </cell>
          <cell r="L538">
            <v>5.28</v>
          </cell>
          <cell r="M538" t="str">
            <v>24.7/18.1</v>
          </cell>
          <cell r="N538" t="str">
            <v>15.2/14.6</v>
          </cell>
          <cell r="O538" t="str">
            <v>F-2</v>
          </cell>
          <cell r="P538" t="str">
            <v>FC</v>
          </cell>
          <cell r="Q538">
            <v>2</v>
          </cell>
          <cell r="R538" t="str">
            <v>FC-2</v>
          </cell>
          <cell r="S538">
            <v>1</v>
          </cell>
          <cell r="T538" t="str">
            <v>220/1/50</v>
          </cell>
        </row>
        <row r="539">
          <cell r="D539" t="str">
            <v>4F-21</v>
          </cell>
          <cell r="E539" t="str">
            <v>โถง</v>
          </cell>
          <cell r="F539">
            <v>0.37</v>
          </cell>
          <cell r="G539" t="str">
            <v/>
          </cell>
          <cell r="H539">
            <v>880</v>
          </cell>
          <cell r="J539">
            <v>125</v>
          </cell>
          <cell r="K539">
            <v>12.3904</v>
          </cell>
          <cell r="L539">
            <v>9.9123200000000011</v>
          </cell>
          <cell r="M539" t="str">
            <v>24.2/17.7</v>
          </cell>
          <cell r="N539" t="str">
            <v>14.5/13.6</v>
          </cell>
          <cell r="O539" t="str">
            <v>F-1</v>
          </cell>
          <cell r="P539" t="str">
            <v>FC</v>
          </cell>
          <cell r="Q539">
            <v>2</v>
          </cell>
          <cell r="R539" t="str">
            <v>FC-2</v>
          </cell>
          <cell r="S539">
            <v>1</v>
          </cell>
          <cell r="T539" t="str">
            <v>220/1/50</v>
          </cell>
        </row>
        <row r="540">
          <cell r="D540" t="str">
            <v>4EAF-01</v>
          </cell>
          <cell r="E540" t="str">
            <v>Air-flow Window</v>
          </cell>
          <cell r="F540">
            <v>0.25</v>
          </cell>
          <cell r="G540" t="str">
            <v/>
          </cell>
          <cell r="H540">
            <v>240</v>
          </cell>
          <cell r="J540">
            <v>200</v>
          </cell>
          <cell r="O540" t="str">
            <v>C-1</v>
          </cell>
          <cell r="P540" t="str">
            <v>DOL</v>
          </cell>
          <cell r="Q540" t="str">
            <v>1-55</v>
          </cell>
          <cell r="R540" t="str">
            <v>DOL-1-55</v>
          </cell>
          <cell r="S540">
            <v>1</v>
          </cell>
          <cell r="T540" t="str">
            <v>220/1/50</v>
          </cell>
        </row>
        <row r="541">
          <cell r="D541" t="str">
            <v>4EAF-02</v>
          </cell>
          <cell r="E541" t="str">
            <v>Air-flow Window</v>
          </cell>
          <cell r="F541">
            <v>0.18</v>
          </cell>
          <cell r="G541" t="str">
            <v/>
          </cell>
          <cell r="H541">
            <v>120</v>
          </cell>
          <cell r="J541">
            <v>200</v>
          </cell>
          <cell r="O541" t="str">
            <v>C-1</v>
          </cell>
          <cell r="P541" t="str">
            <v>DOL</v>
          </cell>
          <cell r="Q541" t="str">
            <v>1-55</v>
          </cell>
          <cell r="R541" t="str">
            <v>DOL-1-55</v>
          </cell>
          <cell r="S541">
            <v>1</v>
          </cell>
          <cell r="T541" t="str">
            <v>220/1/50</v>
          </cell>
        </row>
        <row r="542">
          <cell r="G542" t="str">
            <v/>
          </cell>
          <cell r="P542" t="str">
            <v/>
          </cell>
          <cell r="R542" t="str">
            <v/>
          </cell>
          <cell r="T542" t="str">
            <v/>
          </cell>
        </row>
        <row r="543">
          <cell r="C543" t="str">
            <v>4AP2</v>
          </cell>
          <cell r="D543" t="str">
            <v>4F-22</v>
          </cell>
          <cell r="E543" t="str">
            <v>โถง</v>
          </cell>
          <cell r="F543">
            <v>0.37</v>
          </cell>
          <cell r="G543" t="str">
            <v>3P, 20A</v>
          </cell>
          <cell r="H543">
            <v>880</v>
          </cell>
          <cell r="I543" t="str">
            <v>1NC</v>
          </cell>
          <cell r="J543">
            <v>125</v>
          </cell>
          <cell r="K543">
            <v>12.3904</v>
          </cell>
          <cell r="L543">
            <v>9.9123200000000011</v>
          </cell>
          <cell r="M543" t="str">
            <v>24.2/17.7</v>
          </cell>
          <cell r="N543" t="str">
            <v>14.5/13.6</v>
          </cell>
          <cell r="O543" t="str">
            <v>F-1</v>
          </cell>
          <cell r="P543" t="str">
            <v>FC</v>
          </cell>
          <cell r="Q543">
            <v>2</v>
          </cell>
          <cell r="R543" t="str">
            <v>FC-2</v>
          </cell>
          <cell r="S543">
            <v>1</v>
          </cell>
          <cell r="T543" t="str">
            <v>220/1/50</v>
          </cell>
        </row>
        <row r="544">
          <cell r="D544" t="str">
            <v>4F-23</v>
          </cell>
          <cell r="E544" t="str">
            <v>ห้องสื่อสาร</v>
          </cell>
          <cell r="F544">
            <v>0.18</v>
          </cell>
          <cell r="G544" t="str">
            <v/>
          </cell>
          <cell r="H544">
            <v>375</v>
          </cell>
          <cell r="J544">
            <v>75</v>
          </cell>
          <cell r="K544">
            <v>4.4000000000000004</v>
          </cell>
          <cell r="L544">
            <v>3.9600000000000004</v>
          </cell>
          <cell r="M544" t="str">
            <v>24.7/18.1</v>
          </cell>
          <cell r="N544" t="str">
            <v>15.2/14.6</v>
          </cell>
          <cell r="O544" t="str">
            <v>F-2</v>
          </cell>
          <cell r="P544" t="str">
            <v>FC</v>
          </cell>
          <cell r="Q544">
            <v>2</v>
          </cell>
          <cell r="R544" t="str">
            <v>FC-2</v>
          </cell>
          <cell r="S544">
            <v>1</v>
          </cell>
          <cell r="T544" t="str">
            <v>220/1/50</v>
          </cell>
        </row>
        <row r="545">
          <cell r="D545" t="str">
            <v>4F-24</v>
          </cell>
          <cell r="E545" t="str">
            <v>ห้องสื่อสาร</v>
          </cell>
          <cell r="F545">
            <v>0.18</v>
          </cell>
          <cell r="G545" t="str">
            <v/>
          </cell>
          <cell r="H545">
            <v>250</v>
          </cell>
          <cell r="J545">
            <v>75</v>
          </cell>
          <cell r="K545">
            <v>2.9333333333333336</v>
          </cell>
          <cell r="L545">
            <v>2.64</v>
          </cell>
          <cell r="M545" t="str">
            <v>24.7/18.1</v>
          </cell>
          <cell r="N545" t="str">
            <v>15.2/14.6</v>
          </cell>
          <cell r="O545" t="str">
            <v>F-2</v>
          </cell>
          <cell r="P545" t="str">
            <v>FC</v>
          </cell>
          <cell r="Q545">
            <v>2</v>
          </cell>
          <cell r="R545" t="str">
            <v>FC-2</v>
          </cell>
          <cell r="S545">
            <v>1</v>
          </cell>
          <cell r="T545" t="str">
            <v>220/1/50</v>
          </cell>
        </row>
        <row r="546">
          <cell r="D546" t="str">
            <v>4F-25</v>
          </cell>
          <cell r="E546" t="str">
            <v>โถงทางเดิน</v>
          </cell>
          <cell r="F546">
            <v>0.37</v>
          </cell>
          <cell r="G546" t="str">
            <v/>
          </cell>
          <cell r="H546">
            <v>930</v>
          </cell>
          <cell r="J546">
            <v>125</v>
          </cell>
          <cell r="K546">
            <v>13.0944</v>
          </cell>
          <cell r="L546">
            <v>10.475520000000001</v>
          </cell>
          <cell r="M546" t="str">
            <v>24.2/17.7</v>
          </cell>
          <cell r="N546" t="str">
            <v>14.5/13.6</v>
          </cell>
          <cell r="O546" t="str">
            <v>F-1</v>
          </cell>
          <cell r="P546" t="str">
            <v>FC</v>
          </cell>
          <cell r="Q546">
            <v>2</v>
          </cell>
          <cell r="R546" t="str">
            <v>FC-2</v>
          </cell>
          <cell r="S546">
            <v>1</v>
          </cell>
          <cell r="T546" t="str">
            <v>220/1/50</v>
          </cell>
        </row>
        <row r="547">
          <cell r="D547" t="str">
            <v>4F-26</v>
          </cell>
          <cell r="E547" t="str">
            <v>โถงทางเดิน</v>
          </cell>
          <cell r="F547">
            <v>0.37</v>
          </cell>
          <cell r="G547" t="str">
            <v/>
          </cell>
          <cell r="H547">
            <v>990</v>
          </cell>
          <cell r="J547">
            <v>125</v>
          </cell>
          <cell r="K547">
            <v>13.9392</v>
          </cell>
          <cell r="L547">
            <v>11.15136</v>
          </cell>
          <cell r="M547" t="str">
            <v>24.2/17.7</v>
          </cell>
          <cell r="N547" t="str">
            <v>14.5/13.6</v>
          </cell>
          <cell r="O547" t="str">
            <v>F-1</v>
          </cell>
          <cell r="P547" t="str">
            <v>FC</v>
          </cell>
          <cell r="Q547">
            <v>2</v>
          </cell>
          <cell r="R547" t="str">
            <v>FC-2</v>
          </cell>
          <cell r="S547">
            <v>1</v>
          </cell>
          <cell r="T547" t="str">
            <v>220/1/50</v>
          </cell>
        </row>
        <row r="548">
          <cell r="D548" t="str">
            <v>4F-27</v>
          </cell>
          <cell r="E548" t="str">
            <v>ห้องอเนกประสงค์</v>
          </cell>
          <cell r="F548">
            <v>0.18</v>
          </cell>
          <cell r="G548" t="str">
            <v/>
          </cell>
          <cell r="H548">
            <v>100</v>
          </cell>
          <cell r="J548">
            <v>75</v>
          </cell>
          <cell r="K548">
            <v>1.6372093023255814</v>
          </cell>
          <cell r="L548">
            <v>1.2770232558139536</v>
          </cell>
          <cell r="M548" t="str">
            <v>22.7/17.6</v>
          </cell>
          <cell r="N548" t="str">
            <v>12.3/11.8</v>
          </cell>
          <cell r="O548" t="str">
            <v>F-2</v>
          </cell>
          <cell r="P548" t="str">
            <v>FC</v>
          </cell>
          <cell r="Q548">
            <v>2</v>
          </cell>
          <cell r="R548" t="str">
            <v>FC-2</v>
          </cell>
          <cell r="S548">
            <v>1</v>
          </cell>
          <cell r="T548" t="str">
            <v>220/1/50</v>
          </cell>
        </row>
        <row r="549">
          <cell r="D549" t="str">
            <v>4EAF-03</v>
          </cell>
          <cell r="E549" t="str">
            <v>Air-flow Window</v>
          </cell>
          <cell r="F549">
            <v>0.18</v>
          </cell>
          <cell r="G549" t="str">
            <v/>
          </cell>
          <cell r="H549">
            <v>120</v>
          </cell>
          <cell r="J549">
            <v>200</v>
          </cell>
          <cell r="O549" t="str">
            <v>C-1</v>
          </cell>
          <cell r="P549" t="str">
            <v>DOL</v>
          </cell>
          <cell r="Q549" t="str">
            <v>1-55</v>
          </cell>
          <cell r="R549" t="str">
            <v>DOL-1-55</v>
          </cell>
          <cell r="S549">
            <v>1</v>
          </cell>
          <cell r="T549" t="str">
            <v>220/1/50</v>
          </cell>
        </row>
        <row r="550">
          <cell r="D550" t="str">
            <v>4EAF-04</v>
          </cell>
          <cell r="E550" t="str">
            <v>Air-flow Window</v>
          </cell>
          <cell r="F550">
            <v>0.25</v>
          </cell>
          <cell r="G550" t="str">
            <v/>
          </cell>
          <cell r="H550">
            <v>240</v>
          </cell>
          <cell r="J550">
            <v>200</v>
          </cell>
          <cell r="O550" t="str">
            <v>C-1</v>
          </cell>
          <cell r="P550" t="str">
            <v>DOL</v>
          </cell>
          <cell r="Q550" t="str">
            <v>1-55</v>
          </cell>
          <cell r="R550" t="str">
            <v>DOL-1-55</v>
          </cell>
          <cell r="S550">
            <v>1</v>
          </cell>
          <cell r="T550" t="str">
            <v>220/1/50</v>
          </cell>
        </row>
        <row r="551">
          <cell r="G551" t="str">
            <v/>
          </cell>
          <cell r="P551" t="str">
            <v/>
          </cell>
          <cell r="R551" t="str">
            <v/>
          </cell>
          <cell r="T551" t="str">
            <v/>
          </cell>
        </row>
        <row r="552">
          <cell r="C552" t="str">
            <v>4EAP1</v>
          </cell>
          <cell r="D552" t="str">
            <v>4F-28</v>
          </cell>
          <cell r="E552" t="str">
            <v>COMMAND ROOM</v>
          </cell>
          <cell r="F552">
            <v>0.37</v>
          </cell>
          <cell r="G552" t="str">
            <v>1P, 20A</v>
          </cell>
          <cell r="H552">
            <v>700</v>
          </cell>
          <cell r="I552" t="str">
            <v>1NC</v>
          </cell>
          <cell r="J552">
            <v>125</v>
          </cell>
          <cell r="K552">
            <v>11.460465116279069</v>
          </cell>
          <cell r="L552">
            <v>8.9391627906976741</v>
          </cell>
          <cell r="M552" t="str">
            <v>22.7/17.6</v>
          </cell>
          <cell r="N552" t="str">
            <v>12.3/11.8</v>
          </cell>
          <cell r="O552" t="str">
            <v>F-2</v>
          </cell>
          <cell r="P552" t="str">
            <v>FC</v>
          </cell>
          <cell r="Q552">
            <v>2</v>
          </cell>
          <cell r="R552" t="str">
            <v>FC-2</v>
          </cell>
          <cell r="S552">
            <v>1</v>
          </cell>
          <cell r="T552" t="str">
            <v>220/1/50</v>
          </cell>
        </row>
        <row r="553">
          <cell r="D553" t="str">
            <v>4F-29(ST.BY)</v>
          </cell>
          <cell r="E553" t="str">
            <v>COMMAND ROOM</v>
          </cell>
          <cell r="F553">
            <v>0.37</v>
          </cell>
          <cell r="G553" t="str">
            <v/>
          </cell>
          <cell r="H553">
            <v>700</v>
          </cell>
          <cell r="J553">
            <v>125</v>
          </cell>
          <cell r="K553">
            <v>11.460465116279069</v>
          </cell>
          <cell r="L553">
            <v>8.9391627906976741</v>
          </cell>
          <cell r="M553" t="str">
            <v>22.7/17.6</v>
          </cell>
          <cell r="N553" t="str">
            <v>12.3/11.8</v>
          </cell>
          <cell r="O553" t="str">
            <v>F-2</v>
          </cell>
          <cell r="P553" t="str">
            <v>FC</v>
          </cell>
          <cell r="Q553">
            <v>2</v>
          </cell>
          <cell r="R553" t="str">
            <v>FC-2</v>
          </cell>
          <cell r="S553">
            <v>1</v>
          </cell>
          <cell r="T553" t="str">
            <v>220/1/50</v>
          </cell>
        </row>
        <row r="554">
          <cell r="G554" t="str">
            <v/>
          </cell>
          <cell r="P554" t="str">
            <v/>
          </cell>
          <cell r="R554" t="str">
            <v/>
          </cell>
          <cell r="T554" t="str">
            <v/>
          </cell>
        </row>
        <row r="555">
          <cell r="C555" t="str">
            <v>4EAP2</v>
          </cell>
          <cell r="D555" t="str">
            <v>4F-30</v>
          </cell>
          <cell r="E555" t="str">
            <v>UPS.</v>
          </cell>
          <cell r="F555">
            <v>0.37</v>
          </cell>
          <cell r="G555" t="str">
            <v>1P, 20A</v>
          </cell>
          <cell r="H555">
            <v>1200</v>
          </cell>
          <cell r="I555" t="str">
            <v>1NC</v>
          </cell>
          <cell r="J555">
            <v>75</v>
          </cell>
          <cell r="K555">
            <v>19.646511627906978</v>
          </cell>
          <cell r="L555">
            <v>15.324279069767444</v>
          </cell>
          <cell r="M555" t="str">
            <v>22.7/17.6</v>
          </cell>
          <cell r="N555" t="str">
            <v>12.3/11.8</v>
          </cell>
          <cell r="O555" t="str">
            <v>A-1</v>
          </cell>
          <cell r="P555" t="str">
            <v>DOL</v>
          </cell>
          <cell r="Q555" t="str">
            <v>1-55</v>
          </cell>
          <cell r="R555" t="str">
            <v>DOL-1-55</v>
          </cell>
          <cell r="S555">
            <v>1</v>
          </cell>
          <cell r="T555" t="str">
            <v>220/1/50</v>
          </cell>
        </row>
        <row r="556">
          <cell r="D556" t="str">
            <v>4F-31(ST.BY)</v>
          </cell>
          <cell r="E556" t="str">
            <v>UPS.</v>
          </cell>
          <cell r="F556">
            <v>0.37</v>
          </cell>
          <cell r="G556" t="str">
            <v/>
          </cell>
          <cell r="H556">
            <v>1200</v>
          </cell>
          <cell r="J556">
            <v>75</v>
          </cell>
          <cell r="K556">
            <v>19.646511627906978</v>
          </cell>
          <cell r="L556">
            <v>15.324279069767444</v>
          </cell>
          <cell r="M556" t="str">
            <v>22.7/17.6</v>
          </cell>
          <cell r="N556" t="str">
            <v>12.3/11.8</v>
          </cell>
          <cell r="O556" t="str">
            <v>A-1</v>
          </cell>
          <cell r="P556" t="str">
            <v>DOL</v>
          </cell>
          <cell r="Q556" t="str">
            <v>1-55</v>
          </cell>
          <cell r="R556" t="str">
            <v>DOL-1-55</v>
          </cell>
          <cell r="S556">
            <v>1</v>
          </cell>
          <cell r="T556" t="str">
            <v>220/1/50</v>
          </cell>
        </row>
        <row r="557">
          <cell r="G557" t="str">
            <v/>
          </cell>
          <cell r="P557" t="str">
            <v/>
          </cell>
          <cell r="R557" t="str">
            <v/>
          </cell>
          <cell r="T557" t="str">
            <v/>
          </cell>
        </row>
        <row r="558">
          <cell r="C558" t="str">
            <v>4EAP3</v>
          </cell>
          <cell r="D558" t="str">
            <v>4F-32</v>
          </cell>
          <cell r="E558" t="str">
            <v>BATTERY ROOM</v>
          </cell>
          <cell r="F558">
            <v>0.18</v>
          </cell>
          <cell r="G558" t="str">
            <v>1P, 20A</v>
          </cell>
          <cell r="H558">
            <v>500</v>
          </cell>
          <cell r="I558" t="str">
            <v>1NC</v>
          </cell>
          <cell r="J558">
            <v>75</v>
          </cell>
          <cell r="K558">
            <v>8.1860465116279073</v>
          </cell>
          <cell r="L558">
            <v>6.3851162790697682</v>
          </cell>
          <cell r="M558" t="str">
            <v>22.7/17.6</v>
          </cell>
          <cell r="N558" t="str">
            <v>12.3/11.8</v>
          </cell>
          <cell r="O558" t="str">
            <v>F-2</v>
          </cell>
          <cell r="P558" t="str">
            <v>FC</v>
          </cell>
          <cell r="Q558">
            <v>2</v>
          </cell>
          <cell r="R558" t="str">
            <v>FC-2</v>
          </cell>
          <cell r="S558">
            <v>1</v>
          </cell>
          <cell r="T558" t="str">
            <v>220/1/50</v>
          </cell>
        </row>
        <row r="559">
          <cell r="D559" t="str">
            <v>4F-33(ST.BY)</v>
          </cell>
          <cell r="E559" t="str">
            <v>BATTERY ROOM</v>
          </cell>
          <cell r="F559">
            <v>0.18</v>
          </cell>
          <cell r="G559" t="str">
            <v/>
          </cell>
          <cell r="H559">
            <v>500</v>
          </cell>
          <cell r="J559">
            <v>75</v>
          </cell>
          <cell r="K559">
            <v>8.1860465116279073</v>
          </cell>
          <cell r="L559">
            <v>6.3851162790697682</v>
          </cell>
          <cell r="M559" t="str">
            <v>22.7/17.6</v>
          </cell>
          <cell r="N559" t="str">
            <v>12.3/11.8</v>
          </cell>
          <cell r="O559" t="str">
            <v>F-2</v>
          </cell>
          <cell r="P559" t="str">
            <v>FC</v>
          </cell>
          <cell r="Q559">
            <v>2</v>
          </cell>
          <cell r="R559" t="str">
            <v>FC-2</v>
          </cell>
          <cell r="S559">
            <v>1</v>
          </cell>
          <cell r="T559" t="str">
            <v>220/1/50</v>
          </cell>
        </row>
        <row r="560">
          <cell r="G560" t="str">
            <v/>
          </cell>
          <cell r="P560" t="str">
            <v/>
          </cell>
          <cell r="R560" t="str">
            <v/>
          </cell>
          <cell r="T560" t="str">
            <v/>
          </cell>
        </row>
        <row r="561">
          <cell r="C561" t="str">
            <v>4EAP4</v>
          </cell>
          <cell r="D561" t="str">
            <v>4PAU-01</v>
          </cell>
          <cell r="E561" t="str">
            <v>SERVER</v>
          </cell>
          <cell r="F561">
            <v>0</v>
          </cell>
          <cell r="G561" t="str">
            <v>3P, 60A</v>
          </cell>
          <cell r="H561">
            <v>5500</v>
          </cell>
          <cell r="I561" t="str">
            <v>1NC</v>
          </cell>
          <cell r="K561">
            <v>68.989999999999995</v>
          </cell>
          <cell r="L561">
            <v>68</v>
          </cell>
          <cell r="M561" t="str">
            <v>21.1/10.1</v>
          </cell>
          <cell r="N561" t="str">
            <v>13.3/13.0</v>
          </cell>
          <cell r="O561" t="str">
            <v>PCU-1</v>
          </cell>
          <cell r="P561" t="e">
            <v>#N/A</v>
          </cell>
          <cell r="R561" t="e">
            <v>#N/A</v>
          </cell>
          <cell r="T561" t="e">
            <v>#N/A</v>
          </cell>
        </row>
        <row r="562">
          <cell r="G562" t="str">
            <v/>
          </cell>
          <cell r="P562" t="str">
            <v/>
          </cell>
          <cell r="R562" t="str">
            <v/>
          </cell>
          <cell r="T562" t="str">
            <v/>
          </cell>
        </row>
        <row r="563">
          <cell r="C563" t="str">
            <v>4EAP5</v>
          </cell>
          <cell r="D563" t="str">
            <v>4PAU-02</v>
          </cell>
          <cell r="E563" t="str">
            <v>SERVER</v>
          </cell>
          <cell r="F563">
            <v>0</v>
          </cell>
          <cell r="G563" t="str">
            <v>3P, 60A</v>
          </cell>
          <cell r="H563">
            <v>5500</v>
          </cell>
          <cell r="I563" t="str">
            <v>1NC</v>
          </cell>
          <cell r="K563">
            <v>68.989999999999995</v>
          </cell>
          <cell r="L563">
            <v>68</v>
          </cell>
          <cell r="M563" t="str">
            <v>21.1/10.1</v>
          </cell>
          <cell r="N563" t="str">
            <v>13.3/13.0</v>
          </cell>
          <cell r="O563" t="str">
            <v>PCU-1</v>
          </cell>
          <cell r="P563" t="e">
            <v>#N/A</v>
          </cell>
          <cell r="R563" t="e">
            <v>#N/A</v>
          </cell>
          <cell r="T563" t="e">
            <v>#N/A</v>
          </cell>
        </row>
        <row r="564">
          <cell r="G564" t="str">
            <v/>
          </cell>
          <cell r="P564" t="str">
            <v/>
          </cell>
          <cell r="R564" t="str">
            <v/>
          </cell>
          <cell r="T564" t="str">
            <v/>
          </cell>
        </row>
        <row r="565">
          <cell r="C565" t="str">
            <v>4EAP6</v>
          </cell>
          <cell r="D565" t="str">
            <v>4PAU-03(ST.BY)</v>
          </cell>
          <cell r="E565" t="str">
            <v>SERVER</v>
          </cell>
          <cell r="F565">
            <v>0</v>
          </cell>
          <cell r="G565" t="str">
            <v>3P, 60A</v>
          </cell>
          <cell r="H565">
            <v>5500</v>
          </cell>
          <cell r="I565" t="str">
            <v>1NC</v>
          </cell>
          <cell r="K565">
            <v>68.989999999999995</v>
          </cell>
          <cell r="L565">
            <v>68</v>
          </cell>
          <cell r="M565" t="str">
            <v>21.1/10.1</v>
          </cell>
          <cell r="N565" t="str">
            <v>13.3/13.0</v>
          </cell>
          <cell r="O565" t="str">
            <v>PCU-1</v>
          </cell>
          <cell r="P565" t="e">
            <v>#N/A</v>
          </cell>
          <cell r="R565" t="e">
            <v>#N/A</v>
          </cell>
          <cell r="T565" t="e">
            <v>#N/A</v>
          </cell>
        </row>
        <row r="566">
          <cell r="G566" t="str">
            <v/>
          </cell>
          <cell r="P566" t="str">
            <v/>
          </cell>
          <cell r="R566" t="str">
            <v/>
          </cell>
          <cell r="T566" t="str">
            <v/>
          </cell>
        </row>
        <row r="567">
          <cell r="C567" t="str">
            <v>4EAP7</v>
          </cell>
          <cell r="D567" t="str">
            <v>4PAU-04(FUTURE)</v>
          </cell>
          <cell r="E567" t="str">
            <v>SERVER</v>
          </cell>
          <cell r="F567">
            <v>0</v>
          </cell>
          <cell r="G567" t="str">
            <v>3P, 60A</v>
          </cell>
          <cell r="H567">
            <v>5500</v>
          </cell>
          <cell r="I567" t="str">
            <v>1NC</v>
          </cell>
          <cell r="K567">
            <v>68.989999999999995</v>
          </cell>
          <cell r="L567">
            <v>68</v>
          </cell>
          <cell r="M567" t="str">
            <v>21.1/10.1</v>
          </cell>
          <cell r="N567" t="str">
            <v>13.3/13.0</v>
          </cell>
          <cell r="O567" t="str">
            <v>PCU-1</v>
          </cell>
          <cell r="P567" t="e">
            <v>#N/A</v>
          </cell>
          <cell r="R567" t="e">
            <v>#N/A</v>
          </cell>
          <cell r="T567" t="e">
            <v>#N/A</v>
          </cell>
        </row>
        <row r="568">
          <cell r="G568" t="str">
            <v/>
          </cell>
          <cell r="P568" t="str">
            <v/>
          </cell>
          <cell r="R568" t="str">
            <v/>
          </cell>
          <cell r="T568" t="str">
            <v/>
          </cell>
        </row>
        <row r="569">
          <cell r="C569" t="str">
            <v>4EAP8</v>
          </cell>
          <cell r="D569" t="str">
            <v>4EAF-09</v>
          </cell>
          <cell r="E569" t="str">
            <v>NOVEC</v>
          </cell>
          <cell r="F569">
            <v>0.25</v>
          </cell>
          <cell r="G569" t="str">
            <v>3P, 20A</v>
          </cell>
          <cell r="H569">
            <v>500</v>
          </cell>
          <cell r="I569" t="str">
            <v>1NC</v>
          </cell>
          <cell r="J569">
            <v>100</v>
          </cell>
          <cell r="O569" t="str">
            <v>C-1</v>
          </cell>
          <cell r="P569" t="str">
            <v>DOL</v>
          </cell>
          <cell r="Q569" t="str">
            <v>1-53</v>
          </cell>
          <cell r="R569" t="str">
            <v>DOL-1-53</v>
          </cell>
          <cell r="S569">
            <v>1</v>
          </cell>
          <cell r="T569" t="str">
            <v>220/1/50</v>
          </cell>
        </row>
        <row r="570">
          <cell r="D570" t="str">
            <v>4EAF-10</v>
          </cell>
          <cell r="E570" t="str">
            <v>NOVEC</v>
          </cell>
          <cell r="F570">
            <v>0.18</v>
          </cell>
          <cell r="G570" t="str">
            <v/>
          </cell>
          <cell r="H570">
            <v>160</v>
          </cell>
          <cell r="J570">
            <v>100</v>
          </cell>
          <cell r="O570" t="str">
            <v>C-1</v>
          </cell>
          <cell r="P570" t="str">
            <v>DOL</v>
          </cell>
          <cell r="Q570" t="str">
            <v>1-53</v>
          </cell>
          <cell r="R570" t="str">
            <v>DOL-1-53</v>
          </cell>
          <cell r="S570">
            <v>1</v>
          </cell>
          <cell r="T570" t="str">
            <v>220/1/50</v>
          </cell>
        </row>
        <row r="571">
          <cell r="G571" t="str">
            <v/>
          </cell>
          <cell r="P571" t="str">
            <v/>
          </cell>
          <cell r="R571" t="str">
            <v/>
          </cell>
          <cell r="T571" t="str">
            <v/>
          </cell>
        </row>
        <row r="572">
          <cell r="C572" t="str">
            <v>-</v>
          </cell>
          <cell r="D572" t="str">
            <v>4EAF-05</v>
          </cell>
          <cell r="E572" t="str">
            <v>ห้องน้ำ</v>
          </cell>
          <cell r="F572">
            <v>0.18</v>
          </cell>
          <cell r="G572" t="str">
            <v>-</v>
          </cell>
          <cell r="H572">
            <v>35</v>
          </cell>
          <cell r="I572" t="str">
            <v>1NC</v>
          </cell>
          <cell r="J572">
            <v>100</v>
          </cell>
          <cell r="O572" t="str">
            <v>-</v>
          </cell>
          <cell r="P572" t="str">
            <v>-</v>
          </cell>
          <cell r="Q572" t="str">
            <v>-</v>
          </cell>
          <cell r="R572" t="str">
            <v>-</v>
          </cell>
          <cell r="S572">
            <v>1</v>
          </cell>
          <cell r="T572" t="str">
            <v>220/1/50</v>
          </cell>
        </row>
        <row r="573">
          <cell r="C573" t="str">
            <v>-</v>
          </cell>
          <cell r="D573" t="str">
            <v>4EAF-06</v>
          </cell>
          <cell r="E573" t="str">
            <v>ห้องเตรียมอาหาร</v>
          </cell>
          <cell r="F573">
            <v>0.18</v>
          </cell>
          <cell r="G573" t="str">
            <v>-</v>
          </cell>
          <cell r="H573">
            <v>110</v>
          </cell>
          <cell r="J573">
            <v>100</v>
          </cell>
          <cell r="O573" t="str">
            <v>-</v>
          </cell>
          <cell r="P573" t="str">
            <v>-</v>
          </cell>
          <cell r="Q573" t="str">
            <v>-</v>
          </cell>
          <cell r="R573" t="str">
            <v>-</v>
          </cell>
          <cell r="S573">
            <v>1</v>
          </cell>
          <cell r="T573" t="str">
            <v>220/1/50</v>
          </cell>
        </row>
        <row r="574">
          <cell r="C574" t="str">
            <v>-</v>
          </cell>
          <cell r="D574" t="str">
            <v>4EAF-07</v>
          </cell>
          <cell r="E574" t="str">
            <v>ห้องเตรียมอาหาร</v>
          </cell>
          <cell r="F574">
            <v>0.18</v>
          </cell>
          <cell r="G574" t="str">
            <v>-</v>
          </cell>
          <cell r="H574">
            <v>110</v>
          </cell>
          <cell r="J574">
            <v>100</v>
          </cell>
          <cell r="O574" t="str">
            <v>-</v>
          </cell>
          <cell r="P574" t="str">
            <v>-</v>
          </cell>
          <cell r="Q574" t="str">
            <v>-</v>
          </cell>
          <cell r="R574" t="str">
            <v>-</v>
          </cell>
          <cell r="S574">
            <v>1</v>
          </cell>
          <cell r="T574" t="str">
            <v>220/1/50</v>
          </cell>
        </row>
        <row r="575">
          <cell r="C575" t="str">
            <v>-</v>
          </cell>
          <cell r="D575" t="str">
            <v>4EAF-08</v>
          </cell>
          <cell r="E575" t="str">
            <v>ห้องน้ำ</v>
          </cell>
          <cell r="F575">
            <v>0.18</v>
          </cell>
          <cell r="G575" t="str">
            <v>-</v>
          </cell>
          <cell r="H575">
            <v>35</v>
          </cell>
          <cell r="J575">
            <v>100</v>
          </cell>
          <cell r="O575" t="str">
            <v>-</v>
          </cell>
          <cell r="P575" t="str">
            <v>-</v>
          </cell>
          <cell r="Q575" t="str">
            <v>-</v>
          </cell>
          <cell r="R575" t="str">
            <v>-</v>
          </cell>
          <cell r="S575">
            <v>1</v>
          </cell>
          <cell r="T575" t="str">
            <v>220/1/50</v>
          </cell>
        </row>
        <row r="576">
          <cell r="C576" t="str">
            <v>-</v>
          </cell>
          <cell r="D576" t="str">
            <v>4EAF-10</v>
          </cell>
          <cell r="E576" t="str">
            <v>ห้องน้ำ</v>
          </cell>
          <cell r="F576">
            <v>0.18</v>
          </cell>
          <cell r="G576" t="str">
            <v>-</v>
          </cell>
          <cell r="H576">
            <v>35</v>
          </cell>
          <cell r="J576">
            <v>100</v>
          </cell>
          <cell r="O576" t="str">
            <v>-</v>
          </cell>
          <cell r="P576" t="str">
            <v>-</v>
          </cell>
          <cell r="Q576" t="str">
            <v>-</v>
          </cell>
          <cell r="R576" t="str">
            <v>-</v>
          </cell>
          <cell r="S576">
            <v>1</v>
          </cell>
          <cell r="T576" t="str">
            <v>220/1/50</v>
          </cell>
        </row>
        <row r="577">
          <cell r="C577" t="str">
            <v>-</v>
          </cell>
          <cell r="D577" t="str">
            <v>4EAF-11</v>
          </cell>
          <cell r="E577" t="str">
            <v>ห้องน้ำ</v>
          </cell>
          <cell r="F577">
            <v>0.18</v>
          </cell>
          <cell r="G577" t="str">
            <v>-</v>
          </cell>
          <cell r="H577">
            <v>35</v>
          </cell>
          <cell r="J577">
            <v>100</v>
          </cell>
          <cell r="O577" t="str">
            <v>-</v>
          </cell>
          <cell r="P577" t="str">
            <v>-</v>
          </cell>
          <cell r="Q577" t="str">
            <v>-</v>
          </cell>
          <cell r="R577" t="str">
            <v>-</v>
          </cell>
          <cell r="S577">
            <v>1</v>
          </cell>
          <cell r="T577" t="str">
            <v>220/1/50</v>
          </cell>
        </row>
        <row r="578">
          <cell r="C578" t="str">
            <v>-</v>
          </cell>
          <cell r="D578" t="str">
            <v>4EAF-12</v>
          </cell>
          <cell r="E578" t="str">
            <v>ห้องน้ำ</v>
          </cell>
          <cell r="F578">
            <v>0.18</v>
          </cell>
          <cell r="G578" t="str">
            <v>-</v>
          </cell>
          <cell r="H578">
            <v>35</v>
          </cell>
          <cell r="J578">
            <v>100</v>
          </cell>
          <cell r="O578" t="str">
            <v>-</v>
          </cell>
          <cell r="P578" t="str">
            <v>-</v>
          </cell>
          <cell r="Q578" t="str">
            <v>-</v>
          </cell>
          <cell r="R578" t="str">
            <v>-</v>
          </cell>
          <cell r="S578">
            <v>1</v>
          </cell>
          <cell r="T578" t="str">
            <v>220/1/50</v>
          </cell>
        </row>
        <row r="579">
          <cell r="C579" t="str">
            <v>-</v>
          </cell>
          <cell r="D579" t="str">
            <v>4EAF-13</v>
          </cell>
          <cell r="E579" t="str">
            <v>ห้องน้ำ</v>
          </cell>
          <cell r="F579">
            <v>0.18</v>
          </cell>
          <cell r="G579" t="str">
            <v>-</v>
          </cell>
          <cell r="H579">
            <v>35</v>
          </cell>
          <cell r="J579">
            <v>100</v>
          </cell>
          <cell r="O579" t="str">
            <v>-</v>
          </cell>
          <cell r="P579" t="str">
            <v>-</v>
          </cell>
          <cell r="Q579" t="str">
            <v>-</v>
          </cell>
          <cell r="R579" t="str">
            <v>-</v>
          </cell>
          <cell r="S579">
            <v>1</v>
          </cell>
          <cell r="T579" t="str">
            <v>220/1/50</v>
          </cell>
        </row>
        <row r="580">
          <cell r="C580" t="str">
            <v>-</v>
          </cell>
          <cell r="D580" t="str">
            <v>4EAF-14</v>
          </cell>
          <cell r="E580" t="str">
            <v>ห้องน้ำ</v>
          </cell>
          <cell r="F580">
            <v>0.18</v>
          </cell>
          <cell r="G580" t="str">
            <v>-</v>
          </cell>
          <cell r="H580">
            <v>35</v>
          </cell>
          <cell r="J580">
            <v>100</v>
          </cell>
          <cell r="O580" t="str">
            <v>-</v>
          </cell>
          <cell r="P580" t="str">
            <v>-</v>
          </cell>
          <cell r="Q580" t="str">
            <v>-</v>
          </cell>
          <cell r="R580" t="str">
            <v>-</v>
          </cell>
          <cell r="S580">
            <v>1</v>
          </cell>
          <cell r="T580" t="str">
            <v>220/1/50</v>
          </cell>
        </row>
        <row r="581">
          <cell r="C581" t="str">
            <v>-</v>
          </cell>
          <cell r="D581" t="str">
            <v>4EAF-15</v>
          </cell>
          <cell r="E581" t="str">
            <v>ห้องน้ำ</v>
          </cell>
          <cell r="F581">
            <v>0.18</v>
          </cell>
          <cell r="G581" t="str">
            <v>-</v>
          </cell>
          <cell r="H581">
            <v>35</v>
          </cell>
          <cell r="J581">
            <v>100</v>
          </cell>
          <cell r="O581" t="str">
            <v>-</v>
          </cell>
          <cell r="P581" t="str">
            <v>-</v>
          </cell>
          <cell r="Q581" t="str">
            <v>-</v>
          </cell>
          <cell r="R581" t="str">
            <v>-</v>
          </cell>
          <cell r="S581">
            <v>1</v>
          </cell>
          <cell r="T581" t="str">
            <v>220/1/50</v>
          </cell>
        </row>
        <row r="582">
          <cell r="C582" t="str">
            <v>-</v>
          </cell>
          <cell r="D582" t="str">
            <v>4EAF-16</v>
          </cell>
          <cell r="E582" t="str">
            <v>ห้องน้ำ</v>
          </cell>
          <cell r="F582">
            <v>0.18</v>
          </cell>
          <cell r="G582" t="str">
            <v>-</v>
          </cell>
          <cell r="H582">
            <v>35</v>
          </cell>
          <cell r="J582">
            <v>100</v>
          </cell>
          <cell r="O582" t="str">
            <v>-</v>
          </cell>
          <cell r="P582" t="str">
            <v>-</v>
          </cell>
          <cell r="Q582" t="str">
            <v>-</v>
          </cell>
          <cell r="R582" t="str">
            <v>-</v>
          </cell>
          <cell r="S582">
            <v>1</v>
          </cell>
          <cell r="T582" t="str">
            <v>220/1/50</v>
          </cell>
        </row>
        <row r="583">
          <cell r="C583" t="str">
            <v>-</v>
          </cell>
          <cell r="D583" t="str">
            <v>4EAF-17</v>
          </cell>
          <cell r="E583" t="str">
            <v>ห้องน้ำ</v>
          </cell>
          <cell r="F583">
            <v>0.18</v>
          </cell>
          <cell r="G583" t="str">
            <v>-</v>
          </cell>
          <cell r="H583">
            <v>35</v>
          </cell>
          <cell r="J583">
            <v>100</v>
          </cell>
          <cell r="O583" t="str">
            <v>-</v>
          </cell>
          <cell r="P583" t="str">
            <v>-</v>
          </cell>
          <cell r="Q583" t="str">
            <v>-</v>
          </cell>
          <cell r="R583" t="str">
            <v>-</v>
          </cell>
          <cell r="S583">
            <v>1</v>
          </cell>
          <cell r="T583" t="str">
            <v>220/1/50</v>
          </cell>
        </row>
        <row r="584">
          <cell r="C584" t="str">
            <v>-</v>
          </cell>
          <cell r="D584" t="str">
            <v>4EAF-18</v>
          </cell>
          <cell r="E584" t="str">
            <v>ห้องน้ำ</v>
          </cell>
          <cell r="F584">
            <v>0.18</v>
          </cell>
          <cell r="G584" t="str">
            <v>-</v>
          </cell>
          <cell r="H584">
            <v>35</v>
          </cell>
          <cell r="J584">
            <v>100</v>
          </cell>
          <cell r="O584" t="str">
            <v>-</v>
          </cell>
          <cell r="P584" t="str">
            <v>-</v>
          </cell>
          <cell r="Q584" t="str">
            <v>-</v>
          </cell>
          <cell r="R584" t="str">
            <v>-</v>
          </cell>
          <cell r="S584">
            <v>1</v>
          </cell>
          <cell r="T584" t="str">
            <v>220/1/50</v>
          </cell>
        </row>
        <row r="585">
          <cell r="C585" t="str">
            <v>-</v>
          </cell>
          <cell r="D585" t="str">
            <v>4EAF-19</v>
          </cell>
          <cell r="E585" t="str">
            <v>ห้องน้ำ</v>
          </cell>
          <cell r="F585">
            <v>0.18</v>
          </cell>
          <cell r="G585" t="str">
            <v>-</v>
          </cell>
          <cell r="H585">
            <v>35</v>
          </cell>
          <cell r="J585">
            <v>100</v>
          </cell>
          <cell r="O585" t="str">
            <v>-</v>
          </cell>
          <cell r="P585" t="str">
            <v>-</v>
          </cell>
          <cell r="Q585" t="str">
            <v>-</v>
          </cell>
          <cell r="R585" t="str">
            <v>-</v>
          </cell>
          <cell r="S585">
            <v>1</v>
          </cell>
          <cell r="T585" t="str">
            <v>220/1/50</v>
          </cell>
        </row>
        <row r="586">
          <cell r="C586" t="str">
            <v>-</v>
          </cell>
          <cell r="D586" t="str">
            <v>4EAF-20</v>
          </cell>
          <cell r="E586" t="str">
            <v>ห้องเตรียมอาหาร</v>
          </cell>
          <cell r="F586">
            <v>0.18</v>
          </cell>
          <cell r="G586" t="str">
            <v>-</v>
          </cell>
          <cell r="H586">
            <v>110</v>
          </cell>
          <cell r="J586">
            <v>100</v>
          </cell>
          <cell r="O586" t="str">
            <v>-</v>
          </cell>
          <cell r="P586" t="str">
            <v>-</v>
          </cell>
          <cell r="Q586" t="str">
            <v>-</v>
          </cell>
          <cell r="R586" t="str">
            <v>-</v>
          </cell>
          <cell r="S586">
            <v>1</v>
          </cell>
          <cell r="T586" t="str">
            <v>220/1/50</v>
          </cell>
        </row>
        <row r="588">
          <cell r="G588" t="str">
            <v/>
          </cell>
          <cell r="P588" t="str">
            <v/>
          </cell>
          <cell r="R588" t="str">
            <v/>
          </cell>
          <cell r="T588" t="str">
            <v/>
          </cell>
        </row>
        <row r="589">
          <cell r="C589" t="str">
            <v>5AP3</v>
          </cell>
          <cell r="D589" t="str">
            <v>5A-01</v>
          </cell>
          <cell r="E589" t="str">
            <v>สำนักงานศาลปกครองสูงสุด</v>
          </cell>
          <cell r="F589">
            <v>4</v>
          </cell>
          <cell r="G589" t="str">
            <v>3P, 50A</v>
          </cell>
          <cell r="H589">
            <v>2320</v>
          </cell>
          <cell r="I589" t="str">
            <v>1NC</v>
          </cell>
          <cell r="J589">
            <v>475</v>
          </cell>
          <cell r="K589">
            <v>35.506086956521742</v>
          </cell>
          <cell r="L589">
            <v>30.180173913043479</v>
          </cell>
          <cell r="M589" t="str">
            <v>23.8/16.9</v>
          </cell>
          <cell r="N589" t="str">
            <v>12.7/12.1</v>
          </cell>
          <cell r="O589" t="str">
            <v>A-1</v>
          </cell>
          <cell r="P589" t="str">
            <v>DOL</v>
          </cell>
          <cell r="Q589" t="str">
            <v>3-55</v>
          </cell>
          <cell r="R589" t="str">
            <v>DOL-3-55</v>
          </cell>
          <cell r="S589">
            <v>1</v>
          </cell>
          <cell r="T589" t="str">
            <v>380/3/50</v>
          </cell>
        </row>
        <row r="590">
          <cell r="D590" t="str">
            <v>5A-02</v>
          </cell>
          <cell r="E590" t="str">
            <v>สำนักงานศาลปกครองสูงสุด</v>
          </cell>
          <cell r="F590">
            <v>4</v>
          </cell>
          <cell r="G590" t="str">
            <v/>
          </cell>
          <cell r="H590">
            <v>2320</v>
          </cell>
          <cell r="J590">
            <v>475</v>
          </cell>
          <cell r="K590">
            <v>35.506086956521742</v>
          </cell>
          <cell r="L590">
            <v>30.180173913043479</v>
          </cell>
          <cell r="M590" t="str">
            <v>23.8/16.9</v>
          </cell>
          <cell r="N590" t="str">
            <v>12.7/12.1</v>
          </cell>
          <cell r="O590" t="str">
            <v>A-1</v>
          </cell>
          <cell r="P590" t="str">
            <v>DOL</v>
          </cell>
          <cell r="Q590" t="str">
            <v>3-55</v>
          </cell>
          <cell r="R590" t="str">
            <v>DOL-3-55</v>
          </cell>
          <cell r="S590">
            <v>1</v>
          </cell>
          <cell r="T590" t="str">
            <v>380/3/50</v>
          </cell>
        </row>
        <row r="591">
          <cell r="D591" t="str">
            <v>5A-03</v>
          </cell>
          <cell r="E591" t="str">
            <v>สำนักงานศาลปกครองสูงสุด</v>
          </cell>
          <cell r="F591">
            <v>4</v>
          </cell>
          <cell r="G591" t="str">
            <v/>
          </cell>
          <cell r="H591">
            <v>2030</v>
          </cell>
          <cell r="J591">
            <v>475</v>
          </cell>
          <cell r="K591">
            <v>31.067826086956519</v>
          </cell>
          <cell r="L591">
            <v>26.407652173913039</v>
          </cell>
          <cell r="M591" t="str">
            <v>23.8/16.9</v>
          </cell>
          <cell r="N591" t="str">
            <v>12.7/12.1</v>
          </cell>
          <cell r="O591" t="str">
            <v>A-1</v>
          </cell>
          <cell r="P591" t="str">
            <v>DOL</v>
          </cell>
          <cell r="Q591" t="str">
            <v>3-55</v>
          </cell>
          <cell r="R591" t="str">
            <v>DOL-3-55</v>
          </cell>
          <cell r="S591">
            <v>1</v>
          </cell>
          <cell r="T591" t="str">
            <v>380/3/50</v>
          </cell>
        </row>
        <row r="592">
          <cell r="D592" t="str">
            <v>5F-01</v>
          </cell>
          <cell r="E592" t="str">
            <v>ผอ.สำนัก</v>
          </cell>
          <cell r="F592">
            <v>0.18</v>
          </cell>
          <cell r="G592" t="str">
            <v/>
          </cell>
          <cell r="H592">
            <v>320</v>
          </cell>
          <cell r="J592">
            <v>75</v>
          </cell>
          <cell r="K592">
            <v>4.5056000000000003</v>
          </cell>
          <cell r="L592">
            <v>4.2803199999999997</v>
          </cell>
          <cell r="M592" t="str">
            <v>23.8/16.8</v>
          </cell>
          <cell r="N592" t="str">
            <v>13.2/12.5</v>
          </cell>
          <cell r="O592" t="str">
            <v>F-2</v>
          </cell>
          <cell r="P592" t="str">
            <v>FC</v>
          </cell>
          <cell r="Q592">
            <v>2</v>
          </cell>
          <cell r="R592" t="str">
            <v>FC-2</v>
          </cell>
          <cell r="S592">
            <v>1</v>
          </cell>
          <cell r="T592" t="str">
            <v>220/1/50</v>
          </cell>
        </row>
        <row r="593">
          <cell r="D593" t="str">
            <v>5F-02</v>
          </cell>
          <cell r="E593" t="str">
            <v>ผชช.</v>
          </cell>
          <cell r="F593">
            <v>0.18</v>
          </cell>
          <cell r="G593" t="str">
            <v/>
          </cell>
          <cell r="H593">
            <v>180</v>
          </cell>
          <cell r="J593">
            <v>75</v>
          </cell>
          <cell r="K593">
            <v>2.5343999999999998</v>
          </cell>
          <cell r="L593">
            <v>2.4076799999999996</v>
          </cell>
          <cell r="M593" t="str">
            <v>23.8/16.8</v>
          </cell>
          <cell r="N593" t="str">
            <v>13.2/12.5</v>
          </cell>
          <cell r="O593" t="str">
            <v>F-2</v>
          </cell>
          <cell r="P593" t="str">
            <v>FC</v>
          </cell>
          <cell r="Q593">
            <v>2</v>
          </cell>
          <cell r="R593" t="str">
            <v>FC-2</v>
          </cell>
          <cell r="S593">
            <v>1</v>
          </cell>
          <cell r="T593" t="str">
            <v>220/1/50</v>
          </cell>
        </row>
        <row r="594">
          <cell r="D594" t="str">
            <v>5F-03</v>
          </cell>
          <cell r="E594" t="str">
            <v>ผชช.</v>
          </cell>
          <cell r="F594">
            <v>0.18</v>
          </cell>
          <cell r="G594" t="str">
            <v/>
          </cell>
          <cell r="H594">
            <v>180</v>
          </cell>
          <cell r="J594">
            <v>75</v>
          </cell>
          <cell r="K594">
            <v>2.5343999999999998</v>
          </cell>
          <cell r="L594">
            <v>2.4076799999999996</v>
          </cell>
          <cell r="M594" t="str">
            <v>23.8/16.8</v>
          </cell>
          <cell r="N594" t="str">
            <v>13.2/12.5</v>
          </cell>
          <cell r="O594" t="str">
            <v>F-2</v>
          </cell>
          <cell r="P594" t="str">
            <v>FC</v>
          </cell>
          <cell r="Q594">
            <v>2</v>
          </cell>
          <cell r="R594" t="str">
            <v>FC-2</v>
          </cell>
          <cell r="S594">
            <v>1</v>
          </cell>
          <cell r="T594" t="str">
            <v>220/1/50</v>
          </cell>
        </row>
        <row r="595">
          <cell r="D595" t="str">
            <v>5F-04</v>
          </cell>
          <cell r="E595" t="str">
            <v>ห้องประชุม 14 ที่นั่ง</v>
          </cell>
          <cell r="F595">
            <v>0.18</v>
          </cell>
          <cell r="G595" t="str">
            <v/>
          </cell>
          <cell r="H595">
            <v>210</v>
          </cell>
          <cell r="J595">
            <v>75</v>
          </cell>
          <cell r="K595">
            <v>3.4381395348837209</v>
          </cell>
          <cell r="L595">
            <v>2.6817488372093026</v>
          </cell>
          <cell r="M595" t="str">
            <v>22.4/16.4</v>
          </cell>
          <cell r="N595" t="str">
            <v>12.2/11.7</v>
          </cell>
          <cell r="O595" t="str">
            <v>F-2</v>
          </cell>
          <cell r="P595" t="str">
            <v>FC</v>
          </cell>
          <cell r="Q595">
            <v>2</v>
          </cell>
          <cell r="R595" t="str">
            <v>FC-2</v>
          </cell>
          <cell r="S595">
            <v>1</v>
          </cell>
          <cell r="T595" t="str">
            <v>220/1/50</v>
          </cell>
        </row>
        <row r="596">
          <cell r="D596" t="str">
            <v>5F-05</v>
          </cell>
          <cell r="E596" t="str">
            <v>ห้องเก็บของ</v>
          </cell>
          <cell r="F596">
            <v>0.18</v>
          </cell>
          <cell r="G596" t="str">
            <v/>
          </cell>
          <cell r="H596">
            <v>145</v>
          </cell>
          <cell r="J596">
            <v>75</v>
          </cell>
          <cell r="K596">
            <v>1.7013333333333334</v>
          </cell>
          <cell r="L596">
            <v>1.5312000000000001</v>
          </cell>
          <cell r="M596" t="str">
            <v>24.1/18.3</v>
          </cell>
          <cell r="N596" t="str">
            <v>15.1/14.5</v>
          </cell>
          <cell r="O596" t="str">
            <v>F-2</v>
          </cell>
          <cell r="P596" t="str">
            <v>FC</v>
          </cell>
          <cell r="Q596">
            <v>2</v>
          </cell>
          <cell r="R596" t="str">
            <v>FC-2</v>
          </cell>
          <cell r="S596">
            <v>1</v>
          </cell>
          <cell r="T596" t="str">
            <v>220/1/50</v>
          </cell>
        </row>
        <row r="597">
          <cell r="D597" t="str">
            <v>5F-06</v>
          </cell>
          <cell r="E597" t="str">
            <v>ห้องเก็บคำพิพากษา</v>
          </cell>
          <cell r="F597">
            <v>0.18</v>
          </cell>
          <cell r="G597" t="str">
            <v/>
          </cell>
          <cell r="H597">
            <v>360</v>
          </cell>
          <cell r="J597">
            <v>75</v>
          </cell>
          <cell r="K597">
            <v>4.2240000000000002</v>
          </cell>
          <cell r="L597">
            <v>3.8016000000000001</v>
          </cell>
          <cell r="M597" t="str">
            <v>24.1/18.3</v>
          </cell>
          <cell r="N597" t="str">
            <v>15.1/14.5</v>
          </cell>
          <cell r="O597" t="str">
            <v>F-2</v>
          </cell>
          <cell r="P597" t="str">
            <v>FC</v>
          </cell>
          <cell r="Q597">
            <v>2</v>
          </cell>
          <cell r="R597" t="str">
            <v>FC-2</v>
          </cell>
          <cell r="S597">
            <v>1</v>
          </cell>
          <cell r="T597" t="str">
            <v>220/1/50</v>
          </cell>
        </row>
        <row r="598">
          <cell r="D598" t="str">
            <v>5F-07</v>
          </cell>
          <cell r="E598" t="str">
            <v>ห้องประชุม 14 ที่นั่ง</v>
          </cell>
          <cell r="F598">
            <v>0.18</v>
          </cell>
          <cell r="G598" t="str">
            <v/>
          </cell>
          <cell r="H598">
            <v>400</v>
          </cell>
          <cell r="J598">
            <v>75</v>
          </cell>
          <cell r="K598">
            <v>6.5488372093023255</v>
          </cell>
          <cell r="L598">
            <v>5.1080930232558144</v>
          </cell>
          <cell r="M598" t="str">
            <v>22.4/16.4</v>
          </cell>
          <cell r="N598" t="str">
            <v>12.2/11.7</v>
          </cell>
          <cell r="O598" t="str">
            <v>F-2</v>
          </cell>
          <cell r="P598" t="str">
            <v>FC</v>
          </cell>
          <cell r="Q598">
            <v>2</v>
          </cell>
          <cell r="R598" t="str">
            <v>FC-2</v>
          </cell>
          <cell r="S598">
            <v>1</v>
          </cell>
          <cell r="T598" t="str">
            <v>220/1/50</v>
          </cell>
        </row>
        <row r="599">
          <cell r="F599">
            <v>0</v>
          </cell>
          <cell r="G599" t="str">
            <v/>
          </cell>
          <cell r="P599" t="str">
            <v/>
          </cell>
          <cell r="R599" t="str">
            <v/>
          </cell>
          <cell r="T599" t="str">
            <v/>
          </cell>
        </row>
        <row r="600">
          <cell r="C600" t="str">
            <v>5AP4</v>
          </cell>
          <cell r="D600" t="str">
            <v>5A-04</v>
          </cell>
          <cell r="E600" t="str">
            <v>ห้องเก็บสำนวนดำของศปส.</v>
          </cell>
          <cell r="F600">
            <v>3</v>
          </cell>
          <cell r="G600" t="str">
            <v>3P, 40A</v>
          </cell>
          <cell r="H600">
            <v>1680</v>
          </cell>
          <cell r="I600" t="str">
            <v>1NC</v>
          </cell>
          <cell r="J600">
            <v>475</v>
          </cell>
          <cell r="K600">
            <v>19.712</v>
          </cell>
          <cell r="L600">
            <v>17.7408</v>
          </cell>
          <cell r="M600" t="str">
            <v>24.1/18.3</v>
          </cell>
          <cell r="N600" t="str">
            <v>15.1/14.5</v>
          </cell>
          <cell r="O600" t="str">
            <v>A-1</v>
          </cell>
          <cell r="P600" t="str">
            <v>DOL</v>
          </cell>
          <cell r="Q600" t="str">
            <v>3-55</v>
          </cell>
          <cell r="R600" t="str">
            <v>DOL-3-55</v>
          </cell>
          <cell r="S600">
            <v>1</v>
          </cell>
          <cell r="T600" t="str">
            <v>380/3/50</v>
          </cell>
        </row>
        <row r="601">
          <cell r="D601" t="str">
            <v>5A-05</v>
          </cell>
          <cell r="E601" t="str">
            <v>ห้องเก็บสำนวนดำของศปส.</v>
          </cell>
          <cell r="F601">
            <v>3</v>
          </cell>
          <cell r="G601" t="str">
            <v/>
          </cell>
          <cell r="H601">
            <v>1680</v>
          </cell>
          <cell r="J601">
            <v>475</v>
          </cell>
          <cell r="K601">
            <v>19.712</v>
          </cell>
          <cell r="L601">
            <v>17.7408</v>
          </cell>
          <cell r="M601" t="str">
            <v>24.1/18.3</v>
          </cell>
          <cell r="N601" t="str">
            <v>15.1/14.5</v>
          </cell>
          <cell r="O601" t="str">
            <v>A-1</v>
          </cell>
          <cell r="P601" t="str">
            <v>DOL</v>
          </cell>
          <cell r="Q601" t="str">
            <v>3-55</v>
          </cell>
          <cell r="R601" t="str">
            <v>DOL-3-55</v>
          </cell>
          <cell r="S601">
            <v>1</v>
          </cell>
          <cell r="T601" t="str">
            <v>380/3/50</v>
          </cell>
        </row>
        <row r="602">
          <cell r="D602" t="str">
            <v>5A-06</v>
          </cell>
          <cell r="E602" t="str">
            <v>ห้องเก็บสำนวนแดงของศปส.</v>
          </cell>
          <cell r="F602">
            <v>1.5</v>
          </cell>
          <cell r="G602" t="str">
            <v/>
          </cell>
          <cell r="H602">
            <v>1100</v>
          </cell>
          <cell r="J602">
            <v>475</v>
          </cell>
          <cell r="K602">
            <v>12.906666666666666</v>
          </cell>
          <cell r="L602">
            <v>11.616</v>
          </cell>
          <cell r="M602" t="str">
            <v>24.1/18.3</v>
          </cell>
          <cell r="N602" t="str">
            <v>15.1/14.5</v>
          </cell>
          <cell r="O602" t="str">
            <v>A-1</v>
          </cell>
          <cell r="P602" t="str">
            <v>DOL</v>
          </cell>
          <cell r="Q602" t="str">
            <v>3-55</v>
          </cell>
          <cell r="R602" t="str">
            <v>DOL-3-55</v>
          </cell>
          <cell r="S602">
            <v>1</v>
          </cell>
          <cell r="T602" t="str">
            <v>380/3/50</v>
          </cell>
        </row>
        <row r="603">
          <cell r="D603" t="str">
            <v>5A-07</v>
          </cell>
          <cell r="E603" t="str">
            <v>ห้องเก็บสำนวนแดงของศปส.</v>
          </cell>
          <cell r="F603">
            <v>1.5</v>
          </cell>
          <cell r="G603" t="str">
            <v/>
          </cell>
          <cell r="H603">
            <v>1100</v>
          </cell>
          <cell r="J603">
            <v>475</v>
          </cell>
          <cell r="K603">
            <v>12.906666666666666</v>
          </cell>
          <cell r="L603">
            <v>11.616</v>
          </cell>
          <cell r="M603" t="str">
            <v>24.1/18.3</v>
          </cell>
          <cell r="N603" t="str">
            <v>15.1/14.5</v>
          </cell>
          <cell r="O603" t="str">
            <v>A-1</v>
          </cell>
          <cell r="P603" t="str">
            <v>DOL</v>
          </cell>
          <cell r="Q603" t="str">
            <v>3-55</v>
          </cell>
          <cell r="R603" t="str">
            <v>DOL-3-55</v>
          </cell>
          <cell r="S603">
            <v>1</v>
          </cell>
          <cell r="T603" t="str">
            <v>380/3/50</v>
          </cell>
        </row>
        <row r="604">
          <cell r="D604" t="str">
            <v>5F-08</v>
          </cell>
          <cell r="E604" t="str">
            <v>ห้องเก็บสำนวนดำของศปส.</v>
          </cell>
          <cell r="F604">
            <v>0.25</v>
          </cell>
          <cell r="G604" t="str">
            <v/>
          </cell>
          <cell r="H604">
            <v>780</v>
          </cell>
          <cell r="J604">
            <v>75</v>
          </cell>
          <cell r="K604">
            <v>9.152000000000001</v>
          </cell>
          <cell r="L604">
            <v>8.2368000000000006</v>
          </cell>
          <cell r="M604" t="str">
            <v>24.1/18.3</v>
          </cell>
          <cell r="N604" t="str">
            <v>15.1/14.5</v>
          </cell>
          <cell r="O604" t="str">
            <v>F-1</v>
          </cell>
          <cell r="P604" t="str">
            <v>FC</v>
          </cell>
          <cell r="Q604">
            <v>2</v>
          </cell>
          <cell r="R604" t="str">
            <v>FC-2</v>
          </cell>
          <cell r="S604">
            <v>1</v>
          </cell>
          <cell r="T604" t="str">
            <v>220/1/50</v>
          </cell>
        </row>
        <row r="605">
          <cell r="D605" t="str">
            <v>5F-09</v>
          </cell>
          <cell r="E605" t="str">
            <v>สำนักงาน</v>
          </cell>
          <cell r="F605">
            <v>0.25</v>
          </cell>
          <cell r="G605" t="str">
            <v/>
          </cell>
          <cell r="H605">
            <v>620</v>
          </cell>
          <cell r="J605">
            <v>75</v>
          </cell>
          <cell r="K605">
            <v>9.488695652173913</v>
          </cell>
          <cell r="L605">
            <v>8.0653913043478251</v>
          </cell>
          <cell r="M605" t="str">
            <v>23.8/16.9</v>
          </cell>
          <cell r="N605" t="str">
            <v>12.7/12.1</v>
          </cell>
          <cell r="O605" t="str">
            <v>F-2</v>
          </cell>
          <cell r="P605" t="str">
            <v>FC</v>
          </cell>
          <cell r="Q605">
            <v>2</v>
          </cell>
          <cell r="R605" t="str">
            <v>FC-2</v>
          </cell>
          <cell r="S605">
            <v>1</v>
          </cell>
          <cell r="T605" t="str">
            <v>220/1/50</v>
          </cell>
        </row>
        <row r="606">
          <cell r="D606" t="str">
            <v>5F-10</v>
          </cell>
          <cell r="E606" t="str">
            <v>ทางเดิน</v>
          </cell>
          <cell r="F606">
            <v>0.25</v>
          </cell>
          <cell r="G606" t="str">
            <v/>
          </cell>
          <cell r="H606">
            <v>400</v>
          </cell>
          <cell r="J606">
            <v>125</v>
          </cell>
          <cell r="K606">
            <v>5.6320000000000006</v>
          </cell>
          <cell r="L606">
            <v>4.5056000000000003</v>
          </cell>
          <cell r="M606" t="str">
            <v>24.6/18.3</v>
          </cell>
          <cell r="N606" t="str">
            <v>15.3/14.7</v>
          </cell>
          <cell r="O606" t="str">
            <v>F-2</v>
          </cell>
          <cell r="P606" t="str">
            <v>FC</v>
          </cell>
          <cell r="Q606">
            <v>2</v>
          </cell>
          <cell r="R606" t="str">
            <v>FC-2</v>
          </cell>
          <cell r="S606">
            <v>1</v>
          </cell>
          <cell r="T606" t="str">
            <v>220/1/50</v>
          </cell>
        </row>
        <row r="607">
          <cell r="G607" t="str">
            <v/>
          </cell>
          <cell r="P607" t="str">
            <v/>
          </cell>
          <cell r="R607" t="str">
            <v/>
          </cell>
          <cell r="T607" t="str">
            <v/>
          </cell>
        </row>
        <row r="608">
          <cell r="C608" t="str">
            <v>5AP5</v>
          </cell>
          <cell r="D608" t="str">
            <v>5A-08</v>
          </cell>
          <cell r="E608" t="str">
            <v>สำนักประธานศาลปกครองสูงสุด</v>
          </cell>
          <cell r="F608">
            <v>3</v>
          </cell>
          <cell r="G608" t="str">
            <v>3P, 30A</v>
          </cell>
          <cell r="H608">
            <v>1960</v>
          </cell>
          <cell r="I608" t="str">
            <v>1NC</v>
          </cell>
          <cell r="J608">
            <v>475</v>
          </cell>
          <cell r="K608">
            <v>29.996521739130436</v>
          </cell>
          <cell r="L608">
            <v>25.497043478260871</v>
          </cell>
          <cell r="M608" t="str">
            <v>23.8/16.9</v>
          </cell>
          <cell r="N608" t="str">
            <v>12.7/12.1</v>
          </cell>
          <cell r="O608" t="str">
            <v>A-1</v>
          </cell>
          <cell r="P608" t="str">
            <v>DOL</v>
          </cell>
          <cell r="Q608" t="str">
            <v>3-55</v>
          </cell>
          <cell r="R608" t="str">
            <v>DOL-3-55</v>
          </cell>
          <cell r="S608">
            <v>1</v>
          </cell>
          <cell r="T608" t="str">
            <v>380/3/50</v>
          </cell>
        </row>
        <row r="609">
          <cell r="D609" t="str">
            <v>5F-22</v>
          </cell>
          <cell r="E609" t="str">
            <v>ห้องประชุม 24 ที่นั่ง</v>
          </cell>
          <cell r="F609">
            <v>0.25</v>
          </cell>
          <cell r="G609" t="str">
            <v/>
          </cell>
          <cell r="H609">
            <v>620</v>
          </cell>
          <cell r="J609">
            <v>75</v>
          </cell>
          <cell r="K609">
            <v>10.150697674418604</v>
          </cell>
          <cell r="L609">
            <v>7.917544186046511</v>
          </cell>
          <cell r="M609" t="str">
            <v>22.4/16.4</v>
          </cell>
          <cell r="N609" t="str">
            <v>12.2/11.7</v>
          </cell>
          <cell r="O609" t="str">
            <v>F-2</v>
          </cell>
          <cell r="P609" t="str">
            <v>FC</v>
          </cell>
          <cell r="Q609">
            <v>2</v>
          </cell>
          <cell r="R609" t="str">
            <v>FC-2</v>
          </cell>
          <cell r="S609">
            <v>1</v>
          </cell>
          <cell r="T609" t="str">
            <v>220/1/50</v>
          </cell>
        </row>
        <row r="610">
          <cell r="D610" t="str">
            <v>5F-23</v>
          </cell>
          <cell r="E610" t="str">
            <v>ห้องประชุม 55 ที่นั่ง</v>
          </cell>
          <cell r="F610">
            <v>0.18</v>
          </cell>
          <cell r="G610" t="str">
            <v/>
          </cell>
          <cell r="H610">
            <v>450</v>
          </cell>
          <cell r="J610">
            <v>75</v>
          </cell>
          <cell r="K610">
            <v>7.3674418604651173</v>
          </cell>
          <cell r="L610">
            <v>5.7466046511627917</v>
          </cell>
          <cell r="M610" t="str">
            <v>22.3/17.0</v>
          </cell>
          <cell r="N610" t="str">
            <v>12.4/11.9</v>
          </cell>
          <cell r="O610" t="str">
            <v>F-2</v>
          </cell>
          <cell r="P610" t="str">
            <v>FC</v>
          </cell>
          <cell r="Q610">
            <v>2</v>
          </cell>
          <cell r="R610" t="str">
            <v>FC-2</v>
          </cell>
          <cell r="S610">
            <v>1</v>
          </cell>
          <cell r="T610" t="str">
            <v>220/1/50</v>
          </cell>
        </row>
        <row r="611">
          <cell r="D611" t="str">
            <v>5F-24</v>
          </cell>
          <cell r="E611" t="str">
            <v>ห้องประชุม 55 ที่นั่ง</v>
          </cell>
          <cell r="F611">
            <v>0.18</v>
          </cell>
          <cell r="G611" t="str">
            <v/>
          </cell>
          <cell r="H611">
            <v>450</v>
          </cell>
          <cell r="J611">
            <v>75</v>
          </cell>
          <cell r="K611">
            <v>7.3674418604651173</v>
          </cell>
          <cell r="L611">
            <v>5.7466046511627917</v>
          </cell>
          <cell r="M611" t="str">
            <v>22.3/17.0</v>
          </cell>
          <cell r="N611" t="str">
            <v>12.4/11.9</v>
          </cell>
          <cell r="O611" t="str">
            <v>F-2</v>
          </cell>
          <cell r="P611" t="str">
            <v>FC</v>
          </cell>
          <cell r="Q611">
            <v>2</v>
          </cell>
          <cell r="R611" t="str">
            <v>FC-2</v>
          </cell>
          <cell r="S611">
            <v>1</v>
          </cell>
          <cell r="T611" t="str">
            <v>220/1/50</v>
          </cell>
        </row>
        <row r="612">
          <cell r="D612" t="str">
            <v>5F-25</v>
          </cell>
          <cell r="E612" t="str">
            <v>ทางเดิน</v>
          </cell>
          <cell r="F612">
            <v>0.25</v>
          </cell>
          <cell r="G612" t="str">
            <v/>
          </cell>
          <cell r="H612">
            <v>370</v>
          </cell>
          <cell r="J612">
            <v>125</v>
          </cell>
          <cell r="K612">
            <v>5.2096</v>
          </cell>
          <cell r="L612">
            <v>4.1676799999999998</v>
          </cell>
          <cell r="M612" t="str">
            <v>24.6/18.3</v>
          </cell>
          <cell r="N612" t="str">
            <v>15.3/14.7</v>
          </cell>
          <cell r="O612" t="str">
            <v>F-1</v>
          </cell>
          <cell r="P612" t="str">
            <v>FC</v>
          </cell>
          <cell r="Q612">
            <v>2</v>
          </cell>
          <cell r="R612" t="str">
            <v>FC-2</v>
          </cell>
          <cell r="S612">
            <v>1</v>
          </cell>
          <cell r="T612" t="str">
            <v>220/1/50</v>
          </cell>
        </row>
        <row r="613">
          <cell r="D613" t="str">
            <v>5F-26</v>
          </cell>
          <cell r="E613" t="str">
            <v>ผชช.</v>
          </cell>
          <cell r="F613">
            <v>0.18</v>
          </cell>
          <cell r="G613" t="str">
            <v/>
          </cell>
          <cell r="H613">
            <v>180</v>
          </cell>
          <cell r="J613">
            <v>75</v>
          </cell>
          <cell r="K613">
            <v>2.5343999999999998</v>
          </cell>
          <cell r="L613">
            <v>2.4076799999999996</v>
          </cell>
          <cell r="M613" t="str">
            <v>23.8/16.8</v>
          </cell>
          <cell r="N613" t="str">
            <v>13.2/12.5</v>
          </cell>
          <cell r="O613" t="str">
            <v>F-2</v>
          </cell>
          <cell r="P613" t="str">
            <v>FC</v>
          </cell>
          <cell r="Q613">
            <v>2</v>
          </cell>
          <cell r="R613" t="str">
            <v>FC-2</v>
          </cell>
          <cell r="S613">
            <v>1</v>
          </cell>
          <cell r="T613" t="str">
            <v>220/1/50</v>
          </cell>
        </row>
        <row r="614">
          <cell r="D614" t="str">
            <v>5F-27</v>
          </cell>
          <cell r="E614" t="str">
            <v>ผชช.</v>
          </cell>
          <cell r="F614">
            <v>0.18</v>
          </cell>
          <cell r="G614" t="str">
            <v/>
          </cell>
          <cell r="H614">
            <v>180</v>
          </cell>
          <cell r="J614">
            <v>75</v>
          </cell>
          <cell r="K614">
            <v>2.5343999999999998</v>
          </cell>
          <cell r="L614">
            <v>2.4076799999999996</v>
          </cell>
          <cell r="M614" t="str">
            <v>23.8/16.8</v>
          </cell>
          <cell r="N614" t="str">
            <v>13.2/12.5</v>
          </cell>
          <cell r="O614" t="str">
            <v>F-2</v>
          </cell>
          <cell r="P614" t="str">
            <v>FC</v>
          </cell>
          <cell r="Q614">
            <v>2</v>
          </cell>
          <cell r="R614" t="str">
            <v>FC-2</v>
          </cell>
          <cell r="S614">
            <v>1</v>
          </cell>
          <cell r="T614" t="str">
            <v>220/1/50</v>
          </cell>
        </row>
        <row r="615">
          <cell r="D615" t="str">
            <v>5F-28</v>
          </cell>
          <cell r="E615" t="str">
            <v>ผชช.</v>
          </cell>
          <cell r="F615">
            <v>0.18</v>
          </cell>
          <cell r="G615" t="str">
            <v/>
          </cell>
          <cell r="H615">
            <v>180</v>
          </cell>
          <cell r="J615">
            <v>75</v>
          </cell>
          <cell r="K615">
            <v>2.5343999999999998</v>
          </cell>
          <cell r="L615">
            <v>2.4076799999999996</v>
          </cell>
          <cell r="M615" t="str">
            <v>23.8/16.8</v>
          </cell>
          <cell r="N615" t="str">
            <v>13.2/12.5</v>
          </cell>
          <cell r="O615" t="str">
            <v>F-2</v>
          </cell>
          <cell r="P615" t="str">
            <v>FC</v>
          </cell>
          <cell r="Q615">
            <v>2</v>
          </cell>
          <cell r="R615" t="str">
            <v>FC-2</v>
          </cell>
          <cell r="S615">
            <v>1</v>
          </cell>
          <cell r="T615" t="str">
            <v>220/1/50</v>
          </cell>
        </row>
        <row r="616">
          <cell r="F616">
            <v>0</v>
          </cell>
          <cell r="G616" t="str">
            <v/>
          </cell>
          <cell r="P616" t="str">
            <v/>
          </cell>
          <cell r="R616" t="str">
            <v/>
          </cell>
          <cell r="T616" t="str">
            <v/>
          </cell>
        </row>
        <row r="617">
          <cell r="C617" t="str">
            <v>5AP6</v>
          </cell>
          <cell r="D617" t="str">
            <v>5A-09</v>
          </cell>
          <cell r="E617" t="str">
            <v>สำนักประธานศาลปกครองสูงสุด</v>
          </cell>
          <cell r="F617">
            <v>3</v>
          </cell>
          <cell r="G617" t="str">
            <v>3P, 30A</v>
          </cell>
          <cell r="H617">
            <v>1960</v>
          </cell>
          <cell r="I617" t="str">
            <v>1NC</v>
          </cell>
          <cell r="J617">
            <v>475</v>
          </cell>
          <cell r="K617">
            <v>29.996521739130436</v>
          </cell>
          <cell r="L617">
            <v>25.497043478260871</v>
          </cell>
          <cell r="M617" t="str">
            <v>23.8/16.9</v>
          </cell>
          <cell r="N617" t="str">
            <v>12.7/12.1</v>
          </cell>
          <cell r="O617" t="str">
            <v>A-1</v>
          </cell>
          <cell r="P617" t="str">
            <v>DOL</v>
          </cell>
          <cell r="Q617" t="str">
            <v>3-55</v>
          </cell>
          <cell r="R617" t="str">
            <v>DOL-3-55</v>
          </cell>
          <cell r="S617">
            <v>1</v>
          </cell>
          <cell r="T617" t="str">
            <v>380/3/50</v>
          </cell>
        </row>
        <row r="618">
          <cell r="D618" t="str">
            <v>5A-10</v>
          </cell>
          <cell r="E618" t="str">
            <v>สำนักประธานศาลปกครองสูงสุด</v>
          </cell>
          <cell r="F618">
            <v>4</v>
          </cell>
          <cell r="G618" t="str">
            <v/>
          </cell>
          <cell r="H618">
            <v>2520</v>
          </cell>
          <cell r="J618">
            <v>475</v>
          </cell>
          <cell r="K618">
            <v>38.566956521739137</v>
          </cell>
          <cell r="L618">
            <v>32.781913043478262</v>
          </cell>
          <cell r="M618" t="str">
            <v>23.8/16.9</v>
          </cell>
          <cell r="N618" t="str">
            <v>12.7/12.1</v>
          </cell>
          <cell r="O618" t="str">
            <v>A-1</v>
          </cell>
          <cell r="P618" t="str">
            <v>DOL</v>
          </cell>
          <cell r="Q618" t="str">
            <v>3-55</v>
          </cell>
          <cell r="R618" t="str">
            <v>DOL-3-55</v>
          </cell>
          <cell r="S618">
            <v>1</v>
          </cell>
          <cell r="T618" t="str">
            <v>380/3/50</v>
          </cell>
        </row>
        <row r="619">
          <cell r="D619" t="str">
            <v>5F-29</v>
          </cell>
          <cell r="E619" t="str">
            <v>ผชช.</v>
          </cell>
          <cell r="F619">
            <v>0.18</v>
          </cell>
          <cell r="G619" t="str">
            <v/>
          </cell>
          <cell r="H619">
            <v>180</v>
          </cell>
          <cell r="J619">
            <v>75</v>
          </cell>
          <cell r="K619">
            <v>2.5343999999999998</v>
          </cell>
          <cell r="L619">
            <v>2.4076799999999996</v>
          </cell>
          <cell r="M619" t="str">
            <v>23.8/16.8</v>
          </cell>
          <cell r="N619" t="str">
            <v>13.2/12.5</v>
          </cell>
          <cell r="O619" t="str">
            <v>F-2</v>
          </cell>
          <cell r="P619" t="str">
            <v>FC</v>
          </cell>
          <cell r="Q619">
            <v>2</v>
          </cell>
          <cell r="R619" t="str">
            <v>FC-2</v>
          </cell>
          <cell r="S619">
            <v>1</v>
          </cell>
          <cell r="T619" t="str">
            <v>220/1/50</v>
          </cell>
        </row>
        <row r="620">
          <cell r="D620" t="str">
            <v>5F-30</v>
          </cell>
          <cell r="E620" t="str">
            <v>ผชช.</v>
          </cell>
          <cell r="F620">
            <v>0.18</v>
          </cell>
          <cell r="G620" t="str">
            <v/>
          </cell>
          <cell r="H620">
            <v>180</v>
          </cell>
          <cell r="J620">
            <v>75</v>
          </cell>
          <cell r="K620">
            <v>2.5343999999999998</v>
          </cell>
          <cell r="L620">
            <v>2.4076799999999996</v>
          </cell>
          <cell r="M620" t="str">
            <v>23.8/16.8</v>
          </cell>
          <cell r="N620" t="str">
            <v>13.2/12.5</v>
          </cell>
          <cell r="O620" t="str">
            <v>F-2</v>
          </cell>
          <cell r="P620" t="str">
            <v>FC</v>
          </cell>
          <cell r="Q620">
            <v>2</v>
          </cell>
          <cell r="R620" t="str">
            <v>FC-2</v>
          </cell>
          <cell r="S620">
            <v>1</v>
          </cell>
          <cell r="T620" t="str">
            <v>220/1/50</v>
          </cell>
        </row>
        <row r="621">
          <cell r="D621" t="str">
            <v>5F-31</v>
          </cell>
          <cell r="E621" t="str">
            <v>ผชช.</v>
          </cell>
          <cell r="F621">
            <v>0.18</v>
          </cell>
          <cell r="G621" t="str">
            <v/>
          </cell>
          <cell r="H621">
            <v>180</v>
          </cell>
          <cell r="J621">
            <v>75</v>
          </cell>
          <cell r="K621">
            <v>2.5343999999999998</v>
          </cell>
          <cell r="L621">
            <v>2.4076799999999996</v>
          </cell>
          <cell r="M621" t="str">
            <v>23.8/16.8</v>
          </cell>
          <cell r="N621" t="str">
            <v>13.2/12.5</v>
          </cell>
          <cell r="O621" t="str">
            <v>F-2</v>
          </cell>
          <cell r="P621" t="str">
            <v>FC</v>
          </cell>
          <cell r="Q621">
            <v>2</v>
          </cell>
          <cell r="R621" t="str">
            <v>FC-2</v>
          </cell>
          <cell r="S621">
            <v>1</v>
          </cell>
          <cell r="T621" t="str">
            <v>220/1/50</v>
          </cell>
        </row>
        <row r="622">
          <cell r="D622" t="str">
            <v>5F-32</v>
          </cell>
          <cell r="E622" t="str">
            <v>ห้องประชุม 10 ที่นั่ง</v>
          </cell>
          <cell r="F622">
            <v>0.18</v>
          </cell>
          <cell r="G622" t="str">
            <v/>
          </cell>
          <cell r="H622">
            <v>180</v>
          </cell>
          <cell r="J622">
            <v>75</v>
          </cell>
          <cell r="K622">
            <v>2.9469767441860468</v>
          </cell>
          <cell r="L622">
            <v>2.2986418604651164</v>
          </cell>
          <cell r="M622" t="str">
            <v>22.4/16.4</v>
          </cell>
          <cell r="N622" t="str">
            <v>12.2/11.7</v>
          </cell>
          <cell r="O622" t="str">
            <v>F-2</v>
          </cell>
          <cell r="P622" t="str">
            <v>FC</v>
          </cell>
          <cell r="Q622">
            <v>2</v>
          </cell>
          <cell r="R622" t="str">
            <v>FC-2</v>
          </cell>
          <cell r="S622">
            <v>1</v>
          </cell>
          <cell r="T622" t="str">
            <v>220/1/50</v>
          </cell>
        </row>
        <row r="623">
          <cell r="D623" t="str">
            <v>5F-33</v>
          </cell>
          <cell r="E623" t="str">
            <v>ห้องเก็บพัสดุ</v>
          </cell>
          <cell r="F623">
            <v>0.18</v>
          </cell>
          <cell r="G623" t="str">
            <v/>
          </cell>
          <cell r="H623">
            <v>130</v>
          </cell>
          <cell r="J623">
            <v>75</v>
          </cell>
          <cell r="K623">
            <v>1.5253333333333334</v>
          </cell>
          <cell r="L623">
            <v>1.3728</v>
          </cell>
          <cell r="M623" t="str">
            <v>24.1/18.3</v>
          </cell>
          <cell r="N623" t="str">
            <v>15.1/14.5</v>
          </cell>
          <cell r="O623" t="str">
            <v>F-2</v>
          </cell>
          <cell r="P623" t="str">
            <v>FC</v>
          </cell>
          <cell r="Q623">
            <v>2</v>
          </cell>
          <cell r="R623" t="str">
            <v>FC-2</v>
          </cell>
          <cell r="S623">
            <v>1</v>
          </cell>
          <cell r="T623" t="str">
            <v>220/1/50</v>
          </cell>
        </row>
        <row r="624">
          <cell r="D624" t="str">
            <v>5F-35</v>
          </cell>
          <cell r="E624" t="str">
            <v>ห้องเก็บสำนวน</v>
          </cell>
          <cell r="F624">
            <v>0.18</v>
          </cell>
          <cell r="G624" t="str">
            <v/>
          </cell>
          <cell r="H624">
            <v>220</v>
          </cell>
          <cell r="J624">
            <v>75</v>
          </cell>
          <cell r="K624">
            <v>2.5813333333333333</v>
          </cell>
          <cell r="L624">
            <v>2.3231999999999999</v>
          </cell>
          <cell r="M624" t="str">
            <v>24.1/18.3</v>
          </cell>
          <cell r="N624" t="str">
            <v>15.1/14.5</v>
          </cell>
          <cell r="O624" t="str">
            <v>F-2</v>
          </cell>
          <cell r="P624" t="str">
            <v>FC</v>
          </cell>
          <cell r="Q624">
            <v>2</v>
          </cell>
          <cell r="R624" t="str">
            <v>FC-2</v>
          </cell>
          <cell r="S624">
            <v>1</v>
          </cell>
          <cell r="T624" t="str">
            <v>220/1/50</v>
          </cell>
        </row>
        <row r="625">
          <cell r="F625">
            <v>0</v>
          </cell>
          <cell r="G625" t="str">
            <v/>
          </cell>
          <cell r="P625" t="str">
            <v/>
          </cell>
          <cell r="R625" t="str">
            <v/>
          </cell>
          <cell r="T625" t="str">
            <v/>
          </cell>
        </row>
        <row r="626">
          <cell r="C626" t="str">
            <v>5AP7</v>
          </cell>
          <cell r="D626" t="str">
            <v>5A-11</v>
          </cell>
          <cell r="E626" t="str">
            <v>ห้องธุรการออกเลขคดีแดง 9 ที่นั่ง</v>
          </cell>
          <cell r="F626">
            <v>1.5</v>
          </cell>
          <cell r="G626" t="str">
            <v>3P, 30A</v>
          </cell>
          <cell r="H626">
            <v>1120</v>
          </cell>
          <cell r="I626" t="str">
            <v>1NC</v>
          </cell>
          <cell r="J626">
            <v>125</v>
          </cell>
          <cell r="K626">
            <v>17.140869565217393</v>
          </cell>
          <cell r="L626">
            <v>14.569739130434783</v>
          </cell>
          <cell r="M626" t="str">
            <v>23.8/16.9</v>
          </cell>
          <cell r="N626" t="str">
            <v>12.7/12.1</v>
          </cell>
          <cell r="O626" t="str">
            <v>A-1</v>
          </cell>
          <cell r="P626" t="str">
            <v>DOL</v>
          </cell>
          <cell r="Q626" t="str">
            <v>3-55</v>
          </cell>
          <cell r="R626" t="str">
            <v>DOL-3-55</v>
          </cell>
          <cell r="S626">
            <v>1</v>
          </cell>
          <cell r="T626" t="str">
            <v>380/3/50</v>
          </cell>
        </row>
        <row r="627">
          <cell r="D627" t="str">
            <v>5F-34</v>
          </cell>
          <cell r="E627" t="str">
            <v>ห้องพนักงานคดีปกครอง1 12 ที่นั่ง</v>
          </cell>
          <cell r="F627">
            <v>0.18</v>
          </cell>
          <cell r="G627" t="str">
            <v/>
          </cell>
          <cell r="H627">
            <v>500</v>
          </cell>
          <cell r="J627">
            <v>75</v>
          </cell>
          <cell r="K627">
            <v>7.6521739130434776</v>
          </cell>
          <cell r="L627">
            <v>6.5043478260869554</v>
          </cell>
          <cell r="M627" t="str">
            <v>23.8/16.9</v>
          </cell>
          <cell r="N627" t="str">
            <v>12.7/12.1</v>
          </cell>
          <cell r="O627" t="str">
            <v>F-2</v>
          </cell>
          <cell r="P627" t="str">
            <v>FC</v>
          </cell>
          <cell r="Q627">
            <v>2</v>
          </cell>
          <cell r="R627" t="str">
            <v>FC-2</v>
          </cell>
          <cell r="S627">
            <v>1</v>
          </cell>
          <cell r="T627" t="str">
            <v>220/1/50</v>
          </cell>
        </row>
        <row r="628">
          <cell r="D628" t="str">
            <v>5F-36</v>
          </cell>
          <cell r="E628" t="str">
            <v>ห้องธุรการคดี</v>
          </cell>
          <cell r="F628">
            <v>0.18</v>
          </cell>
          <cell r="G628" t="str">
            <v/>
          </cell>
          <cell r="H628">
            <v>220</v>
          </cell>
          <cell r="J628">
            <v>75</v>
          </cell>
          <cell r="K628">
            <v>3.3669565217391306</v>
          </cell>
          <cell r="L628">
            <v>2.8619130434782609</v>
          </cell>
          <cell r="M628" t="str">
            <v>23.3/17.1</v>
          </cell>
          <cell r="N628" t="str">
            <v>13.5/12.9</v>
          </cell>
          <cell r="O628" t="str">
            <v>F-2</v>
          </cell>
          <cell r="P628" t="str">
            <v>FC</v>
          </cell>
          <cell r="Q628">
            <v>2</v>
          </cell>
          <cell r="R628" t="str">
            <v>FC-2</v>
          </cell>
          <cell r="S628">
            <v>1</v>
          </cell>
          <cell r="T628" t="str">
            <v>220/1/50</v>
          </cell>
        </row>
        <row r="629">
          <cell r="D629" t="str">
            <v>5F-37</v>
          </cell>
          <cell r="E629" t="str">
            <v>ห้องพนักงานคดีปกครอง2 12 ที่นั่ง</v>
          </cell>
          <cell r="F629">
            <v>0.18</v>
          </cell>
          <cell r="G629" t="str">
            <v/>
          </cell>
          <cell r="H629">
            <v>500</v>
          </cell>
          <cell r="J629">
            <v>75</v>
          </cell>
          <cell r="K629">
            <v>7.6521739130434776</v>
          </cell>
          <cell r="L629">
            <v>6.5043478260869554</v>
          </cell>
          <cell r="M629" t="str">
            <v>23.8/16.9</v>
          </cell>
          <cell r="N629" t="str">
            <v>12.7/12.1</v>
          </cell>
          <cell r="O629" t="str">
            <v>F-2</v>
          </cell>
          <cell r="P629" t="str">
            <v>FC</v>
          </cell>
          <cell r="Q629">
            <v>2</v>
          </cell>
          <cell r="R629" t="str">
            <v>FC-2</v>
          </cell>
          <cell r="S629">
            <v>1</v>
          </cell>
          <cell r="T629" t="str">
            <v>220/1/50</v>
          </cell>
        </row>
        <row r="630">
          <cell r="D630" t="str">
            <v>5F-38</v>
          </cell>
          <cell r="E630" t="str">
            <v>ห้องพนักงานคดีปกครอง3 12 ที่นั่ง</v>
          </cell>
          <cell r="F630">
            <v>0.18</v>
          </cell>
          <cell r="G630" t="str">
            <v/>
          </cell>
          <cell r="H630">
            <v>500</v>
          </cell>
          <cell r="J630">
            <v>75</v>
          </cell>
          <cell r="K630">
            <v>7.6521739130434776</v>
          </cell>
          <cell r="L630">
            <v>6.5043478260869554</v>
          </cell>
          <cell r="M630" t="str">
            <v>23.8/16.9</v>
          </cell>
          <cell r="N630" t="str">
            <v>12.7/12.1</v>
          </cell>
          <cell r="O630" t="str">
            <v>F-2</v>
          </cell>
          <cell r="P630" t="str">
            <v>FC</v>
          </cell>
          <cell r="Q630">
            <v>2</v>
          </cell>
          <cell r="R630" t="str">
            <v>FC-2</v>
          </cell>
          <cell r="S630">
            <v>1</v>
          </cell>
          <cell r="T630" t="str">
            <v>220/1/50</v>
          </cell>
        </row>
        <row r="631">
          <cell r="D631" t="str">
            <v>5F-39</v>
          </cell>
          <cell r="E631" t="str">
            <v>ห้องพนักงานคดีปกครอง5 12 ที่นั่ง</v>
          </cell>
          <cell r="F631">
            <v>0.18</v>
          </cell>
          <cell r="G631" t="str">
            <v/>
          </cell>
          <cell r="H631">
            <v>500</v>
          </cell>
          <cell r="J631">
            <v>75</v>
          </cell>
          <cell r="K631">
            <v>7.6521739130434776</v>
          </cell>
          <cell r="L631">
            <v>6.5043478260869554</v>
          </cell>
          <cell r="M631" t="str">
            <v>23.8/16.9</v>
          </cell>
          <cell r="N631" t="str">
            <v>12.7/12.1</v>
          </cell>
          <cell r="O631" t="str">
            <v>F-2</v>
          </cell>
          <cell r="P631" t="str">
            <v>FC</v>
          </cell>
          <cell r="Q631">
            <v>2</v>
          </cell>
          <cell r="R631" t="str">
            <v>FC-2</v>
          </cell>
          <cell r="S631">
            <v>1</v>
          </cell>
          <cell r="T631" t="str">
            <v>220/1/50</v>
          </cell>
        </row>
        <row r="632">
          <cell r="D632" t="str">
            <v>5F-40</v>
          </cell>
          <cell r="E632" t="str">
            <v>ทางเดิน</v>
          </cell>
          <cell r="F632">
            <v>0.37</v>
          </cell>
          <cell r="G632" t="str">
            <v/>
          </cell>
          <cell r="H632">
            <v>840</v>
          </cell>
          <cell r="J632">
            <v>125</v>
          </cell>
          <cell r="K632">
            <v>11.827199999999999</v>
          </cell>
          <cell r="L632">
            <v>9.4617599999999999</v>
          </cell>
          <cell r="M632" t="str">
            <v>24.6/18.3</v>
          </cell>
          <cell r="N632" t="str">
            <v>15.3/14.7</v>
          </cell>
          <cell r="O632" t="str">
            <v>F-1</v>
          </cell>
          <cell r="P632" t="str">
            <v>FC</v>
          </cell>
          <cell r="Q632">
            <v>2</v>
          </cell>
          <cell r="R632" t="str">
            <v>FC-2</v>
          </cell>
          <cell r="S632">
            <v>1</v>
          </cell>
          <cell r="T632" t="str">
            <v>220/1/50</v>
          </cell>
        </row>
        <row r="633">
          <cell r="D633" t="str">
            <v>5F-41</v>
          </cell>
          <cell r="E633" t="str">
            <v>ห้องเก็บสำนวน</v>
          </cell>
          <cell r="F633">
            <v>0.18</v>
          </cell>
          <cell r="G633" t="str">
            <v/>
          </cell>
          <cell r="H633">
            <v>340</v>
          </cell>
          <cell r="J633">
            <v>75</v>
          </cell>
          <cell r="K633">
            <v>3.9893333333333332</v>
          </cell>
          <cell r="L633">
            <v>3.5903999999999998</v>
          </cell>
          <cell r="M633" t="str">
            <v>24.1/18.3</v>
          </cell>
          <cell r="N633" t="str">
            <v>15.1/14.5</v>
          </cell>
          <cell r="O633" t="str">
            <v>F-2</v>
          </cell>
          <cell r="P633" t="str">
            <v>FC</v>
          </cell>
          <cell r="Q633">
            <v>2</v>
          </cell>
          <cell r="R633" t="str">
            <v>FC-2</v>
          </cell>
          <cell r="S633">
            <v>1</v>
          </cell>
          <cell r="T633" t="str">
            <v>220/1/50</v>
          </cell>
        </row>
        <row r="634">
          <cell r="D634" t="str">
            <v>5F-42</v>
          </cell>
          <cell r="E634" t="str">
            <v>ห้องเก็บสำนวน</v>
          </cell>
          <cell r="F634">
            <v>0.18</v>
          </cell>
          <cell r="G634" t="str">
            <v/>
          </cell>
          <cell r="H634">
            <v>220</v>
          </cell>
          <cell r="J634">
            <v>75</v>
          </cell>
          <cell r="K634">
            <v>2.5813333333333333</v>
          </cell>
          <cell r="L634">
            <v>2.3231999999999999</v>
          </cell>
          <cell r="M634" t="str">
            <v>24.1/18.3</v>
          </cell>
          <cell r="N634" t="str">
            <v>15.1/14.5</v>
          </cell>
          <cell r="O634" t="str">
            <v>F-2</v>
          </cell>
          <cell r="P634" t="str">
            <v>FC</v>
          </cell>
          <cell r="Q634">
            <v>2</v>
          </cell>
          <cell r="R634" t="str">
            <v>FC-2</v>
          </cell>
          <cell r="S634">
            <v>1</v>
          </cell>
          <cell r="T634" t="str">
            <v>220/1/50</v>
          </cell>
        </row>
        <row r="635">
          <cell r="D635" t="str">
            <v>5F-43</v>
          </cell>
          <cell r="E635" t="str">
            <v>ห้องพิมพ์คำพิพากษา</v>
          </cell>
          <cell r="F635">
            <v>0.18</v>
          </cell>
          <cell r="G635" t="str">
            <v/>
          </cell>
          <cell r="H635">
            <v>560</v>
          </cell>
          <cell r="J635">
            <v>100</v>
          </cell>
          <cell r="K635">
            <v>8.5704347826086966</v>
          </cell>
          <cell r="L635">
            <v>7.2848695652173916</v>
          </cell>
          <cell r="M635" t="str">
            <v>23.8/16.9</v>
          </cell>
          <cell r="N635" t="str">
            <v>12.7/12.1</v>
          </cell>
          <cell r="O635" t="str">
            <v>F-2</v>
          </cell>
          <cell r="P635" t="str">
            <v>FC</v>
          </cell>
          <cell r="Q635">
            <v>2</v>
          </cell>
          <cell r="R635" t="str">
            <v>FC-2</v>
          </cell>
          <cell r="S635">
            <v>1</v>
          </cell>
          <cell r="T635" t="str">
            <v>220/1/50</v>
          </cell>
        </row>
        <row r="636">
          <cell r="D636" t="str">
            <v>5F-44</v>
          </cell>
          <cell r="E636" t="str">
            <v>ห้องพนักงานคดีปกครอง4 12 ที่นั่ง</v>
          </cell>
          <cell r="F636">
            <v>0.18</v>
          </cell>
          <cell r="G636" t="str">
            <v/>
          </cell>
          <cell r="H636">
            <v>500</v>
          </cell>
          <cell r="J636">
            <v>75</v>
          </cell>
          <cell r="K636">
            <v>7.6521739130434776</v>
          </cell>
          <cell r="L636">
            <v>6.5043478260869554</v>
          </cell>
          <cell r="M636" t="str">
            <v>23.8/16.9</v>
          </cell>
          <cell r="N636" t="str">
            <v>12.7/12.1</v>
          </cell>
          <cell r="O636" t="str">
            <v>F-2</v>
          </cell>
          <cell r="P636" t="str">
            <v>FC</v>
          </cell>
          <cell r="Q636">
            <v>2</v>
          </cell>
          <cell r="R636" t="str">
            <v>FC-2</v>
          </cell>
          <cell r="S636">
            <v>1</v>
          </cell>
          <cell r="T636" t="str">
            <v>220/1/50</v>
          </cell>
        </row>
        <row r="637">
          <cell r="D637" t="str">
            <v>5F-45</v>
          </cell>
          <cell r="E637" t="str">
            <v>ห้องสืบค้น</v>
          </cell>
          <cell r="F637">
            <v>0.18</v>
          </cell>
          <cell r="G637" t="str">
            <v/>
          </cell>
          <cell r="H637">
            <v>260</v>
          </cell>
          <cell r="J637">
            <v>75</v>
          </cell>
          <cell r="K637">
            <v>3.9791304347826082</v>
          </cell>
          <cell r="L637">
            <v>3.3822608695652168</v>
          </cell>
          <cell r="M637" t="str">
            <v>23.8/16.9</v>
          </cell>
          <cell r="N637" t="str">
            <v>12.7/12.1</v>
          </cell>
          <cell r="O637" t="str">
            <v>F-2</v>
          </cell>
          <cell r="P637" t="str">
            <v>FC</v>
          </cell>
          <cell r="Q637">
            <v>2</v>
          </cell>
          <cell r="R637" t="str">
            <v>FC-2</v>
          </cell>
          <cell r="S637">
            <v>1</v>
          </cell>
          <cell r="T637" t="str">
            <v>220/1/50</v>
          </cell>
        </row>
        <row r="638">
          <cell r="F638">
            <v>0</v>
          </cell>
          <cell r="G638" t="str">
            <v/>
          </cell>
          <cell r="P638" t="str">
            <v/>
          </cell>
          <cell r="R638" t="str">
            <v/>
          </cell>
          <cell r="T638" t="str">
            <v/>
          </cell>
        </row>
        <row r="639">
          <cell r="C639" t="str">
            <v>5AP1</v>
          </cell>
          <cell r="D639" t="str">
            <v>5F-11</v>
          </cell>
          <cell r="E639" t="str">
            <v>ห้องอเนกประสงค์</v>
          </cell>
          <cell r="F639">
            <v>0.18</v>
          </cell>
          <cell r="G639" t="str">
            <v>3P, 20A</v>
          </cell>
          <cell r="H639">
            <v>200</v>
          </cell>
          <cell r="I639" t="str">
            <v>1NC</v>
          </cell>
          <cell r="J639">
            <v>75</v>
          </cell>
          <cell r="K639">
            <v>3.2744186046511627</v>
          </cell>
          <cell r="L639">
            <v>2.5540465116279072</v>
          </cell>
          <cell r="M639" t="str">
            <v>23.8/16.9</v>
          </cell>
          <cell r="N639" t="str">
            <v>12.7/12.1</v>
          </cell>
          <cell r="O639" t="str">
            <v>F-2</v>
          </cell>
          <cell r="P639" t="str">
            <v>FC</v>
          </cell>
          <cell r="Q639">
            <v>2</v>
          </cell>
          <cell r="R639" t="str">
            <v>FC-2</v>
          </cell>
          <cell r="S639">
            <v>1</v>
          </cell>
          <cell r="T639" t="str">
            <v>220/1/50</v>
          </cell>
        </row>
        <row r="640">
          <cell r="D640" t="str">
            <v>5F-12</v>
          </cell>
          <cell r="E640" t="str">
            <v>โถงทางเดิน</v>
          </cell>
          <cell r="F640">
            <v>0.37</v>
          </cell>
          <cell r="G640" t="str">
            <v/>
          </cell>
          <cell r="H640">
            <v>930</v>
          </cell>
          <cell r="J640">
            <v>125</v>
          </cell>
          <cell r="K640">
            <v>13.0944</v>
          </cell>
          <cell r="L640">
            <v>10.475520000000001</v>
          </cell>
          <cell r="M640" t="str">
            <v>24.6/18.3</v>
          </cell>
          <cell r="N640" t="str">
            <v>15.3/14.7</v>
          </cell>
          <cell r="O640" t="str">
            <v>F-1</v>
          </cell>
          <cell r="P640" t="str">
            <v>FC</v>
          </cell>
          <cell r="Q640">
            <v>2</v>
          </cell>
          <cell r="R640" t="str">
            <v>FC-2</v>
          </cell>
          <cell r="S640">
            <v>1</v>
          </cell>
          <cell r="T640" t="str">
            <v>220/1/50</v>
          </cell>
        </row>
        <row r="641">
          <cell r="D641" t="str">
            <v>5F-13</v>
          </cell>
          <cell r="E641" t="str">
            <v>โถงทางเดิน</v>
          </cell>
          <cell r="F641">
            <v>0.37</v>
          </cell>
          <cell r="G641" t="str">
            <v/>
          </cell>
          <cell r="H641">
            <v>990</v>
          </cell>
          <cell r="J641">
            <v>125</v>
          </cell>
          <cell r="K641">
            <v>13.9392</v>
          </cell>
          <cell r="L641">
            <v>11.15136</v>
          </cell>
          <cell r="M641" t="str">
            <v>24.6/18.3</v>
          </cell>
          <cell r="N641" t="str">
            <v>15.3/14.7</v>
          </cell>
          <cell r="O641" t="str">
            <v>F-1</v>
          </cell>
          <cell r="P641" t="str">
            <v>FC</v>
          </cell>
          <cell r="Q641">
            <v>2</v>
          </cell>
          <cell r="R641" t="str">
            <v>FC-2</v>
          </cell>
          <cell r="S641">
            <v>1</v>
          </cell>
          <cell r="T641" t="str">
            <v>220/1/50</v>
          </cell>
        </row>
        <row r="642">
          <cell r="D642" t="str">
            <v>5F-14</v>
          </cell>
          <cell r="E642" t="str">
            <v>ห้องสื่อสาร</v>
          </cell>
          <cell r="F642">
            <v>0.18</v>
          </cell>
          <cell r="G642" t="str">
            <v/>
          </cell>
          <cell r="H642">
            <v>500</v>
          </cell>
          <cell r="J642">
            <v>75</v>
          </cell>
          <cell r="K642">
            <v>4.5999999999999996</v>
          </cell>
          <cell r="L642">
            <v>4.3</v>
          </cell>
          <cell r="M642" t="str">
            <v>22.9/16.6</v>
          </cell>
          <cell r="N642" t="str">
            <v>13.6/13.0</v>
          </cell>
          <cell r="O642" t="str">
            <v>F-2</v>
          </cell>
          <cell r="P642" t="str">
            <v>FC</v>
          </cell>
          <cell r="Q642">
            <v>2</v>
          </cell>
          <cell r="R642" t="str">
            <v>FC-2</v>
          </cell>
          <cell r="S642">
            <v>1</v>
          </cell>
          <cell r="T642" t="str">
            <v>220/1/50</v>
          </cell>
        </row>
        <row r="643">
          <cell r="D643" t="str">
            <v>5F-15</v>
          </cell>
          <cell r="E643" t="str">
            <v>โถง</v>
          </cell>
          <cell r="F643">
            <v>0.37</v>
          </cell>
          <cell r="G643" t="str">
            <v/>
          </cell>
          <cell r="H643">
            <v>880</v>
          </cell>
          <cell r="J643">
            <v>75</v>
          </cell>
          <cell r="K643">
            <v>12.3904</v>
          </cell>
          <cell r="L643">
            <v>9.9123200000000011</v>
          </cell>
          <cell r="M643" t="str">
            <v>24.6/18.3</v>
          </cell>
          <cell r="N643" t="str">
            <v>15.3/14.7</v>
          </cell>
          <cell r="O643" t="str">
            <v>F-1</v>
          </cell>
          <cell r="P643" t="str">
            <v>FC</v>
          </cell>
          <cell r="Q643">
            <v>2</v>
          </cell>
          <cell r="R643" t="str">
            <v>FC-2</v>
          </cell>
          <cell r="S643">
            <v>1</v>
          </cell>
          <cell r="T643" t="str">
            <v>220/1/50</v>
          </cell>
        </row>
        <row r="644">
          <cell r="D644" t="str">
            <v>5EAF-01</v>
          </cell>
          <cell r="E644" t="str">
            <v>Air-flow Window</v>
          </cell>
          <cell r="F644">
            <v>0.25</v>
          </cell>
          <cell r="G644" t="str">
            <v/>
          </cell>
          <cell r="H644">
            <v>240</v>
          </cell>
          <cell r="J644">
            <v>200</v>
          </cell>
          <cell r="O644" t="str">
            <v>C-1</v>
          </cell>
          <cell r="P644" t="str">
            <v>DOL</v>
          </cell>
          <cell r="Q644" t="str">
            <v>1-55</v>
          </cell>
          <cell r="R644" t="str">
            <v>DOL-1-55</v>
          </cell>
          <cell r="S644">
            <v>1</v>
          </cell>
          <cell r="T644" t="str">
            <v>220/1/50</v>
          </cell>
        </row>
        <row r="645">
          <cell r="D645" t="str">
            <v>5EAF-02</v>
          </cell>
          <cell r="E645" t="str">
            <v>Air-flow Window</v>
          </cell>
          <cell r="F645">
            <v>0.18</v>
          </cell>
          <cell r="G645" t="str">
            <v/>
          </cell>
          <cell r="H645">
            <v>140</v>
          </cell>
          <cell r="J645">
            <v>100</v>
          </cell>
          <cell r="O645" t="str">
            <v>C-1</v>
          </cell>
          <cell r="P645" t="str">
            <v>DOL</v>
          </cell>
          <cell r="Q645" t="str">
            <v>1-55</v>
          </cell>
          <cell r="R645" t="str">
            <v>DOL-1-55</v>
          </cell>
          <cell r="S645">
            <v>1</v>
          </cell>
          <cell r="T645" t="str">
            <v>220/1/50</v>
          </cell>
        </row>
        <row r="646">
          <cell r="G646" t="str">
            <v/>
          </cell>
          <cell r="P646" t="str">
            <v/>
          </cell>
          <cell r="R646" t="str">
            <v/>
          </cell>
          <cell r="T646" t="str">
            <v/>
          </cell>
        </row>
        <row r="647">
          <cell r="C647" t="str">
            <v>5AP2</v>
          </cell>
          <cell r="D647" t="str">
            <v>5F-16</v>
          </cell>
          <cell r="E647" t="str">
            <v>โถง</v>
          </cell>
          <cell r="F647">
            <v>0.37</v>
          </cell>
          <cell r="G647" t="str">
            <v>3P, 20A</v>
          </cell>
          <cell r="H647">
            <v>880</v>
          </cell>
          <cell r="I647" t="str">
            <v>1NC</v>
          </cell>
          <cell r="J647">
            <v>75</v>
          </cell>
          <cell r="K647">
            <v>12.3904</v>
          </cell>
          <cell r="L647">
            <v>9.9123200000000011</v>
          </cell>
          <cell r="M647" t="str">
            <v>24.6/18.3</v>
          </cell>
          <cell r="N647" t="str">
            <v>15.3/14.7</v>
          </cell>
          <cell r="O647" t="str">
            <v>F-1</v>
          </cell>
          <cell r="P647" t="str">
            <v>FC</v>
          </cell>
          <cell r="Q647">
            <v>2</v>
          </cell>
          <cell r="R647" t="str">
            <v>FC-2</v>
          </cell>
          <cell r="S647">
            <v>1</v>
          </cell>
          <cell r="T647" t="str">
            <v>220/1/50</v>
          </cell>
        </row>
        <row r="648">
          <cell r="D648" t="str">
            <v>5F-17</v>
          </cell>
          <cell r="E648" t="str">
            <v>ห้องสื่อสาร</v>
          </cell>
          <cell r="F648">
            <v>0.18</v>
          </cell>
          <cell r="G648" t="str">
            <v/>
          </cell>
          <cell r="H648">
            <v>375</v>
          </cell>
          <cell r="J648">
            <v>75</v>
          </cell>
          <cell r="K648">
            <v>3.4</v>
          </cell>
          <cell r="L648">
            <v>3</v>
          </cell>
          <cell r="M648" t="str">
            <v>22.9/16.6</v>
          </cell>
          <cell r="N648" t="str">
            <v>13.6/13.0</v>
          </cell>
          <cell r="O648" t="str">
            <v>F-2</v>
          </cell>
          <cell r="P648" t="str">
            <v>FC</v>
          </cell>
          <cell r="Q648">
            <v>2</v>
          </cell>
          <cell r="R648" t="str">
            <v>FC-2</v>
          </cell>
          <cell r="S648">
            <v>1</v>
          </cell>
          <cell r="T648" t="str">
            <v>220/1/50</v>
          </cell>
        </row>
        <row r="649">
          <cell r="D649" t="str">
            <v>5F-18</v>
          </cell>
          <cell r="E649" t="str">
            <v>ห้องสื่อสาร</v>
          </cell>
          <cell r="F649">
            <v>0.18</v>
          </cell>
          <cell r="G649" t="str">
            <v/>
          </cell>
          <cell r="H649">
            <v>250</v>
          </cell>
          <cell r="J649">
            <v>75</v>
          </cell>
          <cell r="K649">
            <v>2.2999999999999998</v>
          </cell>
          <cell r="L649">
            <v>2</v>
          </cell>
          <cell r="M649" t="str">
            <v>22.9/16.6</v>
          </cell>
          <cell r="N649" t="str">
            <v>13.6/13.0</v>
          </cell>
          <cell r="O649" t="str">
            <v>F-2</v>
          </cell>
          <cell r="P649" t="str">
            <v>FC</v>
          </cell>
          <cell r="Q649">
            <v>2</v>
          </cell>
          <cell r="R649" t="str">
            <v>FC-2</v>
          </cell>
          <cell r="S649">
            <v>1</v>
          </cell>
          <cell r="T649" t="str">
            <v>220/1/50</v>
          </cell>
        </row>
        <row r="650">
          <cell r="D650" t="str">
            <v>5F-19</v>
          </cell>
          <cell r="E650" t="str">
            <v>โถงทางเดิน</v>
          </cell>
          <cell r="F650">
            <v>0.37</v>
          </cell>
          <cell r="G650" t="str">
            <v/>
          </cell>
          <cell r="H650">
            <v>930</v>
          </cell>
          <cell r="J650">
            <v>125</v>
          </cell>
          <cell r="K650">
            <v>13.0944</v>
          </cell>
          <cell r="L650">
            <v>10.475520000000001</v>
          </cell>
          <cell r="M650" t="str">
            <v>24.6/18.3</v>
          </cell>
          <cell r="N650" t="str">
            <v>15.3/14.7</v>
          </cell>
          <cell r="O650" t="str">
            <v>F-1</v>
          </cell>
          <cell r="P650" t="str">
            <v>FC</v>
          </cell>
          <cell r="Q650">
            <v>2</v>
          </cell>
          <cell r="R650" t="str">
            <v>FC-2</v>
          </cell>
          <cell r="S650">
            <v>1</v>
          </cell>
          <cell r="T650" t="str">
            <v>220/1/50</v>
          </cell>
        </row>
        <row r="651">
          <cell r="D651" t="str">
            <v>5F-20</v>
          </cell>
          <cell r="E651" t="str">
            <v>โถงทางเดิน</v>
          </cell>
          <cell r="F651">
            <v>0.37</v>
          </cell>
          <cell r="G651" t="str">
            <v/>
          </cell>
          <cell r="H651">
            <v>990</v>
          </cell>
          <cell r="J651">
            <v>125</v>
          </cell>
          <cell r="K651">
            <v>13.9392</v>
          </cell>
          <cell r="L651">
            <v>11.15136</v>
          </cell>
          <cell r="M651" t="str">
            <v>24.6/18.3</v>
          </cell>
          <cell r="N651" t="str">
            <v>15.3/14.7</v>
          </cell>
          <cell r="O651" t="str">
            <v>F-1</v>
          </cell>
          <cell r="P651" t="str">
            <v>FC</v>
          </cell>
          <cell r="Q651">
            <v>2</v>
          </cell>
          <cell r="R651" t="str">
            <v>FC-2</v>
          </cell>
          <cell r="S651">
            <v>1</v>
          </cell>
          <cell r="T651" t="str">
            <v>220/1/50</v>
          </cell>
        </row>
        <row r="652">
          <cell r="D652" t="str">
            <v>5F-21</v>
          </cell>
          <cell r="E652" t="str">
            <v>ห้องอเนกประสงค์</v>
          </cell>
          <cell r="F652">
            <v>0.18</v>
          </cell>
          <cell r="G652" t="str">
            <v/>
          </cell>
          <cell r="H652">
            <v>100</v>
          </cell>
          <cell r="J652">
            <v>75</v>
          </cell>
          <cell r="K652">
            <v>1.6372093023255814</v>
          </cell>
          <cell r="L652">
            <v>1.2770232558139536</v>
          </cell>
          <cell r="M652" t="str">
            <v>23.8/16.9</v>
          </cell>
          <cell r="N652" t="str">
            <v>12.7/12.1</v>
          </cell>
          <cell r="O652" t="str">
            <v>F-2</v>
          </cell>
          <cell r="P652" t="str">
            <v>FC</v>
          </cell>
          <cell r="Q652">
            <v>2</v>
          </cell>
          <cell r="R652" t="str">
            <v>FC-2</v>
          </cell>
          <cell r="S652">
            <v>1</v>
          </cell>
          <cell r="T652" t="str">
            <v>220/1/50</v>
          </cell>
        </row>
        <row r="653">
          <cell r="D653" t="str">
            <v>5EAF-03</v>
          </cell>
          <cell r="E653" t="str">
            <v>Air-flow Window</v>
          </cell>
          <cell r="F653">
            <v>0.18</v>
          </cell>
          <cell r="G653" t="str">
            <v/>
          </cell>
          <cell r="H653">
            <v>140</v>
          </cell>
          <cell r="J653">
            <v>100</v>
          </cell>
          <cell r="O653" t="str">
            <v>C-1</v>
          </cell>
          <cell r="P653" t="str">
            <v>DOL</v>
          </cell>
          <cell r="Q653" t="str">
            <v>1-55</v>
          </cell>
          <cell r="R653" t="str">
            <v>DOL-1-55</v>
          </cell>
          <cell r="S653">
            <v>1</v>
          </cell>
          <cell r="T653" t="str">
            <v>220/1/50</v>
          </cell>
        </row>
        <row r="654">
          <cell r="D654" t="str">
            <v>5EAF-04</v>
          </cell>
          <cell r="E654" t="str">
            <v>Air-flow Window</v>
          </cell>
          <cell r="F654">
            <v>0.25</v>
          </cell>
          <cell r="G654" t="str">
            <v/>
          </cell>
          <cell r="H654">
            <v>240</v>
          </cell>
          <cell r="J654">
            <v>200</v>
          </cell>
          <cell r="O654" t="str">
            <v>C-1</v>
          </cell>
          <cell r="P654" t="str">
            <v>DOL</v>
          </cell>
          <cell r="Q654" t="str">
            <v>1-55</v>
          </cell>
          <cell r="R654" t="str">
            <v>DOL-1-55</v>
          </cell>
          <cell r="S654">
            <v>1</v>
          </cell>
          <cell r="T654" t="str">
            <v>220/1/50</v>
          </cell>
        </row>
        <row r="655">
          <cell r="F655">
            <v>0</v>
          </cell>
          <cell r="G655" t="str">
            <v/>
          </cell>
          <cell r="P655" t="str">
            <v/>
          </cell>
          <cell r="R655" t="str">
            <v/>
          </cell>
          <cell r="T655" t="str">
            <v/>
          </cell>
        </row>
        <row r="656">
          <cell r="C656" t="str">
            <v>-</v>
          </cell>
          <cell r="D656" t="str">
            <v>5EAF-05</v>
          </cell>
          <cell r="E656" t="str">
            <v>ห้องน้ำ</v>
          </cell>
          <cell r="F656">
            <v>0.18</v>
          </cell>
          <cell r="G656" t="str">
            <v>-</v>
          </cell>
          <cell r="H656">
            <v>35</v>
          </cell>
          <cell r="J656">
            <v>100</v>
          </cell>
          <cell r="O656" t="str">
            <v>-</v>
          </cell>
          <cell r="P656" t="str">
            <v>-</v>
          </cell>
          <cell r="Q656" t="str">
            <v>-</v>
          </cell>
          <cell r="R656" t="str">
            <v>-</v>
          </cell>
          <cell r="S656">
            <v>1</v>
          </cell>
          <cell r="T656" t="str">
            <v>220/1/50</v>
          </cell>
        </row>
        <row r="657">
          <cell r="C657" t="str">
            <v>-</v>
          </cell>
          <cell r="D657" t="str">
            <v>5EAC-01</v>
          </cell>
          <cell r="E657" t="str">
            <v>ห้องเก็บสำนวนดำของศปส.</v>
          </cell>
          <cell r="F657">
            <v>0.18</v>
          </cell>
          <cell r="O657" t="str">
            <v>C-1</v>
          </cell>
          <cell r="P657" t="str">
            <v>DOL</v>
          </cell>
          <cell r="Q657" t="str">
            <v>1-51</v>
          </cell>
          <cell r="R657" t="str">
            <v>DOL-1-51</v>
          </cell>
          <cell r="S657">
            <v>1</v>
          </cell>
          <cell r="T657" t="str">
            <v>220/1/50</v>
          </cell>
        </row>
        <row r="658">
          <cell r="C658" t="str">
            <v>-</v>
          </cell>
          <cell r="D658" t="str">
            <v>5EAC-02</v>
          </cell>
          <cell r="E658" t="str">
            <v>ห้องเก็บสำนวนดำของศปส.</v>
          </cell>
          <cell r="F658">
            <v>0.18</v>
          </cell>
          <cell r="O658" t="str">
            <v>C-1</v>
          </cell>
          <cell r="P658" t="str">
            <v>DOL</v>
          </cell>
          <cell r="Q658" t="str">
            <v>1-51</v>
          </cell>
          <cell r="R658" t="str">
            <v>DOL-1-51</v>
          </cell>
          <cell r="S658">
            <v>1</v>
          </cell>
          <cell r="T658" t="str">
            <v>220/1/50</v>
          </cell>
        </row>
        <row r="659">
          <cell r="C659" t="str">
            <v>-</v>
          </cell>
          <cell r="D659" t="str">
            <v>5EAC-03</v>
          </cell>
          <cell r="E659" t="str">
            <v>ห้องเก็บสำนวนดำของศปส.</v>
          </cell>
          <cell r="F659">
            <v>0.18</v>
          </cell>
          <cell r="O659" t="str">
            <v>C-1</v>
          </cell>
          <cell r="P659" t="str">
            <v>DOL</v>
          </cell>
          <cell r="Q659" t="str">
            <v>1-51</v>
          </cell>
          <cell r="R659" t="str">
            <v>DOL-1-51</v>
          </cell>
          <cell r="S659">
            <v>1</v>
          </cell>
          <cell r="T659" t="str">
            <v>220/1/50</v>
          </cell>
        </row>
        <row r="660">
          <cell r="C660" t="str">
            <v>-</v>
          </cell>
          <cell r="D660" t="str">
            <v>5EAC-04</v>
          </cell>
          <cell r="E660" t="str">
            <v>ห้องเก็บสำนวนดำของศปส.</v>
          </cell>
          <cell r="F660">
            <v>0.18</v>
          </cell>
          <cell r="O660" t="str">
            <v>C-1</v>
          </cell>
          <cell r="P660" t="str">
            <v>DOL</v>
          </cell>
          <cell r="Q660" t="str">
            <v>1-51</v>
          </cell>
          <cell r="R660" t="str">
            <v>DOL-1-51</v>
          </cell>
          <cell r="S660">
            <v>1</v>
          </cell>
          <cell r="T660" t="str">
            <v>220/1/50</v>
          </cell>
        </row>
        <row r="661">
          <cell r="C661" t="str">
            <v>-</v>
          </cell>
          <cell r="D661" t="str">
            <v>5EAC-05</v>
          </cell>
          <cell r="E661" t="str">
            <v>ห้องเก็บสำนวนดำของศปส.</v>
          </cell>
          <cell r="F661">
            <v>0.18</v>
          </cell>
          <cell r="O661" t="str">
            <v>C-1</v>
          </cell>
          <cell r="P661" t="str">
            <v>DOL</v>
          </cell>
          <cell r="Q661" t="str">
            <v>1-51</v>
          </cell>
          <cell r="R661" t="str">
            <v>DOL-1-51</v>
          </cell>
          <cell r="S661">
            <v>1</v>
          </cell>
          <cell r="T661" t="str">
            <v>220/1/50</v>
          </cell>
        </row>
        <row r="662">
          <cell r="C662" t="str">
            <v>-</v>
          </cell>
          <cell r="D662" t="str">
            <v>5EAC-06</v>
          </cell>
          <cell r="E662" t="str">
            <v>ห้องเก็บสำนวนดำของศปส.</v>
          </cell>
          <cell r="F662">
            <v>0.18</v>
          </cell>
          <cell r="O662" t="str">
            <v>C-1</v>
          </cell>
          <cell r="P662" t="str">
            <v>DOL</v>
          </cell>
          <cell r="Q662" t="str">
            <v>1-51</v>
          </cell>
          <cell r="R662" t="str">
            <v>DOL-1-51</v>
          </cell>
          <cell r="S662">
            <v>1</v>
          </cell>
          <cell r="T662" t="str">
            <v>220/1/50</v>
          </cell>
        </row>
        <row r="663">
          <cell r="C663" t="str">
            <v>-</v>
          </cell>
          <cell r="D663" t="str">
            <v>5EAC-07</v>
          </cell>
          <cell r="E663" t="str">
            <v>ห้องเก็บสำนวนแดงของศปส.</v>
          </cell>
          <cell r="F663">
            <v>0.18</v>
          </cell>
          <cell r="O663" t="str">
            <v>C-1</v>
          </cell>
          <cell r="P663" t="str">
            <v>DOL</v>
          </cell>
          <cell r="Q663" t="str">
            <v>1-51</v>
          </cell>
          <cell r="R663" t="str">
            <v>DOL-1-51</v>
          </cell>
          <cell r="S663">
            <v>1</v>
          </cell>
          <cell r="T663" t="str">
            <v>220/1/50</v>
          </cell>
        </row>
        <row r="664">
          <cell r="C664" t="str">
            <v>-</v>
          </cell>
          <cell r="D664" t="str">
            <v>5EAC-08</v>
          </cell>
          <cell r="E664" t="str">
            <v>ห้องเก็บสำนวนแดงของศปส.</v>
          </cell>
          <cell r="F664">
            <v>0.18</v>
          </cell>
          <cell r="O664" t="str">
            <v>C-1</v>
          </cell>
          <cell r="P664" t="str">
            <v>DOL</v>
          </cell>
          <cell r="Q664" t="str">
            <v>1-51</v>
          </cell>
          <cell r="R664" t="str">
            <v>DOL-1-51</v>
          </cell>
          <cell r="S664">
            <v>1</v>
          </cell>
          <cell r="T664" t="str">
            <v>220/1/50</v>
          </cell>
        </row>
        <row r="665">
          <cell r="C665" t="str">
            <v>-</v>
          </cell>
          <cell r="D665" t="str">
            <v>5EAC-09</v>
          </cell>
          <cell r="E665" t="str">
            <v>ห้องเก็บสำนวนแดงของศปส.</v>
          </cell>
          <cell r="F665">
            <v>0.18</v>
          </cell>
          <cell r="O665" t="str">
            <v>C-1</v>
          </cell>
          <cell r="P665" t="str">
            <v>DOL</v>
          </cell>
          <cell r="Q665" t="str">
            <v>1-51</v>
          </cell>
          <cell r="R665" t="str">
            <v>DOL-1-51</v>
          </cell>
          <cell r="S665">
            <v>1</v>
          </cell>
          <cell r="T665" t="str">
            <v>220/1/50</v>
          </cell>
        </row>
        <row r="666">
          <cell r="C666" t="str">
            <v>-</v>
          </cell>
          <cell r="D666" t="str">
            <v>5EAC-10</v>
          </cell>
          <cell r="E666" t="str">
            <v>ห้องเก็บสำนวนแดงของศปส.</v>
          </cell>
          <cell r="F666">
            <v>0.18</v>
          </cell>
          <cell r="O666" t="str">
            <v>C-1</v>
          </cell>
          <cell r="P666" t="str">
            <v>DOL</v>
          </cell>
          <cell r="Q666" t="str">
            <v>1-51</v>
          </cell>
          <cell r="R666" t="str">
            <v>DOL-1-51</v>
          </cell>
          <cell r="S666">
            <v>1</v>
          </cell>
          <cell r="T666" t="str">
            <v>220/1/50</v>
          </cell>
        </row>
        <row r="667">
          <cell r="C667" t="str">
            <v>-</v>
          </cell>
          <cell r="D667" t="str">
            <v>5EAC-11</v>
          </cell>
          <cell r="E667" t="str">
            <v>ห้องเก็บสำนวนแดงของศปส.</v>
          </cell>
          <cell r="F667">
            <v>0.18</v>
          </cell>
          <cell r="O667" t="str">
            <v>C-1</v>
          </cell>
          <cell r="P667" t="str">
            <v>DOL</v>
          </cell>
          <cell r="Q667" t="str">
            <v>1-51</v>
          </cell>
          <cell r="R667" t="str">
            <v>DOL-1-51</v>
          </cell>
          <cell r="S667">
            <v>1</v>
          </cell>
          <cell r="T667" t="str">
            <v>220/1/50</v>
          </cell>
        </row>
        <row r="668">
          <cell r="C668" t="str">
            <v>-</v>
          </cell>
          <cell r="D668" t="str">
            <v>5EAC-12</v>
          </cell>
          <cell r="E668" t="str">
            <v>ห้องเก็บสำนวนแดงของศปส.</v>
          </cell>
          <cell r="F668">
            <v>0.18</v>
          </cell>
          <cell r="O668" t="str">
            <v>C-1</v>
          </cell>
          <cell r="P668" t="str">
            <v>DOL</v>
          </cell>
          <cell r="Q668" t="str">
            <v>1-51</v>
          </cell>
          <cell r="R668" t="str">
            <v>DOL-1-51</v>
          </cell>
          <cell r="S668">
            <v>1</v>
          </cell>
          <cell r="T668" t="str">
            <v>220/1/50</v>
          </cell>
        </row>
        <row r="669">
          <cell r="G669" t="str">
            <v/>
          </cell>
          <cell r="P669" t="str">
            <v/>
          </cell>
          <cell r="R669" t="str">
            <v/>
          </cell>
          <cell r="T669" t="str">
            <v/>
          </cell>
        </row>
        <row r="670">
          <cell r="G670" t="str">
            <v/>
          </cell>
          <cell r="P670" t="str">
            <v/>
          </cell>
          <cell r="R670" t="str">
            <v/>
          </cell>
          <cell r="T670" t="str">
            <v/>
          </cell>
        </row>
        <row r="671">
          <cell r="C671" t="str">
            <v>6AP3</v>
          </cell>
          <cell r="D671" t="str">
            <v>6A-01</v>
          </cell>
          <cell r="E671" t="str">
            <v>ตุลาการ-ค้นคว้าเปรียบเทียบ</v>
          </cell>
          <cell r="F671">
            <v>2.2000000000000002</v>
          </cell>
          <cell r="G671" t="str">
            <v>3P, 20A</v>
          </cell>
          <cell r="H671">
            <v>1300</v>
          </cell>
          <cell r="I671" t="str">
            <v>1NC</v>
          </cell>
          <cell r="J671">
            <v>450</v>
          </cell>
          <cell r="K671">
            <v>19.895652173913046</v>
          </cell>
          <cell r="L671">
            <v>16.911304347826089</v>
          </cell>
          <cell r="M671" t="str">
            <v>23.8/17.1</v>
          </cell>
          <cell r="N671" t="str">
            <v>13.4/12.4</v>
          </cell>
          <cell r="O671" t="str">
            <v>A-1</v>
          </cell>
          <cell r="P671" t="str">
            <v>DOL</v>
          </cell>
          <cell r="Q671" t="str">
            <v>3-55</v>
          </cell>
          <cell r="R671" t="str">
            <v>DOL-3-55</v>
          </cell>
          <cell r="S671">
            <v>1</v>
          </cell>
          <cell r="T671" t="str">
            <v>380/3/50</v>
          </cell>
        </row>
        <row r="672">
          <cell r="D672" t="str">
            <v>6F-01</v>
          </cell>
          <cell r="E672" t="str">
            <v>ตุลาการ</v>
          </cell>
          <cell r="F672">
            <v>0.18</v>
          </cell>
          <cell r="G672" t="str">
            <v/>
          </cell>
          <cell r="H672">
            <v>300</v>
          </cell>
          <cell r="J672">
            <v>75</v>
          </cell>
          <cell r="K672">
            <v>4.2240000000000002</v>
          </cell>
          <cell r="L672">
            <v>4.0128000000000004</v>
          </cell>
          <cell r="M672" t="str">
            <v>23.8/16.8</v>
          </cell>
          <cell r="N672" t="str">
            <v>13.2/12.5</v>
          </cell>
          <cell r="O672" t="str">
            <v>F-2</v>
          </cell>
          <cell r="P672" t="str">
            <v>FC</v>
          </cell>
          <cell r="Q672">
            <v>2</v>
          </cell>
          <cell r="R672" t="str">
            <v>FC-2</v>
          </cell>
          <cell r="S672">
            <v>1</v>
          </cell>
          <cell r="T672" t="str">
            <v>220/1/50</v>
          </cell>
        </row>
        <row r="673">
          <cell r="D673" t="str">
            <v>6F-02</v>
          </cell>
          <cell r="E673" t="str">
            <v>ตุลาการ</v>
          </cell>
          <cell r="F673">
            <v>0.18</v>
          </cell>
          <cell r="G673" t="str">
            <v/>
          </cell>
          <cell r="H673">
            <v>200</v>
          </cell>
          <cell r="J673">
            <v>75</v>
          </cell>
          <cell r="K673">
            <v>2.8160000000000003</v>
          </cell>
          <cell r="L673">
            <v>2.6752000000000002</v>
          </cell>
          <cell r="M673" t="str">
            <v>23.8/16.8</v>
          </cell>
          <cell r="N673" t="str">
            <v>13.2/12.5</v>
          </cell>
          <cell r="O673" t="str">
            <v>F-2</v>
          </cell>
          <cell r="P673" t="str">
            <v>FC</v>
          </cell>
          <cell r="Q673">
            <v>2</v>
          </cell>
          <cell r="R673" t="str">
            <v>FC-2</v>
          </cell>
          <cell r="S673">
            <v>1</v>
          </cell>
          <cell r="T673" t="str">
            <v>220/1/50</v>
          </cell>
        </row>
        <row r="674">
          <cell r="D674" t="str">
            <v>6F-03</v>
          </cell>
          <cell r="E674" t="str">
            <v>ตุลาการ</v>
          </cell>
          <cell r="F674">
            <v>0.18</v>
          </cell>
          <cell r="G674" t="str">
            <v/>
          </cell>
          <cell r="H674">
            <v>200</v>
          </cell>
          <cell r="J674">
            <v>75</v>
          </cell>
          <cell r="K674">
            <v>2.8160000000000003</v>
          </cell>
          <cell r="L674">
            <v>2.6752000000000002</v>
          </cell>
          <cell r="M674" t="str">
            <v>23.8/16.8</v>
          </cell>
          <cell r="N674" t="str">
            <v>13.2/12.5</v>
          </cell>
          <cell r="O674" t="str">
            <v>F-2</v>
          </cell>
          <cell r="P674" t="str">
            <v>FC</v>
          </cell>
          <cell r="Q674">
            <v>2</v>
          </cell>
          <cell r="R674" t="str">
            <v>FC-2</v>
          </cell>
          <cell r="S674">
            <v>1</v>
          </cell>
          <cell r="T674" t="str">
            <v>220/1/50</v>
          </cell>
        </row>
        <row r="675">
          <cell r="D675" t="str">
            <v>6F-04</v>
          </cell>
          <cell r="E675" t="str">
            <v>ตุลาการ</v>
          </cell>
          <cell r="F675">
            <v>0.18</v>
          </cell>
          <cell r="G675" t="str">
            <v/>
          </cell>
          <cell r="H675">
            <v>200</v>
          </cell>
          <cell r="J675">
            <v>75</v>
          </cell>
          <cell r="K675">
            <v>2.8160000000000003</v>
          </cell>
          <cell r="L675">
            <v>2.6752000000000002</v>
          </cell>
          <cell r="M675" t="str">
            <v>23.8/16.8</v>
          </cell>
          <cell r="N675" t="str">
            <v>13.2/12.5</v>
          </cell>
          <cell r="O675" t="str">
            <v>F-2</v>
          </cell>
          <cell r="P675" t="str">
            <v>FC</v>
          </cell>
          <cell r="Q675">
            <v>2</v>
          </cell>
          <cell r="R675" t="str">
            <v>FC-2</v>
          </cell>
          <cell r="S675">
            <v>1</v>
          </cell>
          <cell r="T675" t="str">
            <v>220/1/50</v>
          </cell>
        </row>
        <row r="676">
          <cell r="D676" t="str">
            <v>6F-05</v>
          </cell>
          <cell r="E676" t="str">
            <v>ตุลาการ</v>
          </cell>
          <cell r="F676">
            <v>0.18</v>
          </cell>
          <cell r="G676" t="str">
            <v/>
          </cell>
          <cell r="H676">
            <v>200</v>
          </cell>
          <cell r="J676">
            <v>75</v>
          </cell>
          <cell r="K676">
            <v>2.8160000000000003</v>
          </cell>
          <cell r="L676">
            <v>2.6752000000000002</v>
          </cell>
          <cell r="M676" t="str">
            <v>23.8/16.8</v>
          </cell>
          <cell r="N676" t="str">
            <v>13.2/12.5</v>
          </cell>
          <cell r="O676" t="str">
            <v>F-2</v>
          </cell>
          <cell r="P676" t="str">
            <v>FC</v>
          </cell>
          <cell r="Q676">
            <v>2</v>
          </cell>
          <cell r="R676" t="str">
            <v>FC-2</v>
          </cell>
          <cell r="S676">
            <v>1</v>
          </cell>
          <cell r="T676" t="str">
            <v>220/1/50</v>
          </cell>
        </row>
        <row r="677">
          <cell r="D677" t="str">
            <v>6F-06</v>
          </cell>
          <cell r="E677" t="str">
            <v>ตุลาการ</v>
          </cell>
          <cell r="F677">
            <v>0.18</v>
          </cell>
          <cell r="G677" t="str">
            <v/>
          </cell>
          <cell r="H677">
            <v>200</v>
          </cell>
          <cell r="J677">
            <v>75</v>
          </cell>
          <cell r="K677">
            <v>2.8160000000000003</v>
          </cell>
          <cell r="L677">
            <v>2.6752000000000002</v>
          </cell>
          <cell r="M677" t="str">
            <v>23.8/16.8</v>
          </cell>
          <cell r="N677" t="str">
            <v>13.2/12.5</v>
          </cell>
          <cell r="O677" t="str">
            <v>F-2</v>
          </cell>
          <cell r="P677" t="str">
            <v>FC</v>
          </cell>
          <cell r="Q677">
            <v>2</v>
          </cell>
          <cell r="R677" t="str">
            <v>FC-2</v>
          </cell>
          <cell r="S677">
            <v>1</v>
          </cell>
          <cell r="T677" t="str">
            <v>220/1/50</v>
          </cell>
        </row>
        <row r="678">
          <cell r="D678" t="str">
            <v>6F-07</v>
          </cell>
          <cell r="E678" t="str">
            <v>ตุลาการ</v>
          </cell>
          <cell r="F678">
            <v>0.18</v>
          </cell>
          <cell r="G678" t="str">
            <v/>
          </cell>
          <cell r="H678">
            <v>200</v>
          </cell>
          <cell r="J678">
            <v>75</v>
          </cell>
          <cell r="K678">
            <v>2.8160000000000003</v>
          </cell>
          <cell r="L678">
            <v>2.6752000000000002</v>
          </cell>
          <cell r="M678" t="str">
            <v>23.8/16.8</v>
          </cell>
          <cell r="N678" t="str">
            <v>13.2/12.5</v>
          </cell>
          <cell r="O678" t="str">
            <v>F-2</v>
          </cell>
          <cell r="P678" t="str">
            <v>FC</v>
          </cell>
          <cell r="Q678">
            <v>2</v>
          </cell>
          <cell r="R678" t="str">
            <v>FC-2</v>
          </cell>
          <cell r="S678">
            <v>1</v>
          </cell>
          <cell r="T678" t="str">
            <v>220/1/50</v>
          </cell>
        </row>
        <row r="679">
          <cell r="D679" t="str">
            <v>6F-08</v>
          </cell>
          <cell r="E679" t="str">
            <v>ตุลาการ</v>
          </cell>
          <cell r="F679">
            <v>0.18</v>
          </cell>
          <cell r="G679" t="str">
            <v/>
          </cell>
          <cell r="H679">
            <v>200</v>
          </cell>
          <cell r="J679">
            <v>75</v>
          </cell>
          <cell r="K679">
            <v>2.8160000000000003</v>
          </cell>
          <cell r="L679">
            <v>2.6752000000000002</v>
          </cell>
          <cell r="M679" t="str">
            <v>23.8/16.8</v>
          </cell>
          <cell r="N679" t="str">
            <v>13.2/12.5</v>
          </cell>
          <cell r="O679" t="str">
            <v>F-2</v>
          </cell>
          <cell r="P679" t="str">
            <v>FC</v>
          </cell>
          <cell r="Q679">
            <v>2</v>
          </cell>
          <cell r="R679" t="str">
            <v>FC-2</v>
          </cell>
          <cell r="S679">
            <v>1</v>
          </cell>
          <cell r="T679" t="str">
            <v>220/1/50</v>
          </cell>
        </row>
        <row r="680">
          <cell r="G680" t="str">
            <v/>
          </cell>
          <cell r="P680" t="str">
            <v/>
          </cell>
          <cell r="R680" t="str">
            <v/>
          </cell>
          <cell r="T680" t="str">
            <v/>
          </cell>
        </row>
        <row r="681">
          <cell r="C681" t="str">
            <v>6AP4</v>
          </cell>
          <cell r="D681" t="str">
            <v>6A-02</v>
          </cell>
          <cell r="E681" t="str">
            <v>ตุลาการ-ค้นคว้าเปรียบเทียบ</v>
          </cell>
          <cell r="F681">
            <v>2.2000000000000002</v>
          </cell>
          <cell r="G681" t="str">
            <v>3P, 30A</v>
          </cell>
          <cell r="H681">
            <v>1200</v>
          </cell>
          <cell r="I681" t="str">
            <v>1NC</v>
          </cell>
          <cell r="J681">
            <v>450</v>
          </cell>
          <cell r="K681">
            <v>18.365217391304348</v>
          </cell>
          <cell r="L681">
            <v>15.610434782608696</v>
          </cell>
          <cell r="M681" t="str">
            <v>23.8/17.1</v>
          </cell>
          <cell r="N681" t="str">
            <v>13.4/12.4</v>
          </cell>
          <cell r="O681" t="str">
            <v>A-1</v>
          </cell>
          <cell r="P681" t="str">
            <v>DOL</v>
          </cell>
          <cell r="Q681" t="str">
            <v>3-55</v>
          </cell>
          <cell r="R681" t="str">
            <v>DOL-3-55</v>
          </cell>
          <cell r="S681">
            <v>1</v>
          </cell>
          <cell r="T681" t="str">
            <v>380/3/50</v>
          </cell>
        </row>
        <row r="682">
          <cell r="D682" t="str">
            <v>6A-03</v>
          </cell>
          <cell r="E682" t="str">
            <v>ตุลาการ-ค้นคว้าเปรียบเทียบ</v>
          </cell>
          <cell r="F682">
            <v>2.2000000000000002</v>
          </cell>
          <cell r="G682" t="str">
            <v/>
          </cell>
          <cell r="H682">
            <v>1350</v>
          </cell>
          <cell r="J682">
            <v>450</v>
          </cell>
          <cell r="K682">
            <v>20.660869565217393</v>
          </cell>
          <cell r="L682">
            <v>17.561739130434784</v>
          </cell>
          <cell r="M682" t="str">
            <v>23.8/17.1</v>
          </cell>
          <cell r="N682" t="str">
            <v>13.4/12.4</v>
          </cell>
          <cell r="O682" t="str">
            <v>A-1</v>
          </cell>
          <cell r="P682" t="str">
            <v>DOL</v>
          </cell>
          <cell r="Q682" t="str">
            <v>3-55</v>
          </cell>
          <cell r="R682" t="str">
            <v>DOL-3-55</v>
          </cell>
          <cell r="S682">
            <v>1</v>
          </cell>
          <cell r="T682" t="str">
            <v>380/3/50</v>
          </cell>
        </row>
        <row r="683">
          <cell r="D683" t="str">
            <v>6F-09</v>
          </cell>
          <cell r="E683" t="str">
            <v>ตุลาการ</v>
          </cell>
          <cell r="F683">
            <v>0.18</v>
          </cell>
          <cell r="G683" t="str">
            <v/>
          </cell>
          <cell r="H683">
            <v>200</v>
          </cell>
          <cell r="J683">
            <v>75</v>
          </cell>
          <cell r="K683">
            <v>2.8160000000000003</v>
          </cell>
          <cell r="L683">
            <v>2.6752000000000002</v>
          </cell>
          <cell r="M683" t="str">
            <v>23.8/16.8</v>
          </cell>
          <cell r="N683" t="str">
            <v>13.2/12.5</v>
          </cell>
          <cell r="O683" t="str">
            <v>F-2</v>
          </cell>
          <cell r="P683" t="str">
            <v>FC</v>
          </cell>
          <cell r="Q683">
            <v>2</v>
          </cell>
          <cell r="R683" t="str">
            <v>FC-2</v>
          </cell>
          <cell r="S683">
            <v>1</v>
          </cell>
          <cell r="T683" t="str">
            <v>220/1/50</v>
          </cell>
        </row>
        <row r="684">
          <cell r="D684" t="str">
            <v>6F-10</v>
          </cell>
          <cell r="E684" t="str">
            <v>ตุลาการ</v>
          </cell>
          <cell r="F684">
            <v>0.18</v>
          </cell>
          <cell r="G684" t="str">
            <v/>
          </cell>
          <cell r="H684">
            <v>200</v>
          </cell>
          <cell r="J684">
            <v>75</v>
          </cell>
          <cell r="K684">
            <v>2.8160000000000003</v>
          </cell>
          <cell r="L684">
            <v>2.6752000000000002</v>
          </cell>
          <cell r="M684" t="str">
            <v>23.8/16.8</v>
          </cell>
          <cell r="N684" t="str">
            <v>13.2/12.5</v>
          </cell>
          <cell r="O684" t="str">
            <v>F-2</v>
          </cell>
          <cell r="P684" t="str">
            <v>FC</v>
          </cell>
          <cell r="Q684">
            <v>2</v>
          </cell>
          <cell r="R684" t="str">
            <v>FC-2</v>
          </cell>
          <cell r="S684">
            <v>1</v>
          </cell>
          <cell r="T684" t="str">
            <v>220/1/50</v>
          </cell>
        </row>
        <row r="685">
          <cell r="D685" t="str">
            <v>6F-11</v>
          </cell>
          <cell r="E685" t="str">
            <v>ตุลาการ</v>
          </cell>
          <cell r="F685">
            <v>0.18</v>
          </cell>
          <cell r="G685" t="str">
            <v/>
          </cell>
          <cell r="H685">
            <v>200</v>
          </cell>
          <cell r="J685">
            <v>75</v>
          </cell>
          <cell r="K685">
            <v>2.8160000000000003</v>
          </cell>
          <cell r="L685">
            <v>2.6752000000000002</v>
          </cell>
          <cell r="M685" t="str">
            <v>23.8/16.8</v>
          </cell>
          <cell r="N685" t="str">
            <v>13.2/12.5</v>
          </cell>
          <cell r="O685" t="str">
            <v>F-2</v>
          </cell>
          <cell r="P685" t="str">
            <v>FC</v>
          </cell>
          <cell r="Q685">
            <v>2</v>
          </cell>
          <cell r="R685" t="str">
            <v>FC-2</v>
          </cell>
          <cell r="S685">
            <v>1</v>
          </cell>
          <cell r="T685" t="str">
            <v>220/1/50</v>
          </cell>
        </row>
        <row r="686">
          <cell r="D686" t="str">
            <v>6F-12</v>
          </cell>
          <cell r="E686" t="str">
            <v>ตุลาการ</v>
          </cell>
          <cell r="F686">
            <v>0.18</v>
          </cell>
          <cell r="G686" t="str">
            <v/>
          </cell>
          <cell r="H686">
            <v>200</v>
          </cell>
          <cell r="J686">
            <v>75</v>
          </cell>
          <cell r="K686">
            <v>2.8160000000000003</v>
          </cell>
          <cell r="L686">
            <v>2.6752000000000002</v>
          </cell>
          <cell r="M686" t="str">
            <v>23.8/16.8</v>
          </cell>
          <cell r="N686" t="str">
            <v>13.2/12.5</v>
          </cell>
          <cell r="O686" t="str">
            <v>F-2</v>
          </cell>
          <cell r="P686" t="str">
            <v>FC</v>
          </cell>
          <cell r="Q686">
            <v>2</v>
          </cell>
          <cell r="R686" t="str">
            <v>FC-2</v>
          </cell>
          <cell r="S686">
            <v>1</v>
          </cell>
          <cell r="T686" t="str">
            <v>220/1/50</v>
          </cell>
        </row>
        <row r="687">
          <cell r="D687" t="str">
            <v>6F-13</v>
          </cell>
          <cell r="E687" t="str">
            <v>ห้องประชุม</v>
          </cell>
          <cell r="F687">
            <v>0.18</v>
          </cell>
          <cell r="G687" t="str">
            <v/>
          </cell>
          <cell r="H687">
            <v>300</v>
          </cell>
          <cell r="J687">
            <v>75</v>
          </cell>
          <cell r="K687">
            <v>4.5913043478260871</v>
          </cell>
          <cell r="L687">
            <v>3.8566956521739129</v>
          </cell>
          <cell r="M687" t="str">
            <v>23.6/17.2</v>
          </cell>
          <cell r="N687" t="str">
            <v>12.6/12.0</v>
          </cell>
          <cell r="O687" t="str">
            <v>F-2</v>
          </cell>
          <cell r="P687" t="str">
            <v>FC</v>
          </cell>
          <cell r="Q687">
            <v>2</v>
          </cell>
          <cell r="R687" t="str">
            <v>FC-2</v>
          </cell>
          <cell r="S687">
            <v>1</v>
          </cell>
          <cell r="T687" t="str">
            <v>220/1/50</v>
          </cell>
        </row>
        <row r="688">
          <cell r="D688" t="str">
            <v>6F-14</v>
          </cell>
          <cell r="E688" t="str">
            <v>ห้องเก็บของ</v>
          </cell>
          <cell r="F688">
            <v>0.18</v>
          </cell>
          <cell r="G688" t="str">
            <v/>
          </cell>
          <cell r="H688">
            <v>150</v>
          </cell>
          <cell r="J688">
            <v>75</v>
          </cell>
          <cell r="K688">
            <v>1.76</v>
          </cell>
          <cell r="L688">
            <v>1.5840000000000001</v>
          </cell>
          <cell r="M688" t="str">
            <v>24.7/18.1</v>
          </cell>
          <cell r="N688" t="str">
            <v>15.2/14.6</v>
          </cell>
          <cell r="O688" t="str">
            <v>F-2</v>
          </cell>
          <cell r="P688" t="str">
            <v>FC</v>
          </cell>
          <cell r="Q688">
            <v>2</v>
          </cell>
          <cell r="R688" t="str">
            <v>FC-2</v>
          </cell>
          <cell r="S688">
            <v>1</v>
          </cell>
          <cell r="T688" t="str">
            <v>220/1/50</v>
          </cell>
        </row>
        <row r="689">
          <cell r="G689" t="str">
            <v/>
          </cell>
          <cell r="P689" t="str">
            <v/>
          </cell>
          <cell r="R689" t="str">
            <v/>
          </cell>
          <cell r="T689" t="str">
            <v/>
          </cell>
        </row>
        <row r="690">
          <cell r="C690" t="str">
            <v>6AP5</v>
          </cell>
          <cell r="D690" t="str">
            <v>6A-04</v>
          </cell>
          <cell r="E690" t="str">
            <v>ตุลาการ-ค้นคว้าเปรียบเทียบ</v>
          </cell>
          <cell r="F690">
            <v>2.2000000000000002</v>
          </cell>
          <cell r="G690" t="str">
            <v>3P, 30A</v>
          </cell>
          <cell r="H690">
            <v>1500</v>
          </cell>
          <cell r="I690" t="str">
            <v>1NC</v>
          </cell>
          <cell r="J690">
            <v>450</v>
          </cell>
          <cell r="K690">
            <v>22.956521739130434</v>
          </cell>
          <cell r="L690">
            <v>19.513043478260869</v>
          </cell>
          <cell r="M690" t="str">
            <v>23.8/17.1</v>
          </cell>
          <cell r="N690" t="str">
            <v>13.4/12.4</v>
          </cell>
          <cell r="O690" t="str">
            <v>A-1</v>
          </cell>
          <cell r="P690" t="str">
            <v>DOL</v>
          </cell>
          <cell r="Q690" t="str">
            <v>3-55</v>
          </cell>
          <cell r="R690" t="str">
            <v>DOL-3-55</v>
          </cell>
          <cell r="S690">
            <v>1</v>
          </cell>
          <cell r="T690" t="str">
            <v>380/3/50</v>
          </cell>
        </row>
        <row r="691">
          <cell r="D691" t="str">
            <v>6A-05</v>
          </cell>
          <cell r="E691" t="str">
            <v>ตุลาการ-ค้นคว้าเปรียบเทียบ</v>
          </cell>
          <cell r="F691">
            <v>2.2000000000000002</v>
          </cell>
          <cell r="G691" t="str">
            <v/>
          </cell>
          <cell r="H691">
            <v>1200</v>
          </cell>
          <cell r="J691">
            <v>450</v>
          </cell>
          <cell r="K691">
            <v>18.365217391304348</v>
          </cell>
          <cell r="L691">
            <v>15.610434782608696</v>
          </cell>
          <cell r="M691" t="str">
            <v>23.8/17.1</v>
          </cell>
          <cell r="N691" t="str">
            <v>13.4/12.4</v>
          </cell>
          <cell r="O691" t="str">
            <v>A-1</v>
          </cell>
          <cell r="P691" t="str">
            <v>DOL</v>
          </cell>
          <cell r="Q691" t="str">
            <v>3-55</v>
          </cell>
          <cell r="R691" t="str">
            <v>DOL-3-55</v>
          </cell>
          <cell r="S691">
            <v>1</v>
          </cell>
          <cell r="T691" t="str">
            <v>380/3/50</v>
          </cell>
        </row>
        <row r="692">
          <cell r="D692" t="str">
            <v>6F-15</v>
          </cell>
          <cell r="E692" t="str">
            <v>ห้องประชุม</v>
          </cell>
          <cell r="F692">
            <v>0.18</v>
          </cell>
          <cell r="G692" t="str">
            <v/>
          </cell>
          <cell r="H692">
            <v>300</v>
          </cell>
          <cell r="J692">
            <v>75</v>
          </cell>
          <cell r="K692">
            <v>4.5913043478260871</v>
          </cell>
          <cell r="L692">
            <v>3.8566956521739129</v>
          </cell>
          <cell r="M692" t="str">
            <v>23.6/17.2</v>
          </cell>
          <cell r="N692" t="str">
            <v>12.6/12.0</v>
          </cell>
          <cell r="O692" t="str">
            <v>F-2</v>
          </cell>
          <cell r="P692" t="str">
            <v>FC</v>
          </cell>
          <cell r="Q692">
            <v>2</v>
          </cell>
          <cell r="R692" t="str">
            <v>FC-2</v>
          </cell>
          <cell r="S692">
            <v>1</v>
          </cell>
          <cell r="T692" t="str">
            <v>220/1/50</v>
          </cell>
        </row>
        <row r="693">
          <cell r="D693" t="str">
            <v>6F-17</v>
          </cell>
          <cell r="E693" t="str">
            <v>ตุลาการ</v>
          </cell>
          <cell r="F693">
            <v>0.18</v>
          </cell>
          <cell r="G693" t="str">
            <v/>
          </cell>
          <cell r="H693">
            <v>200</v>
          </cell>
          <cell r="J693">
            <v>75</v>
          </cell>
          <cell r="K693">
            <v>2.8160000000000003</v>
          </cell>
          <cell r="L693">
            <v>2.6752000000000002</v>
          </cell>
          <cell r="M693" t="str">
            <v>23.8/16.8</v>
          </cell>
          <cell r="N693" t="str">
            <v>13.2/12.5</v>
          </cell>
          <cell r="O693" t="str">
            <v>F-2</v>
          </cell>
          <cell r="P693" t="str">
            <v>FC</v>
          </cell>
          <cell r="Q693">
            <v>2</v>
          </cell>
          <cell r="R693" t="str">
            <v>FC-2</v>
          </cell>
          <cell r="S693">
            <v>1</v>
          </cell>
          <cell r="T693" t="str">
            <v>220/1/50</v>
          </cell>
        </row>
        <row r="694">
          <cell r="D694" t="str">
            <v>6F-18</v>
          </cell>
          <cell r="E694" t="str">
            <v>ตุลาการ</v>
          </cell>
          <cell r="F694">
            <v>0.18</v>
          </cell>
          <cell r="G694" t="str">
            <v/>
          </cell>
          <cell r="H694">
            <v>200</v>
          </cell>
          <cell r="J694">
            <v>75</v>
          </cell>
          <cell r="K694">
            <v>2.8160000000000003</v>
          </cell>
          <cell r="L694">
            <v>2.6752000000000002</v>
          </cell>
          <cell r="M694" t="str">
            <v>23.8/16.8</v>
          </cell>
          <cell r="N694" t="str">
            <v>13.2/12.5</v>
          </cell>
          <cell r="O694" t="str">
            <v>F-2</v>
          </cell>
          <cell r="P694" t="str">
            <v>FC</v>
          </cell>
          <cell r="Q694">
            <v>2</v>
          </cell>
          <cell r="R694" t="str">
            <v>FC-2</v>
          </cell>
          <cell r="S694">
            <v>1</v>
          </cell>
          <cell r="T694" t="str">
            <v>220/1/50</v>
          </cell>
        </row>
        <row r="695">
          <cell r="D695" t="str">
            <v>6F-19</v>
          </cell>
          <cell r="E695" t="str">
            <v>ตุลาการ</v>
          </cell>
          <cell r="F695">
            <v>0.18</v>
          </cell>
          <cell r="G695" t="str">
            <v/>
          </cell>
          <cell r="H695">
            <v>200</v>
          </cell>
          <cell r="J695">
            <v>75</v>
          </cell>
          <cell r="K695">
            <v>2.8160000000000003</v>
          </cell>
          <cell r="L695">
            <v>2.6752000000000002</v>
          </cell>
          <cell r="M695" t="str">
            <v>23.8/16.8</v>
          </cell>
          <cell r="N695" t="str">
            <v>13.2/12.5</v>
          </cell>
          <cell r="O695" t="str">
            <v>F-2</v>
          </cell>
          <cell r="P695" t="str">
            <v>FC</v>
          </cell>
          <cell r="Q695">
            <v>2</v>
          </cell>
          <cell r="R695" t="str">
            <v>FC-2</v>
          </cell>
          <cell r="S695">
            <v>1</v>
          </cell>
          <cell r="T695" t="str">
            <v>220/1/50</v>
          </cell>
        </row>
        <row r="696">
          <cell r="D696" t="str">
            <v>6F-20</v>
          </cell>
          <cell r="E696" t="str">
            <v>ตุลาการ</v>
          </cell>
          <cell r="F696">
            <v>0.18</v>
          </cell>
          <cell r="G696" t="str">
            <v/>
          </cell>
          <cell r="H696">
            <v>200</v>
          </cell>
          <cell r="J696">
            <v>75</v>
          </cell>
          <cell r="K696">
            <v>2.8160000000000003</v>
          </cell>
          <cell r="L696">
            <v>2.6752000000000002</v>
          </cell>
          <cell r="M696" t="str">
            <v>23.8/16.8</v>
          </cell>
          <cell r="N696" t="str">
            <v>13.2/12.5</v>
          </cell>
          <cell r="O696" t="str">
            <v>F-2</v>
          </cell>
          <cell r="P696" t="str">
            <v>FC</v>
          </cell>
          <cell r="Q696">
            <v>2</v>
          </cell>
          <cell r="R696" t="str">
            <v>FC-2</v>
          </cell>
          <cell r="S696">
            <v>1</v>
          </cell>
          <cell r="T696" t="str">
            <v>220/1/50</v>
          </cell>
        </row>
        <row r="697">
          <cell r="G697" t="str">
            <v/>
          </cell>
          <cell r="P697" t="str">
            <v/>
          </cell>
          <cell r="R697" t="str">
            <v/>
          </cell>
          <cell r="T697" t="str">
            <v/>
          </cell>
        </row>
        <row r="698">
          <cell r="C698" t="str">
            <v>6AP6</v>
          </cell>
          <cell r="D698" t="str">
            <v>6A-06</v>
          </cell>
          <cell r="E698" t="str">
            <v>ตุลาการ-ค้นคว้าเปรียบเทียบ</v>
          </cell>
          <cell r="F698">
            <v>2.2000000000000002</v>
          </cell>
          <cell r="G698" t="str">
            <v>3P, 20A</v>
          </cell>
          <cell r="H698">
            <v>1300</v>
          </cell>
          <cell r="I698" t="str">
            <v>1NC</v>
          </cell>
          <cell r="J698">
            <v>450</v>
          </cell>
          <cell r="K698">
            <v>19.895652173913046</v>
          </cell>
          <cell r="L698">
            <v>16.911304347826089</v>
          </cell>
          <cell r="M698" t="str">
            <v>23.8/17.1</v>
          </cell>
          <cell r="N698" t="str">
            <v>13.4/12.4</v>
          </cell>
          <cell r="O698" t="str">
            <v>A-1</v>
          </cell>
          <cell r="P698" t="str">
            <v>DOL</v>
          </cell>
          <cell r="Q698" t="str">
            <v>3-55</v>
          </cell>
          <cell r="R698" t="str">
            <v>DOL-3-55</v>
          </cell>
          <cell r="S698">
            <v>1</v>
          </cell>
          <cell r="T698" t="str">
            <v>380/3/50</v>
          </cell>
        </row>
        <row r="699">
          <cell r="D699" t="str">
            <v>6F-21</v>
          </cell>
          <cell r="E699" t="str">
            <v>ตุลาการ</v>
          </cell>
          <cell r="F699">
            <v>0.18</v>
          </cell>
          <cell r="G699" t="str">
            <v/>
          </cell>
          <cell r="H699">
            <v>200</v>
          </cell>
          <cell r="J699">
            <v>75</v>
          </cell>
          <cell r="K699">
            <v>2.8160000000000003</v>
          </cell>
          <cell r="L699">
            <v>2.6752000000000002</v>
          </cell>
          <cell r="M699" t="str">
            <v>23.8/16.8</v>
          </cell>
          <cell r="N699" t="str">
            <v>13.2/12.5</v>
          </cell>
          <cell r="O699" t="str">
            <v>F-2</v>
          </cell>
          <cell r="P699" t="str">
            <v>FC</v>
          </cell>
          <cell r="Q699">
            <v>2</v>
          </cell>
          <cell r="R699" t="str">
            <v>FC-2</v>
          </cell>
          <cell r="S699">
            <v>1</v>
          </cell>
          <cell r="T699" t="str">
            <v>220/1/50</v>
          </cell>
        </row>
        <row r="700">
          <cell r="D700" t="str">
            <v>6F-22</v>
          </cell>
          <cell r="E700" t="str">
            <v>ตุลาการ</v>
          </cell>
          <cell r="F700">
            <v>0.18</v>
          </cell>
          <cell r="G700" t="str">
            <v/>
          </cell>
          <cell r="H700">
            <v>200</v>
          </cell>
          <cell r="J700">
            <v>75</v>
          </cell>
          <cell r="K700">
            <v>2.8160000000000003</v>
          </cell>
          <cell r="L700">
            <v>2.6752000000000002</v>
          </cell>
          <cell r="M700" t="str">
            <v>23.8/16.8</v>
          </cell>
          <cell r="N700" t="str">
            <v>13.2/12.5</v>
          </cell>
          <cell r="O700" t="str">
            <v>F-2</v>
          </cell>
          <cell r="P700" t="str">
            <v>FC</v>
          </cell>
          <cell r="Q700">
            <v>2</v>
          </cell>
          <cell r="R700" t="str">
            <v>FC-2</v>
          </cell>
          <cell r="S700">
            <v>1</v>
          </cell>
          <cell r="T700" t="str">
            <v>220/1/50</v>
          </cell>
        </row>
        <row r="701">
          <cell r="D701" t="str">
            <v>6F-23</v>
          </cell>
          <cell r="E701" t="str">
            <v>ตุลาการ</v>
          </cell>
          <cell r="F701">
            <v>0.18</v>
          </cell>
          <cell r="G701" t="str">
            <v/>
          </cell>
          <cell r="H701">
            <v>200</v>
          </cell>
          <cell r="J701">
            <v>75</v>
          </cell>
          <cell r="K701">
            <v>2.8160000000000003</v>
          </cell>
          <cell r="L701">
            <v>2.6752000000000002</v>
          </cell>
          <cell r="M701" t="str">
            <v>23.8/16.8</v>
          </cell>
          <cell r="N701" t="str">
            <v>13.2/12.5</v>
          </cell>
          <cell r="O701" t="str">
            <v>F-2</v>
          </cell>
          <cell r="P701" t="str">
            <v>FC</v>
          </cell>
          <cell r="Q701">
            <v>2</v>
          </cell>
          <cell r="R701" t="str">
            <v>FC-2</v>
          </cell>
          <cell r="S701">
            <v>1</v>
          </cell>
          <cell r="T701" t="str">
            <v>220/1/50</v>
          </cell>
        </row>
        <row r="702">
          <cell r="D702" t="str">
            <v>6F-24</v>
          </cell>
          <cell r="E702" t="str">
            <v>ตุลาการ</v>
          </cell>
          <cell r="F702">
            <v>0.18</v>
          </cell>
          <cell r="G702" t="str">
            <v/>
          </cell>
          <cell r="H702">
            <v>200</v>
          </cell>
          <cell r="J702">
            <v>75</v>
          </cell>
          <cell r="K702">
            <v>2.8160000000000003</v>
          </cell>
          <cell r="L702">
            <v>2.6752000000000002</v>
          </cell>
          <cell r="M702" t="str">
            <v>23.8/16.8</v>
          </cell>
          <cell r="N702" t="str">
            <v>13.2/12.5</v>
          </cell>
          <cell r="O702" t="str">
            <v>F-2</v>
          </cell>
          <cell r="P702" t="str">
            <v>FC</v>
          </cell>
          <cell r="Q702">
            <v>2</v>
          </cell>
          <cell r="R702" t="str">
            <v>FC-2</v>
          </cell>
          <cell r="S702">
            <v>1</v>
          </cell>
          <cell r="T702" t="str">
            <v>220/1/50</v>
          </cell>
        </row>
        <row r="703">
          <cell r="D703" t="str">
            <v>6F-25</v>
          </cell>
          <cell r="E703" t="str">
            <v>ตุลาการ</v>
          </cell>
          <cell r="F703">
            <v>0.18</v>
          </cell>
          <cell r="G703" t="str">
            <v/>
          </cell>
          <cell r="H703">
            <v>300</v>
          </cell>
          <cell r="J703">
            <v>75</v>
          </cell>
          <cell r="K703">
            <v>4.2240000000000002</v>
          </cell>
          <cell r="L703">
            <v>4.0128000000000004</v>
          </cell>
          <cell r="M703" t="str">
            <v>23.8/16.8</v>
          </cell>
          <cell r="N703" t="str">
            <v>13.2/12.5</v>
          </cell>
          <cell r="O703" t="str">
            <v>F-2</v>
          </cell>
          <cell r="P703" t="str">
            <v>FC</v>
          </cell>
          <cell r="Q703">
            <v>2</v>
          </cell>
          <cell r="R703" t="str">
            <v>FC-2</v>
          </cell>
          <cell r="S703">
            <v>1</v>
          </cell>
          <cell r="T703" t="str">
            <v>220/1/50</v>
          </cell>
        </row>
        <row r="704">
          <cell r="D704" t="str">
            <v>6F-26</v>
          </cell>
          <cell r="E704" t="str">
            <v>ตุลาการ</v>
          </cell>
          <cell r="F704">
            <v>0.18</v>
          </cell>
          <cell r="G704" t="str">
            <v/>
          </cell>
          <cell r="H704">
            <v>200</v>
          </cell>
          <cell r="J704">
            <v>75</v>
          </cell>
          <cell r="K704">
            <v>2.8160000000000003</v>
          </cell>
          <cell r="L704">
            <v>2.6752000000000002</v>
          </cell>
          <cell r="M704" t="str">
            <v>23.8/16.8</v>
          </cell>
          <cell r="N704" t="str">
            <v>13.2/12.5</v>
          </cell>
          <cell r="O704" t="str">
            <v>F-2</v>
          </cell>
          <cell r="P704" t="str">
            <v>FC</v>
          </cell>
          <cell r="Q704">
            <v>2</v>
          </cell>
          <cell r="R704" t="str">
            <v>FC-2</v>
          </cell>
          <cell r="S704">
            <v>1</v>
          </cell>
          <cell r="T704" t="str">
            <v>220/1/50</v>
          </cell>
        </row>
        <row r="705">
          <cell r="D705" t="str">
            <v>6F-27</v>
          </cell>
          <cell r="E705" t="str">
            <v>ตุลาการ</v>
          </cell>
          <cell r="F705">
            <v>0.18</v>
          </cell>
          <cell r="G705" t="str">
            <v/>
          </cell>
          <cell r="H705">
            <v>200</v>
          </cell>
          <cell r="J705">
            <v>75</v>
          </cell>
          <cell r="K705">
            <v>2.8160000000000003</v>
          </cell>
          <cell r="L705">
            <v>2.6752000000000002</v>
          </cell>
          <cell r="M705" t="str">
            <v>23.8/16.8</v>
          </cell>
          <cell r="N705" t="str">
            <v>13.2/12.5</v>
          </cell>
          <cell r="O705" t="str">
            <v>F-2</v>
          </cell>
          <cell r="P705" t="str">
            <v>FC</v>
          </cell>
          <cell r="Q705">
            <v>2</v>
          </cell>
          <cell r="R705" t="str">
            <v>FC-2</v>
          </cell>
          <cell r="S705">
            <v>1</v>
          </cell>
          <cell r="T705" t="str">
            <v>220/1/50</v>
          </cell>
        </row>
        <row r="706">
          <cell r="D706" t="str">
            <v>6F-28</v>
          </cell>
          <cell r="E706" t="str">
            <v>ตุลาการ</v>
          </cell>
          <cell r="F706">
            <v>0.18</v>
          </cell>
          <cell r="G706" t="str">
            <v/>
          </cell>
          <cell r="H706">
            <v>200</v>
          </cell>
          <cell r="J706">
            <v>75</v>
          </cell>
          <cell r="K706">
            <v>2.8160000000000003</v>
          </cell>
          <cell r="L706">
            <v>2.6752000000000002</v>
          </cell>
          <cell r="M706" t="str">
            <v>23.8/16.8</v>
          </cell>
          <cell r="N706" t="str">
            <v>13.2/12.5</v>
          </cell>
          <cell r="O706" t="str">
            <v>F-2</v>
          </cell>
          <cell r="P706" t="str">
            <v>FC</v>
          </cell>
          <cell r="Q706">
            <v>2</v>
          </cell>
          <cell r="R706" t="str">
            <v>FC-2</v>
          </cell>
          <cell r="S706">
            <v>1</v>
          </cell>
          <cell r="T706" t="str">
            <v>220/1/50</v>
          </cell>
        </row>
        <row r="707">
          <cell r="G707" t="str">
            <v/>
          </cell>
          <cell r="P707" t="str">
            <v/>
          </cell>
          <cell r="R707" t="str">
            <v/>
          </cell>
          <cell r="T707" t="str">
            <v/>
          </cell>
        </row>
        <row r="708">
          <cell r="C708" t="str">
            <v>6AP7</v>
          </cell>
          <cell r="D708" t="str">
            <v>6A-07</v>
          </cell>
          <cell r="E708" t="str">
            <v>ตุลาการ-สนับสนุนงาน</v>
          </cell>
          <cell r="F708">
            <v>2.2000000000000002</v>
          </cell>
          <cell r="G708" t="str">
            <v>3P, 20A</v>
          </cell>
          <cell r="H708">
            <v>1500</v>
          </cell>
          <cell r="I708" t="str">
            <v>1NC</v>
          </cell>
          <cell r="J708">
            <v>450</v>
          </cell>
          <cell r="K708">
            <v>22.956521739130434</v>
          </cell>
          <cell r="L708">
            <v>19.513043478260869</v>
          </cell>
          <cell r="M708" t="str">
            <v>23.8/17.1</v>
          </cell>
          <cell r="N708" t="str">
            <v>13.4/12.4</v>
          </cell>
          <cell r="O708" t="str">
            <v>A-1</v>
          </cell>
          <cell r="P708" t="str">
            <v>DOL</v>
          </cell>
          <cell r="Q708" t="str">
            <v>3-55</v>
          </cell>
          <cell r="R708" t="str">
            <v>DOL-3-55</v>
          </cell>
          <cell r="S708">
            <v>1</v>
          </cell>
          <cell r="T708" t="str">
            <v>380/3/50</v>
          </cell>
        </row>
        <row r="709">
          <cell r="D709" t="str">
            <v>6F-40</v>
          </cell>
          <cell r="E709" t="str">
            <v>ตุลาการ</v>
          </cell>
          <cell r="F709">
            <v>0.18</v>
          </cell>
          <cell r="G709" t="str">
            <v/>
          </cell>
          <cell r="H709">
            <v>200</v>
          </cell>
          <cell r="J709">
            <v>75</v>
          </cell>
          <cell r="K709">
            <v>2.8160000000000003</v>
          </cell>
          <cell r="L709">
            <v>2.6752000000000002</v>
          </cell>
          <cell r="M709" t="str">
            <v>23.8/16.8</v>
          </cell>
          <cell r="N709" t="str">
            <v>13.2/12.5</v>
          </cell>
          <cell r="O709" t="str">
            <v>F-2</v>
          </cell>
          <cell r="P709" t="str">
            <v>FC</v>
          </cell>
          <cell r="Q709">
            <v>2</v>
          </cell>
          <cell r="R709" t="str">
            <v>FC-2</v>
          </cell>
          <cell r="S709">
            <v>1</v>
          </cell>
          <cell r="T709" t="str">
            <v>220/1/50</v>
          </cell>
        </row>
        <row r="710">
          <cell r="D710" t="str">
            <v>6F-41</v>
          </cell>
          <cell r="E710" t="str">
            <v>ตุลาการ</v>
          </cell>
          <cell r="F710">
            <v>0.18</v>
          </cell>
          <cell r="G710" t="str">
            <v/>
          </cell>
          <cell r="H710">
            <v>200</v>
          </cell>
          <cell r="J710">
            <v>75</v>
          </cell>
          <cell r="K710">
            <v>2.8160000000000003</v>
          </cell>
          <cell r="L710">
            <v>2.6752000000000002</v>
          </cell>
          <cell r="M710" t="str">
            <v>23.8/16.8</v>
          </cell>
          <cell r="N710" t="str">
            <v>13.2/12.5</v>
          </cell>
          <cell r="O710" t="str">
            <v>F-2</v>
          </cell>
          <cell r="P710" t="str">
            <v>FC</v>
          </cell>
          <cell r="Q710">
            <v>2</v>
          </cell>
          <cell r="R710" t="str">
            <v>FC-2</v>
          </cell>
          <cell r="S710">
            <v>1</v>
          </cell>
          <cell r="T710" t="str">
            <v>220/1/50</v>
          </cell>
        </row>
        <row r="711">
          <cell r="D711" t="str">
            <v>6F-42</v>
          </cell>
          <cell r="E711" t="str">
            <v>ตุลาการ</v>
          </cell>
          <cell r="F711">
            <v>0.18</v>
          </cell>
          <cell r="G711" t="str">
            <v/>
          </cell>
          <cell r="H711">
            <v>200</v>
          </cell>
          <cell r="J711">
            <v>75</v>
          </cell>
          <cell r="K711">
            <v>2.8160000000000003</v>
          </cell>
          <cell r="L711">
            <v>2.6752000000000002</v>
          </cell>
          <cell r="M711" t="str">
            <v>23.8/16.8</v>
          </cell>
          <cell r="N711" t="str">
            <v>13.2/12.5</v>
          </cell>
          <cell r="O711" t="str">
            <v>F-2</v>
          </cell>
          <cell r="P711" t="str">
            <v>FC</v>
          </cell>
          <cell r="Q711">
            <v>2</v>
          </cell>
          <cell r="R711" t="str">
            <v>FC-2</v>
          </cell>
          <cell r="S711">
            <v>1</v>
          </cell>
          <cell r="T711" t="str">
            <v>220/1/50</v>
          </cell>
        </row>
        <row r="712">
          <cell r="D712" t="str">
            <v>6F-43</v>
          </cell>
          <cell r="E712" t="str">
            <v>ตุลาการ</v>
          </cell>
          <cell r="F712">
            <v>0.18</v>
          </cell>
          <cell r="G712" t="str">
            <v/>
          </cell>
          <cell r="H712">
            <v>300</v>
          </cell>
          <cell r="J712">
            <v>75</v>
          </cell>
          <cell r="K712">
            <v>4.2240000000000002</v>
          </cell>
          <cell r="L712">
            <v>4.0128000000000004</v>
          </cell>
          <cell r="M712" t="str">
            <v>23.8/16.8</v>
          </cell>
          <cell r="N712" t="str">
            <v>13.2/12.5</v>
          </cell>
          <cell r="O712" t="str">
            <v>F-2</v>
          </cell>
          <cell r="P712" t="str">
            <v>FC</v>
          </cell>
          <cell r="Q712">
            <v>2</v>
          </cell>
          <cell r="R712" t="str">
            <v>FC-2</v>
          </cell>
          <cell r="S712">
            <v>1</v>
          </cell>
          <cell r="T712" t="str">
            <v>220/1/50</v>
          </cell>
        </row>
        <row r="713">
          <cell r="D713" t="str">
            <v>6F-44</v>
          </cell>
          <cell r="E713" t="str">
            <v>ตุลาการ</v>
          </cell>
          <cell r="F713">
            <v>0.18</v>
          </cell>
          <cell r="G713" t="str">
            <v/>
          </cell>
          <cell r="H713">
            <v>200</v>
          </cell>
          <cell r="J713">
            <v>75</v>
          </cell>
          <cell r="K713">
            <v>2.8160000000000003</v>
          </cell>
          <cell r="L713">
            <v>2.6752000000000002</v>
          </cell>
          <cell r="M713" t="str">
            <v>23.8/16.8</v>
          </cell>
          <cell r="N713" t="str">
            <v>13.2/12.5</v>
          </cell>
          <cell r="O713" t="str">
            <v>F-2</v>
          </cell>
          <cell r="P713" t="str">
            <v>FC</v>
          </cell>
          <cell r="Q713">
            <v>2</v>
          </cell>
          <cell r="R713" t="str">
            <v>FC-2</v>
          </cell>
          <cell r="S713">
            <v>1</v>
          </cell>
          <cell r="T713" t="str">
            <v>220/1/50</v>
          </cell>
        </row>
        <row r="714">
          <cell r="D714" t="str">
            <v>6F-45</v>
          </cell>
          <cell r="E714" t="str">
            <v>ตุลาการ</v>
          </cell>
          <cell r="F714">
            <v>0.18</v>
          </cell>
          <cell r="G714" t="str">
            <v/>
          </cell>
          <cell r="H714">
            <v>200</v>
          </cell>
          <cell r="J714">
            <v>75</v>
          </cell>
          <cell r="K714">
            <v>2.8160000000000003</v>
          </cell>
          <cell r="L714">
            <v>2.6752000000000002</v>
          </cell>
          <cell r="M714" t="str">
            <v>23.8/16.8</v>
          </cell>
          <cell r="N714" t="str">
            <v>13.2/12.5</v>
          </cell>
          <cell r="O714" t="str">
            <v>F-2</v>
          </cell>
          <cell r="P714" t="str">
            <v>FC</v>
          </cell>
          <cell r="Q714">
            <v>2</v>
          </cell>
          <cell r="R714" t="str">
            <v>FC-2</v>
          </cell>
          <cell r="S714">
            <v>1</v>
          </cell>
          <cell r="T714" t="str">
            <v>220/1/50</v>
          </cell>
        </row>
        <row r="715">
          <cell r="D715" t="str">
            <v>6F-46</v>
          </cell>
          <cell r="E715" t="str">
            <v>ตุลาการ</v>
          </cell>
          <cell r="F715">
            <v>0.18</v>
          </cell>
          <cell r="G715" t="str">
            <v/>
          </cell>
          <cell r="H715">
            <v>200</v>
          </cell>
          <cell r="J715">
            <v>75</v>
          </cell>
          <cell r="K715">
            <v>2.8160000000000003</v>
          </cell>
          <cell r="L715">
            <v>2.6752000000000002</v>
          </cell>
          <cell r="M715" t="str">
            <v>23.8/16.8</v>
          </cell>
          <cell r="N715" t="str">
            <v>13.2/12.5</v>
          </cell>
          <cell r="O715" t="str">
            <v>F-2</v>
          </cell>
          <cell r="P715" t="str">
            <v>FC</v>
          </cell>
          <cell r="Q715">
            <v>2</v>
          </cell>
          <cell r="R715" t="str">
            <v>FC-2</v>
          </cell>
          <cell r="S715">
            <v>1</v>
          </cell>
          <cell r="T715" t="str">
            <v>220/1/50</v>
          </cell>
        </row>
        <row r="716">
          <cell r="D716" t="str">
            <v>6F-47</v>
          </cell>
          <cell r="E716" t="str">
            <v>ตุลาการ</v>
          </cell>
          <cell r="F716">
            <v>0.18</v>
          </cell>
          <cell r="G716" t="str">
            <v/>
          </cell>
          <cell r="H716">
            <v>200</v>
          </cell>
          <cell r="J716">
            <v>75</v>
          </cell>
          <cell r="K716">
            <v>2.8160000000000003</v>
          </cell>
          <cell r="L716">
            <v>2.6752000000000002</v>
          </cell>
          <cell r="M716" t="str">
            <v>23.8/16.8</v>
          </cell>
          <cell r="N716" t="str">
            <v>13.2/12.5</v>
          </cell>
          <cell r="O716" t="str">
            <v>F-2</v>
          </cell>
          <cell r="P716" t="str">
            <v>FC</v>
          </cell>
          <cell r="Q716">
            <v>2</v>
          </cell>
          <cell r="R716" t="str">
            <v>FC-2</v>
          </cell>
          <cell r="S716">
            <v>1</v>
          </cell>
          <cell r="T716" t="str">
            <v>220/1/50</v>
          </cell>
        </row>
        <row r="717">
          <cell r="G717" t="str">
            <v/>
          </cell>
          <cell r="P717" t="str">
            <v/>
          </cell>
          <cell r="R717" t="str">
            <v/>
          </cell>
          <cell r="T717" t="str">
            <v/>
          </cell>
        </row>
        <row r="718">
          <cell r="C718" t="str">
            <v>6AP8</v>
          </cell>
          <cell r="D718" t="str">
            <v>6A-08</v>
          </cell>
          <cell r="E718" t="str">
            <v>ตุลาการ-สนับสนุนงาน</v>
          </cell>
          <cell r="F718">
            <v>2.2000000000000002</v>
          </cell>
          <cell r="G718" t="str">
            <v>3P, 30A</v>
          </cell>
          <cell r="H718">
            <v>1500</v>
          </cell>
          <cell r="I718" t="str">
            <v>1NC</v>
          </cell>
          <cell r="J718">
            <v>450</v>
          </cell>
          <cell r="K718">
            <v>22.956521739130434</v>
          </cell>
          <cell r="L718">
            <v>19.513043478260869</v>
          </cell>
          <cell r="M718" t="str">
            <v>23.8/17.1</v>
          </cell>
          <cell r="N718" t="str">
            <v>13.4/12.4</v>
          </cell>
          <cell r="O718" t="str">
            <v>A-1</v>
          </cell>
          <cell r="P718" t="str">
            <v>DOL</v>
          </cell>
          <cell r="Q718" t="str">
            <v>3-55</v>
          </cell>
          <cell r="R718" t="str">
            <v>DOL-3-55</v>
          </cell>
          <cell r="S718">
            <v>1</v>
          </cell>
          <cell r="T718" t="str">
            <v>380/3/50</v>
          </cell>
        </row>
        <row r="719">
          <cell r="D719" t="str">
            <v>6A-09</v>
          </cell>
          <cell r="E719" t="str">
            <v>ตุลาการ-สนับสนุนงาน</v>
          </cell>
          <cell r="F719">
            <v>2.2000000000000002</v>
          </cell>
          <cell r="G719" t="str">
            <v/>
          </cell>
          <cell r="H719">
            <v>1400</v>
          </cell>
          <cell r="J719">
            <v>450</v>
          </cell>
          <cell r="K719">
            <v>21.42608695652174</v>
          </cell>
          <cell r="L719">
            <v>18.212173913043479</v>
          </cell>
          <cell r="M719" t="str">
            <v>23.8/17.1</v>
          </cell>
          <cell r="N719" t="str">
            <v>13.4/12.4</v>
          </cell>
          <cell r="O719" t="str">
            <v>A-1</v>
          </cell>
          <cell r="P719" t="str">
            <v>DOL</v>
          </cell>
          <cell r="Q719" t="str">
            <v>3-55</v>
          </cell>
          <cell r="R719" t="str">
            <v>DOL-3-55</v>
          </cell>
          <cell r="S719">
            <v>1</v>
          </cell>
          <cell r="T719" t="str">
            <v>380/3/50</v>
          </cell>
        </row>
        <row r="720">
          <cell r="D720" t="str">
            <v>6F-48</v>
          </cell>
          <cell r="E720" t="str">
            <v>ตุลาการ</v>
          </cell>
          <cell r="F720">
            <v>0.18</v>
          </cell>
          <cell r="G720" t="str">
            <v/>
          </cell>
          <cell r="H720">
            <v>200</v>
          </cell>
          <cell r="J720">
            <v>75</v>
          </cell>
          <cell r="K720">
            <v>2.8160000000000003</v>
          </cell>
          <cell r="L720">
            <v>2.6752000000000002</v>
          </cell>
          <cell r="M720" t="str">
            <v>23.8/16.8</v>
          </cell>
          <cell r="N720" t="str">
            <v>13.2/12.5</v>
          </cell>
          <cell r="O720" t="str">
            <v>F-2</v>
          </cell>
          <cell r="P720" t="str">
            <v>FC</v>
          </cell>
          <cell r="Q720">
            <v>2</v>
          </cell>
          <cell r="R720" t="str">
            <v>FC-2</v>
          </cell>
          <cell r="S720">
            <v>1</v>
          </cell>
          <cell r="T720" t="str">
            <v>220/1/50</v>
          </cell>
        </row>
        <row r="721">
          <cell r="D721" t="str">
            <v>6F-49</v>
          </cell>
          <cell r="E721" t="str">
            <v>ตุลาการ</v>
          </cell>
          <cell r="F721">
            <v>0.18</v>
          </cell>
          <cell r="G721" t="str">
            <v/>
          </cell>
          <cell r="H721">
            <v>200</v>
          </cell>
          <cell r="J721">
            <v>75</v>
          </cell>
          <cell r="K721">
            <v>2.8160000000000003</v>
          </cell>
          <cell r="L721">
            <v>2.6752000000000002</v>
          </cell>
          <cell r="M721" t="str">
            <v>23.8/16.8</v>
          </cell>
          <cell r="N721" t="str">
            <v>13.2/12.5</v>
          </cell>
          <cell r="O721" t="str">
            <v>F-2</v>
          </cell>
          <cell r="P721" t="str">
            <v>FC</v>
          </cell>
          <cell r="Q721">
            <v>2</v>
          </cell>
          <cell r="R721" t="str">
            <v>FC-2</v>
          </cell>
          <cell r="S721">
            <v>1</v>
          </cell>
          <cell r="T721" t="str">
            <v>220/1/50</v>
          </cell>
        </row>
        <row r="722">
          <cell r="D722" t="str">
            <v>6F-50</v>
          </cell>
          <cell r="E722" t="str">
            <v>ตุลาการ</v>
          </cell>
          <cell r="F722">
            <v>0.18</v>
          </cell>
          <cell r="G722" t="str">
            <v/>
          </cell>
          <cell r="H722">
            <v>200</v>
          </cell>
          <cell r="J722">
            <v>75</v>
          </cell>
          <cell r="K722">
            <v>2.8160000000000003</v>
          </cell>
          <cell r="L722">
            <v>2.6752000000000002</v>
          </cell>
          <cell r="M722" t="str">
            <v>23.8/16.8</v>
          </cell>
          <cell r="N722" t="str">
            <v>13.2/12.5</v>
          </cell>
          <cell r="O722" t="str">
            <v>F-2</v>
          </cell>
          <cell r="P722" t="str">
            <v>FC</v>
          </cell>
          <cell r="Q722">
            <v>2</v>
          </cell>
          <cell r="R722" t="str">
            <v>FC-2</v>
          </cell>
          <cell r="S722">
            <v>1</v>
          </cell>
          <cell r="T722" t="str">
            <v>220/1/50</v>
          </cell>
        </row>
        <row r="723">
          <cell r="D723" t="str">
            <v>6F-51</v>
          </cell>
          <cell r="E723" t="str">
            <v>ตุลาการ</v>
          </cell>
          <cell r="F723">
            <v>0.18</v>
          </cell>
          <cell r="G723" t="str">
            <v/>
          </cell>
          <cell r="H723">
            <v>200</v>
          </cell>
          <cell r="J723">
            <v>75</v>
          </cell>
          <cell r="K723">
            <v>2.8160000000000003</v>
          </cell>
          <cell r="L723">
            <v>2.6752000000000002</v>
          </cell>
          <cell r="M723" t="str">
            <v>23.8/16.8</v>
          </cell>
          <cell r="N723" t="str">
            <v>13.2/12.5</v>
          </cell>
          <cell r="O723" t="str">
            <v>F-2</v>
          </cell>
          <cell r="P723" t="str">
            <v>FC</v>
          </cell>
          <cell r="Q723">
            <v>2</v>
          </cell>
          <cell r="R723" t="str">
            <v>FC-2</v>
          </cell>
          <cell r="S723">
            <v>1</v>
          </cell>
          <cell r="T723" t="str">
            <v>220/1/50</v>
          </cell>
        </row>
        <row r="724">
          <cell r="D724" t="str">
            <v>6F-52</v>
          </cell>
          <cell r="E724" t="str">
            <v>ห้องเก็บของ</v>
          </cell>
          <cell r="F724">
            <v>0.18</v>
          </cell>
          <cell r="G724" t="str">
            <v/>
          </cell>
          <cell r="H724">
            <v>150</v>
          </cell>
          <cell r="J724">
            <v>75</v>
          </cell>
          <cell r="K724">
            <v>1.76</v>
          </cell>
          <cell r="L724">
            <v>1.5840000000000001</v>
          </cell>
          <cell r="M724" t="str">
            <v>24.7/18.1</v>
          </cell>
          <cell r="N724" t="str">
            <v>15.2/14.6</v>
          </cell>
          <cell r="O724" t="str">
            <v>F-2</v>
          </cell>
          <cell r="P724" t="str">
            <v>FC</v>
          </cell>
          <cell r="Q724">
            <v>2</v>
          </cell>
          <cell r="R724" t="str">
            <v>FC-2</v>
          </cell>
          <cell r="S724">
            <v>1</v>
          </cell>
          <cell r="T724" t="str">
            <v>220/1/50</v>
          </cell>
        </row>
        <row r="725">
          <cell r="D725" t="str">
            <v>6F-53</v>
          </cell>
          <cell r="E725" t="str">
            <v>ห้องประชุม</v>
          </cell>
          <cell r="F725">
            <v>0.18</v>
          </cell>
          <cell r="G725" t="str">
            <v/>
          </cell>
          <cell r="H725">
            <v>300</v>
          </cell>
          <cell r="I725" t="str">
            <v xml:space="preserve"> </v>
          </cell>
          <cell r="J725">
            <v>75</v>
          </cell>
          <cell r="K725">
            <v>4.2240000000000002</v>
          </cell>
          <cell r="L725">
            <v>4.0128000000000004</v>
          </cell>
          <cell r="M725" t="str">
            <v>23.8/16.8</v>
          </cell>
          <cell r="N725" t="str">
            <v>13.2/12.5</v>
          </cell>
          <cell r="O725" t="str">
            <v>F-2</v>
          </cell>
          <cell r="P725" t="str">
            <v>FC</v>
          </cell>
          <cell r="Q725">
            <v>2</v>
          </cell>
          <cell r="R725" t="str">
            <v>FC-2</v>
          </cell>
          <cell r="S725">
            <v>1</v>
          </cell>
          <cell r="T725" t="str">
            <v>220/1/50</v>
          </cell>
        </row>
        <row r="726">
          <cell r="D726" t="str">
            <v>6F-54</v>
          </cell>
          <cell r="E726" t="str">
            <v>ตุลาการ</v>
          </cell>
          <cell r="F726">
            <v>0.18</v>
          </cell>
          <cell r="G726" t="str">
            <v/>
          </cell>
          <cell r="H726">
            <v>200</v>
          </cell>
          <cell r="J726">
            <v>75</v>
          </cell>
          <cell r="K726">
            <v>2.8160000000000003</v>
          </cell>
          <cell r="L726">
            <v>2.6752000000000002</v>
          </cell>
          <cell r="M726" t="str">
            <v>23.8/16.8</v>
          </cell>
          <cell r="N726" t="str">
            <v>13.2/12.5</v>
          </cell>
          <cell r="O726" t="str">
            <v>F-2</v>
          </cell>
          <cell r="P726" t="str">
            <v>FC</v>
          </cell>
          <cell r="Q726">
            <v>2</v>
          </cell>
          <cell r="R726" t="str">
            <v>FC-2</v>
          </cell>
          <cell r="S726">
            <v>1</v>
          </cell>
          <cell r="T726" t="str">
            <v>220/1/50</v>
          </cell>
        </row>
        <row r="727">
          <cell r="D727" t="str">
            <v>6F-55</v>
          </cell>
          <cell r="E727" t="str">
            <v>ตุลาการ</v>
          </cell>
          <cell r="F727">
            <v>0.18</v>
          </cell>
          <cell r="G727" t="str">
            <v/>
          </cell>
          <cell r="H727">
            <v>200</v>
          </cell>
          <cell r="J727">
            <v>75</v>
          </cell>
          <cell r="K727">
            <v>2.8160000000000003</v>
          </cell>
          <cell r="L727">
            <v>2.6752000000000002</v>
          </cell>
          <cell r="M727" t="str">
            <v>23.8/16.8</v>
          </cell>
          <cell r="N727" t="str">
            <v>13.2/12.5</v>
          </cell>
          <cell r="O727" t="str">
            <v>F-2</v>
          </cell>
          <cell r="P727" t="str">
            <v>FC</v>
          </cell>
          <cell r="Q727">
            <v>2</v>
          </cell>
          <cell r="R727" t="str">
            <v>FC-2</v>
          </cell>
          <cell r="S727">
            <v>1</v>
          </cell>
          <cell r="T727" t="str">
            <v>220/1/50</v>
          </cell>
        </row>
        <row r="728">
          <cell r="G728" t="str">
            <v/>
          </cell>
          <cell r="P728" t="str">
            <v/>
          </cell>
          <cell r="R728" t="str">
            <v/>
          </cell>
          <cell r="T728" t="str">
            <v/>
          </cell>
        </row>
        <row r="729">
          <cell r="C729" t="str">
            <v>6AP9</v>
          </cell>
          <cell r="D729" t="str">
            <v>6A-10</v>
          </cell>
          <cell r="E729" t="str">
            <v>ตุลาการ-สนับสนุนงาน</v>
          </cell>
          <cell r="F729">
            <v>2.2000000000000002</v>
          </cell>
          <cell r="G729" t="str">
            <v>3P, 20A</v>
          </cell>
          <cell r="H729">
            <v>1500</v>
          </cell>
          <cell r="I729" t="str">
            <v>1NC</v>
          </cell>
          <cell r="J729">
            <v>450</v>
          </cell>
          <cell r="K729">
            <v>22.956521739130434</v>
          </cell>
          <cell r="L729">
            <v>19.513043478260869</v>
          </cell>
          <cell r="M729" t="str">
            <v>23.8/17.1</v>
          </cell>
          <cell r="N729" t="str">
            <v>13.4/12.4</v>
          </cell>
          <cell r="O729" t="str">
            <v>A-1</v>
          </cell>
          <cell r="P729" t="str">
            <v>DOL</v>
          </cell>
          <cell r="Q729" t="str">
            <v>3-55</v>
          </cell>
          <cell r="R729" t="str">
            <v>DOL-3-55</v>
          </cell>
          <cell r="S729">
            <v>1</v>
          </cell>
          <cell r="T729" t="str">
            <v>380/3/50</v>
          </cell>
        </row>
        <row r="730">
          <cell r="D730" t="str">
            <v>6F-56</v>
          </cell>
          <cell r="E730" t="str">
            <v>ตุลาการ</v>
          </cell>
          <cell r="F730">
            <v>0.18</v>
          </cell>
          <cell r="G730" t="str">
            <v/>
          </cell>
          <cell r="H730">
            <v>200</v>
          </cell>
          <cell r="J730">
            <v>75</v>
          </cell>
          <cell r="K730">
            <v>2.8160000000000003</v>
          </cell>
          <cell r="L730">
            <v>2.6752000000000002</v>
          </cell>
          <cell r="M730" t="str">
            <v>23.8/16.8</v>
          </cell>
          <cell r="N730" t="str">
            <v>13.2/12.5</v>
          </cell>
          <cell r="O730" t="str">
            <v>F-2</v>
          </cell>
          <cell r="P730" t="str">
            <v>FC</v>
          </cell>
          <cell r="Q730">
            <v>2</v>
          </cell>
          <cell r="R730" t="str">
            <v>FC-2</v>
          </cell>
          <cell r="S730">
            <v>1</v>
          </cell>
          <cell r="T730" t="str">
            <v>220/1/50</v>
          </cell>
        </row>
        <row r="731">
          <cell r="D731" t="str">
            <v>6F-57</v>
          </cell>
          <cell r="E731" t="str">
            <v>ตุลาการ</v>
          </cell>
          <cell r="F731">
            <v>0.18</v>
          </cell>
          <cell r="G731" t="str">
            <v/>
          </cell>
          <cell r="H731">
            <v>200</v>
          </cell>
          <cell r="J731">
            <v>75</v>
          </cell>
          <cell r="K731">
            <v>2.8160000000000003</v>
          </cell>
          <cell r="L731">
            <v>2.6752000000000002</v>
          </cell>
          <cell r="M731" t="str">
            <v>23.8/16.8</v>
          </cell>
          <cell r="N731" t="str">
            <v>13.2/12.5</v>
          </cell>
          <cell r="O731" t="str">
            <v>F-2</v>
          </cell>
          <cell r="P731" t="str">
            <v>FC</v>
          </cell>
          <cell r="Q731">
            <v>2</v>
          </cell>
          <cell r="R731" t="str">
            <v>FC-2</v>
          </cell>
          <cell r="S731">
            <v>1</v>
          </cell>
          <cell r="T731" t="str">
            <v>220/1/50</v>
          </cell>
        </row>
        <row r="732">
          <cell r="D732" t="str">
            <v>6F-58</v>
          </cell>
          <cell r="E732" t="str">
            <v>ห้องประชุม</v>
          </cell>
          <cell r="F732">
            <v>0.18</v>
          </cell>
          <cell r="G732" t="str">
            <v/>
          </cell>
          <cell r="H732">
            <v>300</v>
          </cell>
          <cell r="J732">
            <v>75</v>
          </cell>
          <cell r="K732">
            <v>4.2240000000000002</v>
          </cell>
          <cell r="L732">
            <v>4.0128000000000004</v>
          </cell>
          <cell r="M732" t="str">
            <v>23.8/16.8</v>
          </cell>
          <cell r="N732" t="str">
            <v>13.2/12.5</v>
          </cell>
          <cell r="O732" t="str">
            <v>F-2</v>
          </cell>
          <cell r="P732" t="str">
            <v>FC</v>
          </cell>
          <cell r="Q732">
            <v>2</v>
          </cell>
          <cell r="R732" t="str">
            <v>FC-2</v>
          </cell>
          <cell r="S732">
            <v>1</v>
          </cell>
          <cell r="T732" t="str">
            <v>220/1/50</v>
          </cell>
        </row>
        <row r="733">
          <cell r="D733" t="str">
            <v>6F-59</v>
          </cell>
          <cell r="E733" t="str">
            <v>ห้องเก็บของ</v>
          </cell>
          <cell r="F733">
            <v>0.18</v>
          </cell>
          <cell r="G733" t="str">
            <v/>
          </cell>
          <cell r="H733">
            <v>150</v>
          </cell>
          <cell r="J733">
            <v>75</v>
          </cell>
          <cell r="K733">
            <v>1.76</v>
          </cell>
          <cell r="L733">
            <v>1.5840000000000001</v>
          </cell>
          <cell r="M733" t="str">
            <v>24.7/18.1</v>
          </cell>
          <cell r="N733" t="str">
            <v>15.2/14.6</v>
          </cell>
          <cell r="O733" t="str">
            <v>F-2</v>
          </cell>
          <cell r="P733" t="str">
            <v>FC</v>
          </cell>
          <cell r="Q733">
            <v>2</v>
          </cell>
          <cell r="R733" t="str">
            <v>FC-2</v>
          </cell>
          <cell r="S733">
            <v>1</v>
          </cell>
          <cell r="T733" t="str">
            <v>220/1/50</v>
          </cell>
        </row>
        <row r="734">
          <cell r="D734" t="str">
            <v>6F-60</v>
          </cell>
          <cell r="E734" t="str">
            <v>ตุลาการ</v>
          </cell>
          <cell r="F734">
            <v>0.18</v>
          </cell>
          <cell r="G734" t="str">
            <v/>
          </cell>
          <cell r="H734">
            <v>200</v>
          </cell>
          <cell r="J734">
            <v>75</v>
          </cell>
          <cell r="K734">
            <v>2.8160000000000003</v>
          </cell>
          <cell r="L734">
            <v>2.6752000000000002</v>
          </cell>
          <cell r="M734" t="str">
            <v>23.8/16.8</v>
          </cell>
          <cell r="N734" t="str">
            <v>13.2/12.5</v>
          </cell>
          <cell r="O734" t="str">
            <v>F-2</v>
          </cell>
          <cell r="P734" t="str">
            <v>FC</v>
          </cell>
          <cell r="Q734">
            <v>2</v>
          </cell>
          <cell r="R734" t="str">
            <v>FC-2</v>
          </cell>
          <cell r="S734">
            <v>1</v>
          </cell>
          <cell r="T734" t="str">
            <v>220/1/50</v>
          </cell>
        </row>
        <row r="735">
          <cell r="D735" t="str">
            <v>6F-61</v>
          </cell>
          <cell r="E735" t="str">
            <v>ตุลาการ</v>
          </cell>
          <cell r="F735">
            <v>0.18</v>
          </cell>
          <cell r="G735" t="str">
            <v/>
          </cell>
          <cell r="H735">
            <v>200</v>
          </cell>
          <cell r="J735">
            <v>75</v>
          </cell>
          <cell r="K735">
            <v>2.8160000000000003</v>
          </cell>
          <cell r="L735">
            <v>2.6752000000000002</v>
          </cell>
          <cell r="M735" t="str">
            <v>23.8/16.8</v>
          </cell>
          <cell r="N735" t="str">
            <v>13.2/12.5</v>
          </cell>
          <cell r="O735" t="str">
            <v>F-2</v>
          </cell>
          <cell r="P735" t="str">
            <v>FC</v>
          </cell>
          <cell r="Q735">
            <v>2</v>
          </cell>
          <cell r="R735" t="str">
            <v>FC-2</v>
          </cell>
          <cell r="S735">
            <v>1</v>
          </cell>
          <cell r="T735" t="str">
            <v>220/1/50</v>
          </cell>
        </row>
        <row r="736">
          <cell r="D736" t="str">
            <v>6F-62</v>
          </cell>
          <cell r="E736" t="str">
            <v>ตุลาการ</v>
          </cell>
          <cell r="F736">
            <v>0.18</v>
          </cell>
          <cell r="G736" t="str">
            <v/>
          </cell>
          <cell r="H736">
            <v>200</v>
          </cell>
          <cell r="J736">
            <v>75</v>
          </cell>
          <cell r="K736">
            <v>2.8160000000000003</v>
          </cell>
          <cell r="L736">
            <v>2.6752000000000002</v>
          </cell>
          <cell r="M736" t="str">
            <v>23.8/16.8</v>
          </cell>
          <cell r="N736" t="str">
            <v>13.2/12.5</v>
          </cell>
          <cell r="O736" t="str">
            <v>F-2</v>
          </cell>
          <cell r="P736" t="str">
            <v>FC</v>
          </cell>
          <cell r="Q736">
            <v>2</v>
          </cell>
          <cell r="R736" t="str">
            <v>FC-2</v>
          </cell>
          <cell r="S736">
            <v>1</v>
          </cell>
          <cell r="T736" t="str">
            <v>220/1/50</v>
          </cell>
        </row>
        <row r="737">
          <cell r="D737" t="str">
            <v>6F-63</v>
          </cell>
          <cell r="E737" t="str">
            <v>ตุลาการ</v>
          </cell>
          <cell r="F737">
            <v>0.18</v>
          </cell>
          <cell r="G737" t="str">
            <v/>
          </cell>
          <cell r="H737">
            <v>200</v>
          </cell>
          <cell r="J737">
            <v>75</v>
          </cell>
          <cell r="K737">
            <v>2.8160000000000003</v>
          </cell>
          <cell r="L737">
            <v>2.6752000000000002</v>
          </cell>
          <cell r="M737" t="str">
            <v>23.8/16.8</v>
          </cell>
          <cell r="N737" t="str">
            <v>13.2/12.5</v>
          </cell>
          <cell r="O737" t="str">
            <v>F-2</v>
          </cell>
          <cell r="P737" t="str">
            <v>FC</v>
          </cell>
          <cell r="Q737">
            <v>2</v>
          </cell>
          <cell r="R737" t="str">
            <v>FC-2</v>
          </cell>
          <cell r="S737">
            <v>1</v>
          </cell>
          <cell r="T737" t="str">
            <v>220/1/50</v>
          </cell>
        </row>
        <row r="738">
          <cell r="G738" t="str">
            <v/>
          </cell>
          <cell r="P738" t="str">
            <v/>
          </cell>
          <cell r="R738" t="str">
            <v/>
          </cell>
          <cell r="T738" t="str">
            <v/>
          </cell>
        </row>
        <row r="739">
          <cell r="C739" t="str">
            <v>6AP10</v>
          </cell>
          <cell r="D739" t="str">
            <v>6A-11</v>
          </cell>
          <cell r="E739" t="str">
            <v>ตุลาการ-สนับสนุนงาน</v>
          </cell>
          <cell r="F739">
            <v>2.2000000000000002</v>
          </cell>
          <cell r="G739" t="str">
            <v>3P, 20A</v>
          </cell>
          <cell r="H739">
            <v>1500</v>
          </cell>
          <cell r="I739" t="str">
            <v>1NC</v>
          </cell>
          <cell r="J739">
            <v>450</v>
          </cell>
          <cell r="K739">
            <v>22.956521739130434</v>
          </cell>
          <cell r="L739">
            <v>19.513043478260869</v>
          </cell>
          <cell r="M739" t="str">
            <v>23.8/17.1</v>
          </cell>
          <cell r="N739" t="str">
            <v>13.4/12.4</v>
          </cell>
          <cell r="O739" t="str">
            <v>A-1</v>
          </cell>
          <cell r="P739" t="str">
            <v>DOL</v>
          </cell>
          <cell r="Q739" t="str">
            <v>3-55</v>
          </cell>
          <cell r="R739" t="str">
            <v>DOL-3-55</v>
          </cell>
          <cell r="S739">
            <v>1</v>
          </cell>
          <cell r="T739" t="str">
            <v>380/3/50</v>
          </cell>
        </row>
        <row r="740">
          <cell r="D740" t="str">
            <v>6F-64</v>
          </cell>
          <cell r="E740" t="str">
            <v>ตุลาการ</v>
          </cell>
          <cell r="F740">
            <v>0.18</v>
          </cell>
          <cell r="G740" t="str">
            <v/>
          </cell>
          <cell r="H740">
            <v>200</v>
          </cell>
          <cell r="J740">
            <v>75</v>
          </cell>
          <cell r="K740">
            <v>2.8160000000000003</v>
          </cell>
          <cell r="L740">
            <v>2.6752000000000002</v>
          </cell>
          <cell r="M740" t="str">
            <v>23.8/16.8</v>
          </cell>
          <cell r="N740" t="str">
            <v>13.2/12.5</v>
          </cell>
          <cell r="O740" t="str">
            <v>F-2</v>
          </cell>
          <cell r="P740" t="str">
            <v>FC</v>
          </cell>
          <cell r="Q740">
            <v>2</v>
          </cell>
          <cell r="R740" t="str">
            <v>FC-2</v>
          </cell>
          <cell r="S740">
            <v>1</v>
          </cell>
          <cell r="T740" t="str">
            <v>220/1/50</v>
          </cell>
        </row>
        <row r="741">
          <cell r="D741" t="str">
            <v>6F-65</v>
          </cell>
          <cell r="E741" t="str">
            <v>ตุลาการ</v>
          </cell>
          <cell r="F741">
            <v>0.18</v>
          </cell>
          <cell r="G741" t="str">
            <v/>
          </cell>
          <cell r="H741">
            <v>200</v>
          </cell>
          <cell r="J741">
            <v>75</v>
          </cell>
          <cell r="K741">
            <v>2.8160000000000003</v>
          </cell>
          <cell r="L741">
            <v>2.6752000000000002</v>
          </cell>
          <cell r="M741" t="str">
            <v>23.8/16.8</v>
          </cell>
          <cell r="N741" t="str">
            <v>13.2/12.5</v>
          </cell>
          <cell r="O741" t="str">
            <v>F-2</v>
          </cell>
          <cell r="P741" t="str">
            <v>FC</v>
          </cell>
          <cell r="Q741">
            <v>2</v>
          </cell>
          <cell r="R741" t="str">
            <v>FC-2</v>
          </cell>
          <cell r="S741">
            <v>1</v>
          </cell>
          <cell r="T741" t="str">
            <v>220/1/50</v>
          </cell>
        </row>
        <row r="742">
          <cell r="D742" t="str">
            <v>6F-66</v>
          </cell>
          <cell r="E742" t="str">
            <v>ตุลาการ</v>
          </cell>
          <cell r="F742">
            <v>0.18</v>
          </cell>
          <cell r="G742" t="str">
            <v/>
          </cell>
          <cell r="H742">
            <v>200</v>
          </cell>
          <cell r="J742">
            <v>75</v>
          </cell>
          <cell r="K742">
            <v>2.8160000000000003</v>
          </cell>
          <cell r="L742">
            <v>2.6752000000000002</v>
          </cell>
          <cell r="M742" t="str">
            <v>23.8/16.8</v>
          </cell>
          <cell r="N742" t="str">
            <v>13.2/12.5</v>
          </cell>
          <cell r="O742" t="str">
            <v>F-2</v>
          </cell>
          <cell r="P742" t="str">
            <v>FC</v>
          </cell>
          <cell r="Q742">
            <v>2</v>
          </cell>
          <cell r="R742" t="str">
            <v>FC-2</v>
          </cell>
          <cell r="S742">
            <v>1</v>
          </cell>
          <cell r="T742" t="str">
            <v>220/1/50</v>
          </cell>
        </row>
        <row r="743">
          <cell r="D743" t="str">
            <v>6F-67</v>
          </cell>
          <cell r="E743" t="str">
            <v>ตุลาการ</v>
          </cell>
          <cell r="F743">
            <v>0.18</v>
          </cell>
          <cell r="G743" t="str">
            <v/>
          </cell>
          <cell r="H743">
            <v>200</v>
          </cell>
          <cell r="J743">
            <v>75</v>
          </cell>
          <cell r="K743">
            <v>2.8160000000000003</v>
          </cell>
          <cell r="L743">
            <v>2.6752000000000002</v>
          </cell>
          <cell r="M743" t="str">
            <v>23.8/16.8</v>
          </cell>
          <cell r="N743" t="str">
            <v>13.2/12.5</v>
          </cell>
          <cell r="O743" t="str">
            <v>F-2</v>
          </cell>
          <cell r="P743" t="str">
            <v>FC</v>
          </cell>
          <cell r="Q743">
            <v>2</v>
          </cell>
          <cell r="R743" t="str">
            <v>FC-2</v>
          </cell>
          <cell r="S743">
            <v>1</v>
          </cell>
          <cell r="T743" t="str">
            <v>220/1/50</v>
          </cell>
        </row>
        <row r="744">
          <cell r="D744" t="str">
            <v>6F-68</v>
          </cell>
          <cell r="E744" t="str">
            <v>ตุลาการ</v>
          </cell>
          <cell r="F744">
            <v>0.18</v>
          </cell>
          <cell r="G744" t="str">
            <v/>
          </cell>
          <cell r="H744">
            <v>200</v>
          </cell>
          <cell r="J744">
            <v>75</v>
          </cell>
          <cell r="K744">
            <v>2.8160000000000003</v>
          </cell>
          <cell r="L744">
            <v>2.6752000000000002</v>
          </cell>
          <cell r="M744" t="str">
            <v>23.8/16.8</v>
          </cell>
          <cell r="N744" t="str">
            <v>13.2/12.5</v>
          </cell>
          <cell r="O744" t="str">
            <v>F-2</v>
          </cell>
          <cell r="P744" t="str">
            <v>FC</v>
          </cell>
          <cell r="Q744">
            <v>2</v>
          </cell>
          <cell r="R744" t="str">
            <v>FC-2</v>
          </cell>
          <cell r="S744">
            <v>1</v>
          </cell>
          <cell r="T744" t="str">
            <v>220/1/50</v>
          </cell>
        </row>
        <row r="745">
          <cell r="D745" t="str">
            <v>6F-69</v>
          </cell>
          <cell r="E745" t="str">
            <v>ตุลาการ</v>
          </cell>
          <cell r="F745">
            <v>0.18</v>
          </cell>
          <cell r="G745" t="str">
            <v/>
          </cell>
          <cell r="H745">
            <v>200</v>
          </cell>
          <cell r="J745">
            <v>75</v>
          </cell>
          <cell r="K745">
            <v>2.8160000000000003</v>
          </cell>
          <cell r="L745">
            <v>2.6752000000000002</v>
          </cell>
          <cell r="M745" t="str">
            <v>23.8/16.8</v>
          </cell>
          <cell r="N745" t="str">
            <v>13.2/12.5</v>
          </cell>
          <cell r="O745" t="str">
            <v>F-2</v>
          </cell>
          <cell r="P745" t="str">
            <v>FC</v>
          </cell>
          <cell r="Q745">
            <v>2</v>
          </cell>
          <cell r="R745" t="str">
            <v>FC-2</v>
          </cell>
          <cell r="S745">
            <v>1</v>
          </cell>
          <cell r="T745" t="str">
            <v>220/1/50</v>
          </cell>
        </row>
        <row r="746">
          <cell r="D746" t="str">
            <v>6F-70</v>
          </cell>
          <cell r="E746" t="str">
            <v>ตุลาการ</v>
          </cell>
          <cell r="F746">
            <v>0.18</v>
          </cell>
          <cell r="G746" t="str">
            <v/>
          </cell>
          <cell r="H746">
            <v>200</v>
          </cell>
          <cell r="J746">
            <v>75</v>
          </cell>
          <cell r="K746">
            <v>2.8160000000000003</v>
          </cell>
          <cell r="L746">
            <v>2.6752000000000002</v>
          </cell>
          <cell r="M746" t="str">
            <v>23.8/16.8</v>
          </cell>
          <cell r="N746" t="str">
            <v>13.2/12.5</v>
          </cell>
          <cell r="O746" t="str">
            <v>F-2</v>
          </cell>
          <cell r="P746" t="str">
            <v>FC</v>
          </cell>
          <cell r="Q746">
            <v>2</v>
          </cell>
          <cell r="R746" t="str">
            <v>FC-2</v>
          </cell>
          <cell r="S746">
            <v>1</v>
          </cell>
          <cell r="T746" t="str">
            <v>220/1/50</v>
          </cell>
        </row>
        <row r="747">
          <cell r="D747" t="str">
            <v>6F-16</v>
          </cell>
          <cell r="E747" t="str">
            <v>ตุลาการ</v>
          </cell>
          <cell r="F747">
            <v>0.18</v>
          </cell>
          <cell r="G747" t="str">
            <v/>
          </cell>
          <cell r="H747">
            <v>300</v>
          </cell>
          <cell r="J747">
            <v>75</v>
          </cell>
          <cell r="K747">
            <v>4.2240000000000002</v>
          </cell>
          <cell r="L747">
            <v>4.0128000000000004</v>
          </cell>
          <cell r="M747" t="str">
            <v>23.8/16.8</v>
          </cell>
          <cell r="N747" t="str">
            <v>13.2/12.5</v>
          </cell>
          <cell r="O747" t="str">
            <v>F-2</v>
          </cell>
          <cell r="P747" t="str">
            <v>FC</v>
          </cell>
          <cell r="Q747">
            <v>2</v>
          </cell>
          <cell r="R747" t="str">
            <v>FC-2</v>
          </cell>
          <cell r="S747">
            <v>1</v>
          </cell>
          <cell r="T747" t="str">
            <v>220/1/50</v>
          </cell>
        </row>
        <row r="748">
          <cell r="G748" t="str">
            <v/>
          </cell>
          <cell r="P748" t="str">
            <v/>
          </cell>
          <cell r="R748" t="str">
            <v/>
          </cell>
          <cell r="T748" t="str">
            <v/>
          </cell>
        </row>
        <row r="749">
          <cell r="C749" t="str">
            <v>6AP1</v>
          </cell>
          <cell r="D749" t="str">
            <v>6F-29</v>
          </cell>
          <cell r="E749" t="str">
            <v>ห้องอเนกประสงค์</v>
          </cell>
          <cell r="F749">
            <v>0.18</v>
          </cell>
          <cell r="G749" t="str">
            <v>3P, 20A</v>
          </cell>
          <cell r="H749">
            <v>200</v>
          </cell>
          <cell r="I749" t="str">
            <v>1NC</v>
          </cell>
          <cell r="J749">
            <v>75</v>
          </cell>
          <cell r="K749">
            <v>3.2744186046511627</v>
          </cell>
          <cell r="L749">
            <v>2.5540465116279072</v>
          </cell>
          <cell r="M749" t="str">
            <v>22.7/17.6</v>
          </cell>
          <cell r="N749" t="str">
            <v>12.3/11.8</v>
          </cell>
          <cell r="O749" t="str">
            <v>F-2</v>
          </cell>
          <cell r="P749" t="str">
            <v>FC</v>
          </cell>
          <cell r="Q749">
            <v>2</v>
          </cell>
          <cell r="R749" t="str">
            <v>FC-2</v>
          </cell>
          <cell r="S749">
            <v>1</v>
          </cell>
          <cell r="T749" t="str">
            <v>220/1/50</v>
          </cell>
        </row>
        <row r="750">
          <cell r="D750" t="str">
            <v>6F-30</v>
          </cell>
          <cell r="E750" t="str">
            <v>โถงทางเดิน</v>
          </cell>
          <cell r="F750">
            <v>0.37</v>
          </cell>
          <cell r="G750" t="str">
            <v/>
          </cell>
          <cell r="H750">
            <v>930</v>
          </cell>
          <cell r="J750">
            <v>125</v>
          </cell>
          <cell r="K750">
            <v>13.0944</v>
          </cell>
          <cell r="L750">
            <v>10.475520000000001</v>
          </cell>
          <cell r="M750" t="str">
            <v>24.2/17.7</v>
          </cell>
          <cell r="N750" t="str">
            <v>14.5/13.6</v>
          </cell>
          <cell r="O750" t="str">
            <v>F-1</v>
          </cell>
          <cell r="P750" t="str">
            <v>FC</v>
          </cell>
          <cell r="Q750">
            <v>2</v>
          </cell>
          <cell r="R750" t="str">
            <v>FC-2</v>
          </cell>
          <cell r="S750">
            <v>1</v>
          </cell>
          <cell r="T750" t="str">
            <v>220/1/50</v>
          </cell>
        </row>
        <row r="751">
          <cell r="D751" t="str">
            <v>6F-31</v>
          </cell>
          <cell r="E751" t="str">
            <v>โถงทางเดิน</v>
          </cell>
          <cell r="F751">
            <v>0.37</v>
          </cell>
          <cell r="G751" t="str">
            <v/>
          </cell>
          <cell r="H751">
            <v>990</v>
          </cell>
          <cell r="J751">
            <v>125</v>
          </cell>
          <cell r="K751">
            <v>13.9392</v>
          </cell>
          <cell r="L751">
            <v>11.15136</v>
          </cell>
          <cell r="M751" t="str">
            <v>24.2/17.7</v>
          </cell>
          <cell r="N751" t="str">
            <v>14.5/13.6</v>
          </cell>
          <cell r="O751" t="str">
            <v>F-1</v>
          </cell>
          <cell r="P751" t="str">
            <v>FC</v>
          </cell>
          <cell r="Q751">
            <v>2</v>
          </cell>
          <cell r="R751" t="str">
            <v>FC-2</v>
          </cell>
          <cell r="S751">
            <v>1</v>
          </cell>
          <cell r="T751" t="str">
            <v>220/1/50</v>
          </cell>
        </row>
        <row r="752">
          <cell r="D752" t="str">
            <v>6F-32</v>
          </cell>
          <cell r="E752" t="str">
            <v>ห้องสื่อสาร</v>
          </cell>
          <cell r="F752">
            <v>0.18</v>
          </cell>
          <cell r="G752" t="str">
            <v/>
          </cell>
          <cell r="H752">
            <v>500</v>
          </cell>
          <cell r="J752">
            <v>75</v>
          </cell>
          <cell r="K752">
            <v>7.04</v>
          </cell>
          <cell r="L752">
            <v>5.6320000000000006</v>
          </cell>
          <cell r="M752" t="str">
            <v>24.2/17.7</v>
          </cell>
          <cell r="N752" t="str">
            <v>14.5/13.6</v>
          </cell>
          <cell r="O752" t="str">
            <v>F-2</v>
          </cell>
          <cell r="P752" t="str">
            <v>FC</v>
          </cell>
          <cell r="Q752">
            <v>2</v>
          </cell>
          <cell r="R752" t="str">
            <v>FC-2</v>
          </cell>
          <cell r="S752">
            <v>1</v>
          </cell>
          <cell r="T752" t="str">
            <v>220/1/50</v>
          </cell>
        </row>
        <row r="753">
          <cell r="D753" t="str">
            <v>6F-33</v>
          </cell>
          <cell r="E753" t="str">
            <v>โถง</v>
          </cell>
          <cell r="F753">
            <v>0.37</v>
          </cell>
          <cell r="G753" t="str">
            <v/>
          </cell>
          <cell r="H753">
            <v>880</v>
          </cell>
          <cell r="J753">
            <v>125</v>
          </cell>
          <cell r="K753">
            <v>12.3904</v>
          </cell>
          <cell r="L753">
            <v>9.9123200000000011</v>
          </cell>
          <cell r="M753" t="str">
            <v>24.2/17.7</v>
          </cell>
          <cell r="N753" t="str">
            <v>14.5/13.6</v>
          </cell>
          <cell r="O753" t="str">
            <v>F-1</v>
          </cell>
          <cell r="P753" t="str">
            <v>FC</v>
          </cell>
          <cell r="Q753">
            <v>2</v>
          </cell>
          <cell r="R753" t="str">
            <v>FC-2</v>
          </cell>
          <cell r="S753">
            <v>1</v>
          </cell>
          <cell r="T753" t="str">
            <v>220/1/50</v>
          </cell>
        </row>
        <row r="754">
          <cell r="D754" t="str">
            <v>6EAF-01</v>
          </cell>
          <cell r="E754" t="str">
            <v>Air-flow Window</v>
          </cell>
          <cell r="F754">
            <v>0.25</v>
          </cell>
          <cell r="G754" t="str">
            <v/>
          </cell>
          <cell r="H754">
            <v>240</v>
          </cell>
          <cell r="J754">
            <v>200</v>
          </cell>
          <cell r="O754" t="str">
            <v>C-1</v>
          </cell>
          <cell r="P754" t="str">
            <v>DOL</v>
          </cell>
          <cell r="Q754" t="str">
            <v>1-55</v>
          </cell>
          <cell r="R754" t="str">
            <v>DOL-1-55</v>
          </cell>
          <cell r="S754">
            <v>1</v>
          </cell>
          <cell r="T754" t="str">
            <v>220/1/50</v>
          </cell>
        </row>
        <row r="755">
          <cell r="G755" t="str">
            <v/>
          </cell>
          <cell r="P755" t="str">
            <v/>
          </cell>
          <cell r="R755" t="str">
            <v/>
          </cell>
          <cell r="T755" t="str">
            <v/>
          </cell>
        </row>
        <row r="756">
          <cell r="C756" t="str">
            <v>6AP2</v>
          </cell>
          <cell r="D756" t="str">
            <v>6F-34</v>
          </cell>
          <cell r="E756" t="str">
            <v>โถง</v>
          </cell>
          <cell r="F756">
            <v>0.37</v>
          </cell>
          <cell r="G756" t="str">
            <v>3P, 20A</v>
          </cell>
          <cell r="H756">
            <v>880</v>
          </cell>
          <cell r="I756" t="str">
            <v>1NC</v>
          </cell>
          <cell r="J756">
            <v>125</v>
          </cell>
          <cell r="K756">
            <v>12.3904</v>
          </cell>
          <cell r="L756">
            <v>9.9123200000000011</v>
          </cell>
          <cell r="M756" t="str">
            <v>24.2/17.7</v>
          </cell>
          <cell r="N756" t="str">
            <v>14.5/13.6</v>
          </cell>
          <cell r="O756" t="str">
            <v>F-1</v>
          </cell>
          <cell r="P756" t="str">
            <v>FC</v>
          </cell>
          <cell r="Q756">
            <v>2</v>
          </cell>
          <cell r="R756" t="str">
            <v>FC-2</v>
          </cell>
          <cell r="S756">
            <v>1</v>
          </cell>
          <cell r="T756" t="str">
            <v>220/1/50</v>
          </cell>
        </row>
        <row r="757">
          <cell r="D757" t="str">
            <v>6F-35</v>
          </cell>
          <cell r="E757" t="str">
            <v>โถงทางเดิน</v>
          </cell>
          <cell r="F757">
            <v>0.37</v>
          </cell>
          <cell r="G757" t="str">
            <v/>
          </cell>
          <cell r="H757">
            <v>930</v>
          </cell>
          <cell r="J757">
            <v>125</v>
          </cell>
          <cell r="K757">
            <v>13.0944</v>
          </cell>
          <cell r="L757">
            <v>10.475520000000001</v>
          </cell>
          <cell r="M757" t="str">
            <v>24.2/17.7</v>
          </cell>
          <cell r="N757" t="str">
            <v>14.5/13.6</v>
          </cell>
          <cell r="O757" t="str">
            <v>F-1</v>
          </cell>
          <cell r="P757" t="str">
            <v>FC</v>
          </cell>
          <cell r="Q757">
            <v>2</v>
          </cell>
          <cell r="R757" t="str">
            <v>FC-2</v>
          </cell>
          <cell r="S757">
            <v>1</v>
          </cell>
          <cell r="T757" t="str">
            <v>220/1/50</v>
          </cell>
        </row>
        <row r="758">
          <cell r="D758" t="str">
            <v>6F-36</v>
          </cell>
          <cell r="E758" t="str">
            <v>ห้องสื่อสาร</v>
          </cell>
          <cell r="F758">
            <v>0.18</v>
          </cell>
          <cell r="G758" t="str">
            <v/>
          </cell>
          <cell r="H758">
            <v>250</v>
          </cell>
          <cell r="J758">
            <v>75</v>
          </cell>
          <cell r="K758">
            <v>3.52</v>
          </cell>
          <cell r="L758">
            <v>2.8160000000000003</v>
          </cell>
          <cell r="M758" t="str">
            <v>24.2/17.7</v>
          </cell>
          <cell r="N758" t="str">
            <v>14.5/13.6</v>
          </cell>
          <cell r="O758" t="str">
            <v>F-2</v>
          </cell>
          <cell r="P758" t="str">
            <v>FC</v>
          </cell>
          <cell r="Q758">
            <v>2</v>
          </cell>
          <cell r="R758" t="str">
            <v>FC-2</v>
          </cell>
          <cell r="S758">
            <v>1</v>
          </cell>
          <cell r="T758" t="str">
            <v>220/1/50</v>
          </cell>
        </row>
        <row r="759">
          <cell r="D759" t="str">
            <v>6F-37</v>
          </cell>
          <cell r="E759" t="str">
            <v>ห้องสื่อสาร</v>
          </cell>
          <cell r="F759">
            <v>0.18</v>
          </cell>
          <cell r="G759" t="str">
            <v/>
          </cell>
          <cell r="H759">
            <v>375</v>
          </cell>
          <cell r="J759">
            <v>75</v>
          </cell>
          <cell r="K759">
            <v>5.28</v>
          </cell>
          <cell r="L759">
            <v>4.2240000000000002</v>
          </cell>
          <cell r="M759" t="str">
            <v>24.2/17.7</v>
          </cell>
          <cell r="N759" t="str">
            <v>14.5/13.6</v>
          </cell>
          <cell r="O759" t="str">
            <v>F-2</v>
          </cell>
          <cell r="P759" t="str">
            <v>FC</v>
          </cell>
          <cell r="Q759">
            <v>2</v>
          </cell>
          <cell r="R759" t="str">
            <v>FC-2</v>
          </cell>
          <cell r="S759">
            <v>1</v>
          </cell>
          <cell r="T759" t="str">
            <v>220/1/50</v>
          </cell>
        </row>
        <row r="760">
          <cell r="D760" t="str">
            <v>6F-38</v>
          </cell>
          <cell r="E760" t="str">
            <v>โถงทางเดิน</v>
          </cell>
          <cell r="F760">
            <v>0.37</v>
          </cell>
          <cell r="G760" t="str">
            <v/>
          </cell>
          <cell r="H760">
            <v>990</v>
          </cell>
          <cell r="J760">
            <v>125</v>
          </cell>
          <cell r="K760">
            <v>13.9392</v>
          </cell>
          <cell r="L760">
            <v>11.15136</v>
          </cell>
          <cell r="M760" t="str">
            <v>24.2/17.7</v>
          </cell>
          <cell r="N760" t="str">
            <v>14.5/13.6</v>
          </cell>
          <cell r="O760" t="str">
            <v>F-1</v>
          </cell>
          <cell r="P760" t="str">
            <v>FC</v>
          </cell>
          <cell r="Q760">
            <v>2</v>
          </cell>
          <cell r="R760" t="str">
            <v>FC-2</v>
          </cell>
          <cell r="S760">
            <v>1</v>
          </cell>
          <cell r="T760" t="str">
            <v>220/1/50</v>
          </cell>
        </row>
        <row r="761">
          <cell r="D761" t="str">
            <v>6F-39</v>
          </cell>
          <cell r="E761" t="str">
            <v>ห้องอเนกประสงค์</v>
          </cell>
          <cell r="F761">
            <v>0.18</v>
          </cell>
          <cell r="G761" t="str">
            <v/>
          </cell>
          <cell r="H761">
            <v>100</v>
          </cell>
          <cell r="J761">
            <v>75</v>
          </cell>
          <cell r="K761">
            <v>1.6372093023255814</v>
          </cell>
          <cell r="L761">
            <v>1.2770232558139536</v>
          </cell>
          <cell r="M761" t="str">
            <v>22.7/17.6</v>
          </cell>
          <cell r="N761" t="str">
            <v>12.3/11.8</v>
          </cell>
          <cell r="O761" t="str">
            <v>F-2</v>
          </cell>
          <cell r="P761" t="str">
            <v>FC</v>
          </cell>
          <cell r="Q761">
            <v>2</v>
          </cell>
          <cell r="R761" t="str">
            <v>FC-2</v>
          </cell>
          <cell r="S761">
            <v>1</v>
          </cell>
          <cell r="T761" t="str">
            <v>220/1/50</v>
          </cell>
        </row>
        <row r="762">
          <cell r="D762" t="str">
            <v>6EAF-02</v>
          </cell>
          <cell r="E762" t="str">
            <v>Air-flow Window</v>
          </cell>
          <cell r="F762">
            <v>0.25</v>
          </cell>
          <cell r="G762" t="str">
            <v/>
          </cell>
          <cell r="H762">
            <v>240</v>
          </cell>
          <cell r="J762">
            <v>200</v>
          </cell>
          <cell r="O762" t="str">
            <v>C-1</v>
          </cell>
          <cell r="P762" t="str">
            <v>DOL</v>
          </cell>
          <cell r="Q762" t="str">
            <v>1-55</v>
          </cell>
          <cell r="R762" t="str">
            <v>DOL-1-55</v>
          </cell>
          <cell r="S762">
            <v>1</v>
          </cell>
          <cell r="T762" t="str">
            <v>220/1/50</v>
          </cell>
        </row>
        <row r="763">
          <cell r="G763" t="str">
            <v/>
          </cell>
          <cell r="P763" t="str">
            <v/>
          </cell>
          <cell r="R763" t="str">
            <v/>
          </cell>
          <cell r="T763" t="str">
            <v/>
          </cell>
        </row>
        <row r="764">
          <cell r="C764" t="str">
            <v>-</v>
          </cell>
          <cell r="D764" t="str">
            <v>6EAF-03 to 54</v>
          </cell>
          <cell r="E764" t="str">
            <v>ห้องน้ำ</v>
          </cell>
          <cell r="F764">
            <v>0.18</v>
          </cell>
          <cell r="G764" t="str">
            <v>-</v>
          </cell>
          <cell r="H764">
            <v>35</v>
          </cell>
          <cell r="J764">
            <v>100</v>
          </cell>
          <cell r="O764" t="str">
            <v>-</v>
          </cell>
          <cell r="P764" t="str">
            <v>-</v>
          </cell>
          <cell r="Q764" t="str">
            <v>-</v>
          </cell>
          <cell r="R764" t="str">
            <v>-</v>
          </cell>
          <cell r="S764">
            <v>52</v>
          </cell>
          <cell r="T764" t="str">
            <v>220/1/50</v>
          </cell>
        </row>
        <row r="765">
          <cell r="C765" t="str">
            <v>-</v>
          </cell>
          <cell r="D765" t="str">
            <v>6EAF-55</v>
          </cell>
          <cell r="E765" t="str">
            <v>ห้องเตรียมอาหาร</v>
          </cell>
          <cell r="F765">
            <v>0.18</v>
          </cell>
          <cell r="G765" t="str">
            <v>-</v>
          </cell>
          <cell r="H765">
            <v>55</v>
          </cell>
          <cell r="J765">
            <v>100</v>
          </cell>
          <cell r="O765" t="str">
            <v>-</v>
          </cell>
          <cell r="P765" t="str">
            <v>-</v>
          </cell>
          <cell r="Q765" t="str">
            <v>-</v>
          </cell>
          <cell r="R765" t="str">
            <v>-</v>
          </cell>
          <cell r="S765">
            <v>1</v>
          </cell>
          <cell r="T765" t="str">
            <v>220/1/50</v>
          </cell>
        </row>
        <row r="766">
          <cell r="C766" t="str">
            <v>-</v>
          </cell>
          <cell r="D766" t="str">
            <v>6EAF-56</v>
          </cell>
          <cell r="E766" t="str">
            <v>ห้องเตรียมอาหาร</v>
          </cell>
          <cell r="F766">
            <v>0.18</v>
          </cell>
          <cell r="G766" t="str">
            <v>-</v>
          </cell>
          <cell r="H766">
            <v>55</v>
          </cell>
          <cell r="J766">
            <v>100</v>
          </cell>
          <cell r="O766" t="str">
            <v>-</v>
          </cell>
          <cell r="P766" t="str">
            <v>-</v>
          </cell>
          <cell r="Q766" t="str">
            <v>-</v>
          </cell>
          <cell r="R766" t="str">
            <v>-</v>
          </cell>
          <cell r="S766">
            <v>1</v>
          </cell>
          <cell r="T766" t="str">
            <v>220/1/50</v>
          </cell>
        </row>
        <row r="767">
          <cell r="C767" t="str">
            <v>-</v>
          </cell>
          <cell r="D767" t="str">
            <v>6EAF-57</v>
          </cell>
          <cell r="E767" t="str">
            <v>ห้องเตรียมอาหาร</v>
          </cell>
          <cell r="F767">
            <v>0.18</v>
          </cell>
          <cell r="G767" t="str">
            <v>-</v>
          </cell>
          <cell r="H767">
            <v>55</v>
          </cell>
          <cell r="J767">
            <v>100</v>
          </cell>
          <cell r="O767" t="str">
            <v>-</v>
          </cell>
          <cell r="P767" t="str">
            <v>-</v>
          </cell>
          <cell r="Q767" t="str">
            <v>-</v>
          </cell>
          <cell r="R767" t="str">
            <v>-</v>
          </cell>
          <cell r="S767">
            <v>1</v>
          </cell>
          <cell r="T767" t="str">
            <v>220/1/50</v>
          </cell>
        </row>
        <row r="768">
          <cell r="C768" t="str">
            <v>-</v>
          </cell>
          <cell r="D768" t="str">
            <v>6EAF-58</v>
          </cell>
          <cell r="E768" t="str">
            <v>ห้องเตรียมอาหาร</v>
          </cell>
          <cell r="F768">
            <v>0.18</v>
          </cell>
          <cell r="G768" t="str">
            <v>-</v>
          </cell>
          <cell r="H768">
            <v>55</v>
          </cell>
          <cell r="J768">
            <v>100</v>
          </cell>
          <cell r="O768" t="str">
            <v>-</v>
          </cell>
          <cell r="P768" t="str">
            <v>-</v>
          </cell>
          <cell r="Q768" t="str">
            <v>-</v>
          </cell>
          <cell r="R768" t="str">
            <v>-</v>
          </cell>
          <cell r="S768">
            <v>1</v>
          </cell>
          <cell r="T768" t="str">
            <v>220/1/50</v>
          </cell>
        </row>
        <row r="769">
          <cell r="G769" t="str">
            <v/>
          </cell>
          <cell r="P769" t="str">
            <v/>
          </cell>
          <cell r="R769" t="str">
            <v/>
          </cell>
          <cell r="T769" t="str">
            <v/>
          </cell>
        </row>
        <row r="770">
          <cell r="G770" t="str">
            <v/>
          </cell>
          <cell r="P770" t="str">
            <v/>
          </cell>
          <cell r="R770" t="str">
            <v/>
          </cell>
          <cell r="T770" t="str">
            <v/>
          </cell>
        </row>
        <row r="771">
          <cell r="G771" t="str">
            <v/>
          </cell>
          <cell r="P771" t="str">
            <v/>
          </cell>
          <cell r="R771" t="str">
            <v/>
          </cell>
          <cell r="T771" t="str">
            <v/>
          </cell>
        </row>
        <row r="772">
          <cell r="C772" t="str">
            <v>7AP3</v>
          </cell>
          <cell r="D772" t="str">
            <v>7A-01</v>
          </cell>
          <cell r="E772" t="str">
            <v>ตุลาการ-แถลงคดี</v>
          </cell>
          <cell r="F772">
            <v>2.2000000000000002</v>
          </cell>
          <cell r="G772" t="str">
            <v>3P, 20A</v>
          </cell>
          <cell r="H772">
            <v>1300</v>
          </cell>
          <cell r="I772" t="str">
            <v>1NC</v>
          </cell>
          <cell r="J772">
            <v>450</v>
          </cell>
          <cell r="K772">
            <v>19.895652173913046</v>
          </cell>
          <cell r="L772">
            <v>16.911304347826089</v>
          </cell>
          <cell r="M772" t="str">
            <v>23.8/17.1</v>
          </cell>
          <cell r="N772" t="str">
            <v>13.4/12.4</v>
          </cell>
          <cell r="O772" t="str">
            <v>A-1</v>
          </cell>
          <cell r="P772" t="str">
            <v>DOL</v>
          </cell>
          <cell r="Q772" t="str">
            <v>3-55</v>
          </cell>
          <cell r="R772" t="str">
            <v>DOL-3-55</v>
          </cell>
          <cell r="S772">
            <v>1</v>
          </cell>
          <cell r="T772" t="str">
            <v>380/3/50</v>
          </cell>
        </row>
        <row r="773">
          <cell r="D773" t="str">
            <v>7F-01</v>
          </cell>
          <cell r="E773" t="str">
            <v>ตุลาการ</v>
          </cell>
          <cell r="F773">
            <v>0.18</v>
          </cell>
          <cell r="G773" t="str">
            <v/>
          </cell>
          <cell r="H773">
            <v>300</v>
          </cell>
          <cell r="J773">
            <v>75</v>
          </cell>
          <cell r="K773">
            <v>4.2240000000000002</v>
          </cell>
          <cell r="L773">
            <v>4.0128000000000004</v>
          </cell>
          <cell r="M773" t="str">
            <v>23.8/16.8</v>
          </cell>
          <cell r="N773" t="str">
            <v>13.2/12.5</v>
          </cell>
          <cell r="O773" t="str">
            <v>F-2</v>
          </cell>
          <cell r="P773" t="str">
            <v>FC</v>
          </cell>
          <cell r="Q773">
            <v>2</v>
          </cell>
          <cell r="R773" t="str">
            <v>FC-2</v>
          </cell>
          <cell r="S773">
            <v>1</v>
          </cell>
          <cell r="T773" t="str">
            <v>220/1/50</v>
          </cell>
        </row>
        <row r="774">
          <cell r="D774" t="str">
            <v>7F-02</v>
          </cell>
          <cell r="E774" t="str">
            <v>ตุลาการ</v>
          </cell>
          <cell r="F774">
            <v>0.18</v>
          </cell>
          <cell r="G774" t="str">
            <v/>
          </cell>
          <cell r="H774">
            <v>200</v>
          </cell>
          <cell r="J774">
            <v>75</v>
          </cell>
          <cell r="K774">
            <v>2.8160000000000003</v>
          </cell>
          <cell r="L774">
            <v>2.6752000000000002</v>
          </cell>
          <cell r="M774" t="str">
            <v>23.8/16.8</v>
          </cell>
          <cell r="N774" t="str">
            <v>13.2/12.5</v>
          </cell>
          <cell r="O774" t="str">
            <v>F-2</v>
          </cell>
          <cell r="P774" t="str">
            <v>FC</v>
          </cell>
          <cell r="Q774">
            <v>2</v>
          </cell>
          <cell r="R774" t="str">
            <v>FC-2</v>
          </cell>
          <cell r="S774">
            <v>1</v>
          </cell>
          <cell r="T774" t="str">
            <v>220/1/50</v>
          </cell>
        </row>
        <row r="775">
          <cell r="D775" t="str">
            <v>7F-03</v>
          </cell>
          <cell r="E775" t="str">
            <v>ตุลาการ</v>
          </cell>
          <cell r="F775">
            <v>0.18</v>
          </cell>
          <cell r="G775" t="str">
            <v/>
          </cell>
          <cell r="H775">
            <v>200</v>
          </cell>
          <cell r="J775">
            <v>75</v>
          </cell>
          <cell r="K775">
            <v>2.8160000000000003</v>
          </cell>
          <cell r="L775">
            <v>2.6752000000000002</v>
          </cell>
          <cell r="M775" t="str">
            <v>23.8/16.8</v>
          </cell>
          <cell r="N775" t="str">
            <v>13.2/12.5</v>
          </cell>
          <cell r="O775" t="str">
            <v>F-2</v>
          </cell>
          <cell r="P775" t="str">
            <v>FC</v>
          </cell>
          <cell r="Q775">
            <v>2</v>
          </cell>
          <cell r="R775" t="str">
            <v>FC-2</v>
          </cell>
          <cell r="S775">
            <v>1</v>
          </cell>
          <cell r="T775" t="str">
            <v>220/1/50</v>
          </cell>
        </row>
        <row r="776">
          <cell r="D776" t="str">
            <v>7F-04</v>
          </cell>
          <cell r="E776" t="str">
            <v>ตุลาการ</v>
          </cell>
          <cell r="F776">
            <v>0.18</v>
          </cell>
          <cell r="G776" t="str">
            <v/>
          </cell>
          <cell r="H776">
            <v>200</v>
          </cell>
          <cell r="J776">
            <v>75</v>
          </cell>
          <cell r="K776">
            <v>2.8160000000000003</v>
          </cell>
          <cell r="L776">
            <v>2.6752000000000002</v>
          </cell>
          <cell r="M776" t="str">
            <v>23.8/16.8</v>
          </cell>
          <cell r="N776" t="str">
            <v>13.2/12.5</v>
          </cell>
          <cell r="O776" t="str">
            <v>F-2</v>
          </cell>
          <cell r="P776" t="str">
            <v>FC</v>
          </cell>
          <cell r="Q776">
            <v>2</v>
          </cell>
          <cell r="R776" t="str">
            <v>FC-2</v>
          </cell>
          <cell r="S776">
            <v>1</v>
          </cell>
          <cell r="T776" t="str">
            <v>220/1/50</v>
          </cell>
        </row>
        <row r="777">
          <cell r="D777" t="str">
            <v>7F-05</v>
          </cell>
          <cell r="E777" t="str">
            <v>ตุลาการ</v>
          </cell>
          <cell r="F777">
            <v>0.18</v>
          </cell>
          <cell r="G777" t="str">
            <v/>
          </cell>
          <cell r="H777">
            <v>300</v>
          </cell>
          <cell r="J777">
            <v>75</v>
          </cell>
          <cell r="K777">
            <v>4.2240000000000002</v>
          </cell>
          <cell r="L777">
            <v>4.0128000000000004</v>
          </cell>
          <cell r="M777" t="str">
            <v>23.8/16.8</v>
          </cell>
          <cell r="N777" t="str">
            <v>13.2/12.5</v>
          </cell>
          <cell r="O777" t="str">
            <v>F-2</v>
          </cell>
          <cell r="P777" t="str">
            <v>FC</v>
          </cell>
          <cell r="Q777">
            <v>2</v>
          </cell>
          <cell r="R777" t="str">
            <v>FC-2</v>
          </cell>
          <cell r="S777">
            <v>1</v>
          </cell>
          <cell r="T777" t="str">
            <v>220/1/50</v>
          </cell>
        </row>
        <row r="778">
          <cell r="D778" t="str">
            <v>7F-06</v>
          </cell>
          <cell r="E778" t="str">
            <v>ห้องประชุม</v>
          </cell>
          <cell r="F778">
            <v>0.18</v>
          </cell>
          <cell r="G778" t="str">
            <v/>
          </cell>
          <cell r="H778">
            <v>300</v>
          </cell>
          <cell r="J778">
            <v>75</v>
          </cell>
          <cell r="K778">
            <v>4.9116279069767446</v>
          </cell>
          <cell r="L778">
            <v>3.831069767441861</v>
          </cell>
          <cell r="M778" t="str">
            <v>22.7/17.6</v>
          </cell>
          <cell r="N778" t="str">
            <v>12.3/11.8</v>
          </cell>
          <cell r="O778" t="str">
            <v>F-2</v>
          </cell>
          <cell r="P778" t="str">
            <v>FC</v>
          </cell>
          <cell r="Q778">
            <v>2</v>
          </cell>
          <cell r="R778" t="str">
            <v>FC-2</v>
          </cell>
          <cell r="S778">
            <v>1</v>
          </cell>
          <cell r="T778" t="str">
            <v>220/1/50</v>
          </cell>
        </row>
        <row r="779">
          <cell r="D779" t="str">
            <v>7F-08</v>
          </cell>
          <cell r="E779" t="str">
            <v>ตุลาการ</v>
          </cell>
          <cell r="F779">
            <v>0.18</v>
          </cell>
          <cell r="G779" t="str">
            <v/>
          </cell>
          <cell r="H779">
            <v>200</v>
          </cell>
          <cell r="J779">
            <v>75</v>
          </cell>
          <cell r="K779">
            <v>2.8160000000000003</v>
          </cell>
          <cell r="L779">
            <v>2.6752000000000002</v>
          </cell>
          <cell r="M779" t="str">
            <v>23.8/16.8</v>
          </cell>
          <cell r="N779" t="str">
            <v>13.2/12.5</v>
          </cell>
          <cell r="O779" t="str">
            <v>F-2</v>
          </cell>
          <cell r="P779" t="str">
            <v>FC</v>
          </cell>
          <cell r="Q779">
            <v>2</v>
          </cell>
          <cell r="R779" t="str">
            <v>FC-2</v>
          </cell>
          <cell r="S779">
            <v>1</v>
          </cell>
          <cell r="T779" t="str">
            <v>220/1/50</v>
          </cell>
        </row>
        <row r="780">
          <cell r="G780" t="str">
            <v/>
          </cell>
          <cell r="P780" t="str">
            <v/>
          </cell>
          <cell r="R780" t="str">
            <v/>
          </cell>
          <cell r="T780" t="str">
            <v/>
          </cell>
        </row>
        <row r="781">
          <cell r="C781" t="str">
            <v>7AP4</v>
          </cell>
          <cell r="D781" t="str">
            <v>7A-02</v>
          </cell>
          <cell r="E781" t="str">
            <v>ตุลาการ-แถลงคดี</v>
          </cell>
          <cell r="F781">
            <v>2.2000000000000002</v>
          </cell>
          <cell r="G781" t="str">
            <v>3P, 30A</v>
          </cell>
          <cell r="H781">
            <v>1200</v>
          </cell>
          <cell r="I781" t="str">
            <v>1NC</v>
          </cell>
          <cell r="J781">
            <v>450</v>
          </cell>
          <cell r="K781">
            <v>18.365217391304348</v>
          </cell>
          <cell r="L781">
            <v>15.610434782608696</v>
          </cell>
          <cell r="M781" t="str">
            <v>23.8/17.1</v>
          </cell>
          <cell r="N781" t="str">
            <v>13.4/12.4</v>
          </cell>
          <cell r="O781" t="str">
            <v>A-1</v>
          </cell>
          <cell r="P781" t="str">
            <v>DOL</v>
          </cell>
          <cell r="Q781" t="str">
            <v>3-55</v>
          </cell>
          <cell r="R781" t="str">
            <v>DOL-3-55</v>
          </cell>
          <cell r="S781">
            <v>1</v>
          </cell>
          <cell r="T781" t="str">
            <v>380/3/50</v>
          </cell>
        </row>
        <row r="782">
          <cell r="D782" t="str">
            <v>7A-03</v>
          </cell>
          <cell r="E782" t="str">
            <v>ตุลาการ-แถลงคดี</v>
          </cell>
          <cell r="F782">
            <v>2.2000000000000002</v>
          </cell>
          <cell r="G782" t="str">
            <v/>
          </cell>
          <cell r="H782">
            <v>1350</v>
          </cell>
          <cell r="J782">
            <v>450</v>
          </cell>
          <cell r="K782">
            <v>20.660869565217393</v>
          </cell>
          <cell r="L782">
            <v>17.561739130434784</v>
          </cell>
          <cell r="M782" t="str">
            <v>23.8/17.1</v>
          </cell>
          <cell r="N782" t="str">
            <v>13.4/12.4</v>
          </cell>
          <cell r="O782" t="str">
            <v>A-1</v>
          </cell>
          <cell r="P782" t="str">
            <v>DOL</v>
          </cell>
          <cell r="Q782" t="str">
            <v>3-55</v>
          </cell>
          <cell r="R782" t="str">
            <v>DOL-3-55</v>
          </cell>
          <cell r="S782">
            <v>1</v>
          </cell>
          <cell r="T782" t="str">
            <v>380/3/50</v>
          </cell>
        </row>
        <row r="783">
          <cell r="D783" t="str">
            <v>7F-09</v>
          </cell>
          <cell r="E783" t="str">
            <v>ตุลาการ</v>
          </cell>
          <cell r="F783">
            <v>0.18</v>
          </cell>
          <cell r="G783" t="str">
            <v/>
          </cell>
          <cell r="H783">
            <v>200</v>
          </cell>
          <cell r="J783">
            <v>75</v>
          </cell>
          <cell r="K783">
            <v>2.8160000000000003</v>
          </cell>
          <cell r="L783">
            <v>2.6752000000000002</v>
          </cell>
          <cell r="M783" t="str">
            <v>23.8/16.8</v>
          </cell>
          <cell r="N783" t="str">
            <v>13.2/12.5</v>
          </cell>
          <cell r="O783" t="str">
            <v>F-2</v>
          </cell>
          <cell r="P783" t="str">
            <v>FC</v>
          </cell>
          <cell r="Q783">
            <v>2</v>
          </cell>
          <cell r="R783" t="str">
            <v>FC-2</v>
          </cell>
          <cell r="S783">
            <v>1</v>
          </cell>
          <cell r="T783" t="str">
            <v>220/1/50</v>
          </cell>
        </row>
        <row r="784">
          <cell r="D784" t="str">
            <v>7F-10</v>
          </cell>
          <cell r="E784" t="str">
            <v>ตุลาการ</v>
          </cell>
          <cell r="F784">
            <v>0.18</v>
          </cell>
          <cell r="G784" t="str">
            <v/>
          </cell>
          <cell r="H784">
            <v>200</v>
          </cell>
          <cell r="J784">
            <v>75</v>
          </cell>
          <cell r="K784">
            <v>2.8160000000000003</v>
          </cell>
          <cell r="L784">
            <v>2.6752000000000002</v>
          </cell>
          <cell r="M784" t="str">
            <v>23.8/16.8</v>
          </cell>
          <cell r="N784" t="str">
            <v>13.2/12.5</v>
          </cell>
          <cell r="O784" t="str">
            <v>F-2</v>
          </cell>
          <cell r="P784" t="str">
            <v>FC</v>
          </cell>
          <cell r="Q784">
            <v>2</v>
          </cell>
          <cell r="R784" t="str">
            <v>FC-2</v>
          </cell>
          <cell r="S784">
            <v>1</v>
          </cell>
          <cell r="T784" t="str">
            <v>220/1/50</v>
          </cell>
        </row>
        <row r="785">
          <cell r="D785" t="str">
            <v>7F-11</v>
          </cell>
          <cell r="E785" t="str">
            <v>ตุลาการ</v>
          </cell>
          <cell r="F785">
            <v>0.18</v>
          </cell>
          <cell r="G785" t="str">
            <v/>
          </cell>
          <cell r="H785">
            <v>200</v>
          </cell>
          <cell r="J785">
            <v>75</v>
          </cell>
          <cell r="K785">
            <v>2.8160000000000003</v>
          </cell>
          <cell r="L785">
            <v>2.6752000000000002</v>
          </cell>
          <cell r="M785" t="str">
            <v>23.8/16.8</v>
          </cell>
          <cell r="N785" t="str">
            <v>13.2/12.5</v>
          </cell>
          <cell r="O785" t="str">
            <v>F-2</v>
          </cell>
          <cell r="P785" t="str">
            <v>FC</v>
          </cell>
          <cell r="Q785">
            <v>2</v>
          </cell>
          <cell r="R785" t="str">
            <v>FC-2</v>
          </cell>
          <cell r="S785">
            <v>1</v>
          </cell>
          <cell r="T785" t="str">
            <v>220/1/50</v>
          </cell>
        </row>
        <row r="786">
          <cell r="D786" t="str">
            <v>7F-12</v>
          </cell>
          <cell r="E786" t="str">
            <v>ตุลาการ</v>
          </cell>
          <cell r="F786">
            <v>0.18</v>
          </cell>
          <cell r="G786" t="str">
            <v/>
          </cell>
          <cell r="H786">
            <v>200</v>
          </cell>
          <cell r="J786">
            <v>75</v>
          </cell>
          <cell r="K786">
            <v>2.8160000000000003</v>
          </cell>
          <cell r="L786">
            <v>2.6752000000000002</v>
          </cell>
          <cell r="M786" t="str">
            <v>23.8/16.8</v>
          </cell>
          <cell r="N786" t="str">
            <v>13.2/12.5</v>
          </cell>
          <cell r="O786" t="str">
            <v>F-2</v>
          </cell>
          <cell r="P786" t="str">
            <v>FC</v>
          </cell>
          <cell r="Q786">
            <v>2</v>
          </cell>
          <cell r="R786" t="str">
            <v>FC-2</v>
          </cell>
          <cell r="S786">
            <v>1</v>
          </cell>
          <cell r="T786" t="str">
            <v>220/1/50</v>
          </cell>
        </row>
        <row r="787">
          <cell r="D787" t="str">
            <v>7F-13</v>
          </cell>
          <cell r="E787" t="str">
            <v>ตุลาการ</v>
          </cell>
          <cell r="F787">
            <v>0.18</v>
          </cell>
          <cell r="G787" t="str">
            <v/>
          </cell>
          <cell r="H787">
            <v>200</v>
          </cell>
          <cell r="J787">
            <v>75</v>
          </cell>
          <cell r="K787">
            <v>2.8160000000000003</v>
          </cell>
          <cell r="L787">
            <v>2.2528000000000001</v>
          </cell>
          <cell r="M787" t="str">
            <v>24.2/17.7</v>
          </cell>
          <cell r="N787" t="str">
            <v>14.5/13.6</v>
          </cell>
          <cell r="O787" t="str">
            <v>F-2</v>
          </cell>
          <cell r="P787" t="str">
            <v>FC</v>
          </cell>
          <cell r="Q787">
            <v>2</v>
          </cell>
          <cell r="R787" t="str">
            <v>FC-2</v>
          </cell>
          <cell r="S787">
            <v>1</v>
          </cell>
          <cell r="T787" t="str">
            <v>220/1/50</v>
          </cell>
        </row>
        <row r="788">
          <cell r="D788" t="str">
            <v>7F-07</v>
          </cell>
          <cell r="E788" t="str">
            <v>ห้องเก็บของ</v>
          </cell>
          <cell r="F788">
            <v>0.18</v>
          </cell>
          <cell r="G788" t="str">
            <v/>
          </cell>
          <cell r="H788">
            <v>200</v>
          </cell>
          <cell r="J788">
            <v>75</v>
          </cell>
          <cell r="K788">
            <v>2.3466666666666667</v>
          </cell>
          <cell r="L788">
            <v>2.1120000000000001</v>
          </cell>
          <cell r="M788" t="str">
            <v>24.7/18.1</v>
          </cell>
          <cell r="N788" t="str">
            <v>15.2/14.6</v>
          </cell>
          <cell r="O788" t="str">
            <v>F-2</v>
          </cell>
          <cell r="P788" t="str">
            <v>FC</v>
          </cell>
          <cell r="Q788">
            <v>2</v>
          </cell>
          <cell r="R788" t="str">
            <v>FC-2</v>
          </cell>
          <cell r="S788">
            <v>1</v>
          </cell>
          <cell r="T788" t="str">
            <v>220/1/50</v>
          </cell>
        </row>
        <row r="789">
          <cell r="G789" t="str">
            <v/>
          </cell>
          <cell r="P789" t="str">
            <v/>
          </cell>
          <cell r="R789" t="str">
            <v/>
          </cell>
          <cell r="T789" t="str">
            <v/>
          </cell>
        </row>
        <row r="790">
          <cell r="C790" t="str">
            <v>7AP5</v>
          </cell>
          <cell r="D790" t="str">
            <v>7A-04</v>
          </cell>
          <cell r="E790" t="str">
            <v>ตุลาการ-แถลงคดี</v>
          </cell>
          <cell r="F790">
            <v>2.2000000000000002</v>
          </cell>
          <cell r="G790" t="str">
            <v>3P, 30A</v>
          </cell>
          <cell r="H790">
            <v>1500</v>
          </cell>
          <cell r="I790" t="str">
            <v>1NC</v>
          </cell>
          <cell r="J790">
            <v>450</v>
          </cell>
          <cell r="K790">
            <v>22.956521739130434</v>
          </cell>
          <cell r="L790">
            <v>19.513043478260869</v>
          </cell>
          <cell r="M790" t="str">
            <v>23.8/17.1</v>
          </cell>
          <cell r="N790" t="str">
            <v>13.4/12.4</v>
          </cell>
          <cell r="O790" t="str">
            <v>A-1</v>
          </cell>
          <cell r="P790" t="str">
            <v>DOL</v>
          </cell>
          <cell r="Q790" t="str">
            <v>3-55</v>
          </cell>
          <cell r="R790" t="str">
            <v>DOL-3-55</v>
          </cell>
          <cell r="S790">
            <v>1</v>
          </cell>
          <cell r="T790" t="str">
            <v>380/3/50</v>
          </cell>
        </row>
        <row r="791">
          <cell r="D791" t="str">
            <v>7A-05</v>
          </cell>
          <cell r="E791" t="str">
            <v>ตุลาการ-แถลงคดี</v>
          </cell>
          <cell r="F791">
            <v>2.2000000000000002</v>
          </cell>
          <cell r="G791" t="str">
            <v/>
          </cell>
          <cell r="H791">
            <v>1200</v>
          </cell>
          <cell r="J791">
            <v>450</v>
          </cell>
          <cell r="K791">
            <v>18.365217391304348</v>
          </cell>
          <cell r="L791">
            <v>15.610434782608696</v>
          </cell>
          <cell r="M791" t="str">
            <v>23.8/17.1</v>
          </cell>
          <cell r="N791" t="str">
            <v>13.4/12.4</v>
          </cell>
          <cell r="O791" t="str">
            <v>A-1</v>
          </cell>
          <cell r="P791" t="str">
            <v>DOL</v>
          </cell>
          <cell r="Q791" t="str">
            <v>3-55</v>
          </cell>
          <cell r="R791" t="str">
            <v>DOL-3-55</v>
          </cell>
          <cell r="S791">
            <v>1</v>
          </cell>
          <cell r="T791" t="str">
            <v>380/3/50</v>
          </cell>
        </row>
        <row r="792">
          <cell r="D792" t="str">
            <v>7F-16</v>
          </cell>
          <cell r="E792" t="str">
            <v>ตุลาการ</v>
          </cell>
          <cell r="F792">
            <v>0.18</v>
          </cell>
          <cell r="G792" t="str">
            <v/>
          </cell>
          <cell r="H792">
            <v>200</v>
          </cell>
          <cell r="J792">
            <v>75</v>
          </cell>
          <cell r="K792">
            <v>2.8160000000000003</v>
          </cell>
          <cell r="L792">
            <v>2.2528000000000001</v>
          </cell>
          <cell r="M792" t="str">
            <v>24.2/17.7</v>
          </cell>
          <cell r="N792" t="str">
            <v>14.5/13.6</v>
          </cell>
          <cell r="O792" t="str">
            <v>F-2</v>
          </cell>
          <cell r="P792" t="str">
            <v>FC</v>
          </cell>
          <cell r="Q792">
            <v>2</v>
          </cell>
          <cell r="R792" t="str">
            <v>FC-2</v>
          </cell>
          <cell r="S792">
            <v>1</v>
          </cell>
          <cell r="T792" t="str">
            <v>220/1/50</v>
          </cell>
        </row>
        <row r="793">
          <cell r="D793" t="str">
            <v>7F-17</v>
          </cell>
          <cell r="E793" t="str">
            <v>ตุลาการ</v>
          </cell>
          <cell r="F793">
            <v>0.18</v>
          </cell>
          <cell r="G793" t="str">
            <v/>
          </cell>
          <cell r="H793">
            <v>200</v>
          </cell>
          <cell r="J793">
            <v>75</v>
          </cell>
          <cell r="K793">
            <v>2.8160000000000003</v>
          </cell>
          <cell r="L793">
            <v>2.6752000000000002</v>
          </cell>
          <cell r="M793" t="str">
            <v>23.8/16.8</v>
          </cell>
          <cell r="N793" t="str">
            <v>13.2/12.5</v>
          </cell>
          <cell r="O793" t="str">
            <v>F-2</v>
          </cell>
          <cell r="P793" t="str">
            <v>FC</v>
          </cell>
          <cell r="Q793">
            <v>2</v>
          </cell>
          <cell r="R793" t="str">
            <v>FC-2</v>
          </cell>
          <cell r="S793">
            <v>1</v>
          </cell>
          <cell r="T793" t="str">
            <v>220/1/50</v>
          </cell>
        </row>
        <row r="794">
          <cell r="D794" t="str">
            <v>7F-18</v>
          </cell>
          <cell r="E794" t="str">
            <v>ตุลาการ</v>
          </cell>
          <cell r="F794">
            <v>0.18</v>
          </cell>
          <cell r="G794" t="str">
            <v/>
          </cell>
          <cell r="H794">
            <v>200</v>
          </cell>
          <cell r="J794">
            <v>75</v>
          </cell>
          <cell r="K794">
            <v>2.8160000000000003</v>
          </cell>
          <cell r="L794">
            <v>2.6752000000000002</v>
          </cell>
          <cell r="M794" t="str">
            <v>23.8/16.8</v>
          </cell>
          <cell r="N794" t="str">
            <v>13.2/12.5</v>
          </cell>
          <cell r="O794" t="str">
            <v>F-2</v>
          </cell>
          <cell r="P794" t="str">
            <v>FC</v>
          </cell>
          <cell r="Q794">
            <v>2</v>
          </cell>
          <cell r="R794" t="str">
            <v>FC-2</v>
          </cell>
          <cell r="S794">
            <v>1</v>
          </cell>
          <cell r="T794" t="str">
            <v>220/1/50</v>
          </cell>
        </row>
        <row r="795">
          <cell r="D795" t="str">
            <v>7F-19</v>
          </cell>
          <cell r="E795" t="str">
            <v>ตุลาการ</v>
          </cell>
          <cell r="F795">
            <v>0.18</v>
          </cell>
          <cell r="G795" t="str">
            <v/>
          </cell>
          <cell r="H795">
            <v>200</v>
          </cell>
          <cell r="J795">
            <v>75</v>
          </cell>
          <cell r="K795">
            <v>2.8160000000000003</v>
          </cell>
          <cell r="L795">
            <v>2.6752000000000002</v>
          </cell>
          <cell r="M795" t="str">
            <v>23.8/16.8</v>
          </cell>
          <cell r="N795" t="str">
            <v>13.2/12.5</v>
          </cell>
          <cell r="O795" t="str">
            <v>F-2</v>
          </cell>
          <cell r="P795" t="str">
            <v>FC</v>
          </cell>
          <cell r="Q795">
            <v>2</v>
          </cell>
          <cell r="R795" t="str">
            <v>FC-2</v>
          </cell>
          <cell r="S795">
            <v>1</v>
          </cell>
          <cell r="T795" t="str">
            <v>220/1/50</v>
          </cell>
        </row>
        <row r="796">
          <cell r="D796" t="str">
            <v>7F-20</v>
          </cell>
          <cell r="E796" t="str">
            <v>ตุลาการ</v>
          </cell>
          <cell r="F796">
            <v>0.18</v>
          </cell>
          <cell r="G796" t="str">
            <v/>
          </cell>
          <cell r="H796">
            <v>200</v>
          </cell>
          <cell r="J796">
            <v>75</v>
          </cell>
          <cell r="K796">
            <v>2.8160000000000003</v>
          </cell>
          <cell r="L796">
            <v>2.6752000000000002</v>
          </cell>
          <cell r="M796" t="str">
            <v>23.8/16.8</v>
          </cell>
          <cell r="N796" t="str">
            <v>13.2/12.5</v>
          </cell>
          <cell r="O796" t="str">
            <v>F-2</v>
          </cell>
          <cell r="P796" t="str">
            <v>FC</v>
          </cell>
          <cell r="Q796">
            <v>2</v>
          </cell>
          <cell r="R796" t="str">
            <v>FC-2</v>
          </cell>
          <cell r="S796">
            <v>1</v>
          </cell>
          <cell r="T796" t="str">
            <v>220/1/50</v>
          </cell>
        </row>
        <row r="797">
          <cell r="G797" t="str">
            <v/>
          </cell>
          <cell r="P797" t="str">
            <v/>
          </cell>
          <cell r="R797" t="str">
            <v/>
          </cell>
          <cell r="T797" t="str">
            <v/>
          </cell>
        </row>
        <row r="798">
          <cell r="C798" t="str">
            <v>7AP6</v>
          </cell>
          <cell r="D798" t="str">
            <v>7A-06</v>
          </cell>
          <cell r="E798" t="str">
            <v>ตุลาการ-แถลงคดี</v>
          </cell>
          <cell r="F798">
            <v>2.2000000000000002</v>
          </cell>
          <cell r="G798" t="str">
            <v>3P, 20A</v>
          </cell>
          <cell r="H798">
            <v>1300</v>
          </cell>
          <cell r="I798" t="str">
            <v>1NC</v>
          </cell>
          <cell r="J798">
            <v>450</v>
          </cell>
          <cell r="K798">
            <v>19.895652173913046</v>
          </cell>
          <cell r="L798">
            <v>16.911304347826089</v>
          </cell>
          <cell r="M798" t="str">
            <v>23.8/17.1</v>
          </cell>
          <cell r="N798" t="str">
            <v>13.4/12.4</v>
          </cell>
          <cell r="O798" t="str">
            <v>A-1</v>
          </cell>
          <cell r="P798" t="str">
            <v>DOL</v>
          </cell>
          <cell r="Q798" t="str">
            <v>3-55</v>
          </cell>
          <cell r="R798" t="str">
            <v>DOL-3-55</v>
          </cell>
          <cell r="S798">
            <v>1</v>
          </cell>
          <cell r="T798" t="str">
            <v>380/3/50</v>
          </cell>
        </row>
        <row r="799">
          <cell r="D799" t="str">
            <v>7F-21</v>
          </cell>
          <cell r="E799" t="str">
            <v>ตุลาการ</v>
          </cell>
          <cell r="F799">
            <v>0.18</v>
          </cell>
          <cell r="G799" t="str">
            <v/>
          </cell>
          <cell r="H799">
            <v>200</v>
          </cell>
          <cell r="J799">
            <v>75</v>
          </cell>
          <cell r="K799">
            <v>2.8160000000000003</v>
          </cell>
          <cell r="L799">
            <v>2.6752000000000002</v>
          </cell>
          <cell r="M799" t="str">
            <v>23.8/16.8</v>
          </cell>
          <cell r="N799" t="str">
            <v>13.2/12.5</v>
          </cell>
          <cell r="O799" t="str">
            <v>F-2</v>
          </cell>
          <cell r="P799" t="str">
            <v>FC</v>
          </cell>
          <cell r="Q799">
            <v>2</v>
          </cell>
          <cell r="R799" t="str">
            <v>FC-2</v>
          </cell>
          <cell r="S799">
            <v>1</v>
          </cell>
          <cell r="T799" t="str">
            <v>220/1/50</v>
          </cell>
        </row>
        <row r="800">
          <cell r="D800" t="str">
            <v>7F-22</v>
          </cell>
          <cell r="E800" t="str">
            <v>ตุลาการ</v>
          </cell>
          <cell r="F800">
            <v>0.18</v>
          </cell>
          <cell r="G800" t="str">
            <v/>
          </cell>
          <cell r="H800">
            <v>300</v>
          </cell>
          <cell r="J800">
            <v>75</v>
          </cell>
          <cell r="K800">
            <v>4.2240000000000002</v>
          </cell>
          <cell r="L800">
            <v>4.0128000000000004</v>
          </cell>
          <cell r="M800" t="str">
            <v>23.8/16.8</v>
          </cell>
          <cell r="N800" t="str">
            <v>13.2/12.5</v>
          </cell>
          <cell r="O800" t="str">
            <v>F-2</v>
          </cell>
          <cell r="P800" t="str">
            <v>FC</v>
          </cell>
          <cell r="Q800">
            <v>2</v>
          </cell>
          <cell r="R800" t="str">
            <v>FC-2</v>
          </cell>
          <cell r="S800">
            <v>1</v>
          </cell>
          <cell r="T800" t="str">
            <v>220/1/50</v>
          </cell>
        </row>
        <row r="801">
          <cell r="D801" t="str">
            <v>7F-23</v>
          </cell>
          <cell r="E801" t="str">
            <v>ห้องประชุม</v>
          </cell>
          <cell r="F801">
            <v>0.18</v>
          </cell>
          <cell r="G801" t="str">
            <v/>
          </cell>
          <cell r="H801">
            <v>300</v>
          </cell>
          <cell r="J801">
            <v>75</v>
          </cell>
          <cell r="K801">
            <v>4.9116279069767446</v>
          </cell>
          <cell r="L801">
            <v>3.831069767441861</v>
          </cell>
          <cell r="M801" t="str">
            <v>22.7/17.6</v>
          </cell>
          <cell r="N801" t="str">
            <v>12.3/11.8</v>
          </cell>
          <cell r="O801" t="str">
            <v>F-2</v>
          </cell>
          <cell r="P801" t="str">
            <v>FC</v>
          </cell>
          <cell r="Q801">
            <v>2</v>
          </cell>
          <cell r="R801" t="str">
            <v>FC-2</v>
          </cell>
          <cell r="S801">
            <v>1</v>
          </cell>
          <cell r="T801" t="str">
            <v>220/1/50</v>
          </cell>
        </row>
        <row r="802">
          <cell r="D802" t="str">
            <v>7F-25</v>
          </cell>
          <cell r="E802" t="str">
            <v>ตุลาการ</v>
          </cell>
          <cell r="F802">
            <v>0.18</v>
          </cell>
          <cell r="G802" t="str">
            <v/>
          </cell>
          <cell r="H802">
            <v>300</v>
          </cell>
          <cell r="J802">
            <v>75</v>
          </cell>
          <cell r="K802">
            <v>4.2240000000000002</v>
          </cell>
          <cell r="L802">
            <v>4.0128000000000004</v>
          </cell>
          <cell r="M802" t="str">
            <v>23.8/16.8</v>
          </cell>
          <cell r="N802" t="str">
            <v>13.2/12.5</v>
          </cell>
          <cell r="O802" t="str">
            <v>F-2</v>
          </cell>
          <cell r="P802" t="str">
            <v>FC</v>
          </cell>
          <cell r="Q802">
            <v>2</v>
          </cell>
          <cell r="R802" t="str">
            <v>FC-2</v>
          </cell>
          <cell r="S802">
            <v>1</v>
          </cell>
          <cell r="T802" t="str">
            <v>220/1/50</v>
          </cell>
        </row>
        <row r="803">
          <cell r="D803" t="str">
            <v>7F-26</v>
          </cell>
          <cell r="E803" t="str">
            <v>ตุลาการ</v>
          </cell>
          <cell r="F803">
            <v>0.18</v>
          </cell>
          <cell r="G803" t="str">
            <v/>
          </cell>
          <cell r="H803">
            <v>200</v>
          </cell>
          <cell r="J803">
            <v>75</v>
          </cell>
          <cell r="K803">
            <v>2.8160000000000003</v>
          </cell>
          <cell r="L803">
            <v>2.6752000000000002</v>
          </cell>
          <cell r="M803" t="str">
            <v>23.8/16.8</v>
          </cell>
          <cell r="N803" t="str">
            <v>13.2/12.5</v>
          </cell>
          <cell r="O803" t="str">
            <v>F-2</v>
          </cell>
          <cell r="P803" t="str">
            <v>FC</v>
          </cell>
          <cell r="Q803">
            <v>2</v>
          </cell>
          <cell r="R803" t="str">
            <v>FC-2</v>
          </cell>
          <cell r="S803">
            <v>1</v>
          </cell>
          <cell r="T803" t="str">
            <v>220/1/50</v>
          </cell>
        </row>
        <row r="804">
          <cell r="D804" t="str">
            <v>7F-27</v>
          </cell>
          <cell r="E804" t="str">
            <v>ตุลาการ</v>
          </cell>
          <cell r="F804">
            <v>0.18</v>
          </cell>
          <cell r="G804" t="str">
            <v/>
          </cell>
          <cell r="H804">
            <v>200</v>
          </cell>
          <cell r="J804">
            <v>75</v>
          </cell>
          <cell r="K804">
            <v>2.8160000000000003</v>
          </cell>
          <cell r="L804">
            <v>2.6752000000000002</v>
          </cell>
          <cell r="M804" t="str">
            <v>23.8/16.8</v>
          </cell>
          <cell r="N804" t="str">
            <v>13.2/12.5</v>
          </cell>
          <cell r="O804" t="str">
            <v>F-2</v>
          </cell>
          <cell r="P804" t="str">
            <v>FC</v>
          </cell>
          <cell r="Q804">
            <v>2</v>
          </cell>
          <cell r="R804" t="str">
            <v>FC-2</v>
          </cell>
          <cell r="S804">
            <v>1</v>
          </cell>
          <cell r="T804" t="str">
            <v>220/1/50</v>
          </cell>
        </row>
        <row r="805">
          <cell r="D805" t="str">
            <v>7F-28</v>
          </cell>
          <cell r="E805" t="str">
            <v>ตุลาการ</v>
          </cell>
          <cell r="F805">
            <v>0.18</v>
          </cell>
          <cell r="G805" t="str">
            <v/>
          </cell>
          <cell r="H805">
            <v>200</v>
          </cell>
          <cell r="J805">
            <v>75</v>
          </cell>
          <cell r="K805">
            <v>2.8160000000000003</v>
          </cell>
          <cell r="L805">
            <v>2.6752000000000002</v>
          </cell>
          <cell r="M805" t="str">
            <v>23.8/16.8</v>
          </cell>
          <cell r="N805" t="str">
            <v>13.2/12.5</v>
          </cell>
          <cell r="O805" t="str">
            <v>F-2</v>
          </cell>
          <cell r="P805" t="str">
            <v>FC</v>
          </cell>
          <cell r="Q805">
            <v>2</v>
          </cell>
          <cell r="R805" t="str">
            <v>FC-2</v>
          </cell>
          <cell r="S805">
            <v>1</v>
          </cell>
          <cell r="T805" t="str">
            <v>220/1/50</v>
          </cell>
        </row>
        <row r="806">
          <cell r="G806" t="str">
            <v/>
          </cell>
          <cell r="P806" t="str">
            <v/>
          </cell>
          <cell r="R806" t="str">
            <v/>
          </cell>
          <cell r="T806" t="str">
            <v/>
          </cell>
        </row>
        <row r="807">
          <cell r="C807" t="str">
            <v>7AP7</v>
          </cell>
          <cell r="D807" t="str">
            <v>7A-07</v>
          </cell>
          <cell r="E807" t="str">
            <v>พื้นที่ปฏิบัติงานองค์คณะที่9</v>
          </cell>
          <cell r="F807">
            <v>2.2000000000000002</v>
          </cell>
          <cell r="G807" t="str">
            <v>3P, 30A</v>
          </cell>
          <cell r="H807">
            <v>1350</v>
          </cell>
          <cell r="I807" t="str">
            <v>1NC</v>
          </cell>
          <cell r="J807">
            <v>450</v>
          </cell>
          <cell r="K807">
            <v>20.660869565217393</v>
          </cell>
          <cell r="L807">
            <v>17.561739130434784</v>
          </cell>
          <cell r="M807" t="str">
            <v>23.8/17.1</v>
          </cell>
          <cell r="N807" t="str">
            <v>13.4/12.4</v>
          </cell>
          <cell r="O807" t="str">
            <v>A-1</v>
          </cell>
          <cell r="P807" t="str">
            <v>DOL</v>
          </cell>
          <cell r="Q807" t="str">
            <v>3-55</v>
          </cell>
          <cell r="R807" t="str">
            <v>DOL-3-55</v>
          </cell>
          <cell r="S807">
            <v>1</v>
          </cell>
          <cell r="T807" t="str">
            <v>380/3/50</v>
          </cell>
        </row>
        <row r="808">
          <cell r="D808" t="str">
            <v>7A-08</v>
          </cell>
          <cell r="E808" t="str">
            <v>พื้นที่ปฏิบัติงานองค์คณะที่9</v>
          </cell>
          <cell r="F808">
            <v>2.2000000000000002</v>
          </cell>
          <cell r="G808" t="str">
            <v/>
          </cell>
          <cell r="H808">
            <v>1350</v>
          </cell>
          <cell r="J808">
            <v>450</v>
          </cell>
          <cell r="K808">
            <v>20.660869565217393</v>
          </cell>
          <cell r="L808">
            <v>17.561739130434784</v>
          </cell>
          <cell r="M808" t="str">
            <v>23.8/17.1</v>
          </cell>
          <cell r="N808" t="str">
            <v>13.4/12.4</v>
          </cell>
          <cell r="O808" t="str">
            <v>A-1</v>
          </cell>
          <cell r="P808" t="str">
            <v>DOL</v>
          </cell>
          <cell r="Q808" t="str">
            <v>3-55</v>
          </cell>
          <cell r="R808" t="str">
            <v>DOL-3-55</v>
          </cell>
          <cell r="S808">
            <v>1</v>
          </cell>
          <cell r="T808" t="str">
            <v>380/3/50</v>
          </cell>
        </row>
        <row r="809">
          <cell r="D809" t="str">
            <v>7F-40</v>
          </cell>
          <cell r="E809" t="str">
            <v>ห้องประชุม</v>
          </cell>
          <cell r="F809">
            <v>0.18</v>
          </cell>
          <cell r="G809" t="str">
            <v/>
          </cell>
          <cell r="H809">
            <v>300</v>
          </cell>
          <cell r="J809">
            <v>75</v>
          </cell>
          <cell r="K809">
            <v>4.9116279069767446</v>
          </cell>
          <cell r="L809">
            <v>3.831069767441861</v>
          </cell>
          <cell r="M809" t="str">
            <v>22.7/17.6</v>
          </cell>
          <cell r="N809" t="str">
            <v>12.3/11.8</v>
          </cell>
          <cell r="O809" t="str">
            <v>F-2</v>
          </cell>
          <cell r="P809" t="str">
            <v>FC</v>
          </cell>
          <cell r="Q809">
            <v>2</v>
          </cell>
          <cell r="R809" t="str">
            <v>FC-2</v>
          </cell>
          <cell r="S809">
            <v>1</v>
          </cell>
          <cell r="T809" t="str">
            <v>220/1/50</v>
          </cell>
        </row>
        <row r="810">
          <cell r="D810" t="str">
            <v>7F-41</v>
          </cell>
          <cell r="E810" t="str">
            <v>ตุลาการ</v>
          </cell>
          <cell r="F810">
            <v>0.37</v>
          </cell>
          <cell r="G810" t="str">
            <v/>
          </cell>
          <cell r="H810">
            <v>850</v>
          </cell>
          <cell r="J810">
            <v>75</v>
          </cell>
          <cell r="K810">
            <v>11.968</v>
          </cell>
          <cell r="L810">
            <v>11.3696</v>
          </cell>
          <cell r="M810" t="str">
            <v>23.8/16.8</v>
          </cell>
          <cell r="N810" t="str">
            <v>13.2/12.5</v>
          </cell>
          <cell r="O810" t="str">
            <v>F-2</v>
          </cell>
          <cell r="P810" t="str">
            <v>FC</v>
          </cell>
          <cell r="Q810">
            <v>2</v>
          </cell>
          <cell r="R810" t="str">
            <v>FC-2</v>
          </cell>
          <cell r="S810">
            <v>1</v>
          </cell>
          <cell r="T810" t="str">
            <v>220/1/50</v>
          </cell>
        </row>
        <row r="811">
          <cell r="D811" t="str">
            <v>7F-42</v>
          </cell>
          <cell r="E811" t="str">
            <v>ตุลาการ</v>
          </cell>
          <cell r="F811">
            <v>0.18</v>
          </cell>
          <cell r="G811" t="str">
            <v/>
          </cell>
          <cell r="H811">
            <v>250</v>
          </cell>
          <cell r="J811">
            <v>75</v>
          </cell>
          <cell r="K811">
            <v>3.52</v>
          </cell>
          <cell r="L811">
            <v>3.3439999999999999</v>
          </cell>
          <cell r="M811" t="str">
            <v>23.8/16.8</v>
          </cell>
          <cell r="N811" t="str">
            <v>13.2/12.5</v>
          </cell>
          <cell r="O811" t="str">
            <v>F-2</v>
          </cell>
          <cell r="P811" t="str">
            <v>FC</v>
          </cell>
          <cell r="Q811">
            <v>2</v>
          </cell>
          <cell r="R811" t="str">
            <v>FC-2</v>
          </cell>
          <cell r="S811">
            <v>1</v>
          </cell>
          <cell r="T811" t="str">
            <v>220/1/50</v>
          </cell>
        </row>
        <row r="812">
          <cell r="D812" t="str">
            <v>7F-43</v>
          </cell>
          <cell r="E812" t="str">
            <v>ตุลาการ</v>
          </cell>
          <cell r="F812">
            <v>0.18</v>
          </cell>
          <cell r="G812" t="str">
            <v/>
          </cell>
          <cell r="H812">
            <v>250</v>
          </cell>
          <cell r="J812">
            <v>75</v>
          </cell>
          <cell r="K812">
            <v>3.52</v>
          </cell>
          <cell r="L812">
            <v>3.3439999999999999</v>
          </cell>
          <cell r="M812" t="str">
            <v>23.8/16.8</v>
          </cell>
          <cell r="N812" t="str">
            <v>13.2/12.5</v>
          </cell>
          <cell r="O812" t="str">
            <v>F-2</v>
          </cell>
          <cell r="P812" t="str">
            <v>FC</v>
          </cell>
          <cell r="Q812">
            <v>2</v>
          </cell>
          <cell r="R812" t="str">
            <v>FC-2</v>
          </cell>
          <cell r="S812">
            <v>1</v>
          </cell>
          <cell r="T812" t="str">
            <v>220/1/50</v>
          </cell>
        </row>
        <row r="813">
          <cell r="D813" t="str">
            <v>7F-44</v>
          </cell>
          <cell r="E813" t="str">
            <v>ตุลาการ</v>
          </cell>
          <cell r="F813">
            <v>0.18</v>
          </cell>
          <cell r="G813" t="str">
            <v/>
          </cell>
          <cell r="H813">
            <v>250</v>
          </cell>
          <cell r="J813">
            <v>75</v>
          </cell>
          <cell r="K813">
            <v>3.52</v>
          </cell>
          <cell r="L813">
            <v>3.3439999999999999</v>
          </cell>
          <cell r="M813" t="str">
            <v>23.8/16.8</v>
          </cell>
          <cell r="N813" t="str">
            <v>13.2/12.5</v>
          </cell>
          <cell r="O813" t="str">
            <v>F-2</v>
          </cell>
          <cell r="P813" t="str">
            <v>FC</v>
          </cell>
          <cell r="Q813">
            <v>2</v>
          </cell>
          <cell r="R813" t="str">
            <v>FC-2</v>
          </cell>
          <cell r="S813">
            <v>1</v>
          </cell>
          <cell r="T813" t="str">
            <v>220/1/50</v>
          </cell>
        </row>
        <row r="814">
          <cell r="D814" t="str">
            <v>7F-45</v>
          </cell>
          <cell r="E814" t="str">
            <v>ตุลาการ</v>
          </cell>
          <cell r="F814">
            <v>0.18</v>
          </cell>
          <cell r="G814" t="str">
            <v/>
          </cell>
          <cell r="H814">
            <v>250</v>
          </cell>
          <cell r="J814">
            <v>75</v>
          </cell>
          <cell r="K814">
            <v>3.52</v>
          </cell>
          <cell r="L814">
            <v>3.3439999999999999</v>
          </cell>
          <cell r="M814" t="str">
            <v>23.8/16.8</v>
          </cell>
          <cell r="N814" t="str">
            <v>13.2/12.5</v>
          </cell>
          <cell r="O814" t="str">
            <v>F-2</v>
          </cell>
          <cell r="P814" t="str">
            <v>FC</v>
          </cell>
          <cell r="Q814">
            <v>2</v>
          </cell>
          <cell r="R814" t="str">
            <v>FC-2</v>
          </cell>
          <cell r="S814">
            <v>1</v>
          </cell>
          <cell r="T814" t="str">
            <v>220/1/50</v>
          </cell>
        </row>
        <row r="815">
          <cell r="D815" t="str">
            <v>7F-46</v>
          </cell>
          <cell r="E815" t="str">
            <v>ห้องหนังสือ</v>
          </cell>
          <cell r="F815">
            <v>0.18</v>
          </cell>
          <cell r="G815" t="str">
            <v/>
          </cell>
          <cell r="H815">
            <v>150</v>
          </cell>
          <cell r="J815">
            <v>75</v>
          </cell>
          <cell r="K815">
            <v>1.76</v>
          </cell>
          <cell r="L815">
            <v>1.5840000000000001</v>
          </cell>
          <cell r="M815" t="str">
            <v>24.7/18.1</v>
          </cell>
          <cell r="N815" t="str">
            <v>15.2/14.6</v>
          </cell>
          <cell r="O815" t="str">
            <v>F-2</v>
          </cell>
          <cell r="P815" t="str">
            <v>FC</v>
          </cell>
          <cell r="Q815">
            <v>2</v>
          </cell>
          <cell r="R815" t="str">
            <v>FC-2</v>
          </cell>
          <cell r="S815">
            <v>1</v>
          </cell>
          <cell r="T815" t="str">
            <v>220/1/50</v>
          </cell>
        </row>
        <row r="816">
          <cell r="G816" t="str">
            <v/>
          </cell>
          <cell r="P816" t="str">
            <v/>
          </cell>
          <cell r="R816" t="str">
            <v/>
          </cell>
          <cell r="T816" t="str">
            <v/>
          </cell>
        </row>
        <row r="817">
          <cell r="C817" t="str">
            <v>7AP8</v>
          </cell>
          <cell r="D817" t="str">
            <v>7A-09</v>
          </cell>
          <cell r="E817" t="str">
            <v>ที่ปรึกษาศาลปกครองสูงสุด</v>
          </cell>
          <cell r="F817">
            <v>1.5</v>
          </cell>
          <cell r="G817" t="str">
            <v>3P, 30A</v>
          </cell>
          <cell r="H817">
            <v>1000</v>
          </cell>
          <cell r="I817" t="str">
            <v>1NC</v>
          </cell>
          <cell r="J817">
            <v>450</v>
          </cell>
          <cell r="K817">
            <v>15.304347826086955</v>
          </cell>
          <cell r="L817">
            <v>13.008695652173911</v>
          </cell>
          <cell r="M817" t="str">
            <v>23.8/17.1</v>
          </cell>
          <cell r="N817" t="str">
            <v>13.4/12.4</v>
          </cell>
          <cell r="O817" t="str">
            <v>A-1</v>
          </cell>
          <cell r="P817" t="str">
            <v>DOL</v>
          </cell>
          <cell r="Q817" t="str">
            <v>3-55</v>
          </cell>
          <cell r="R817" t="str">
            <v>DOL-3-55</v>
          </cell>
          <cell r="S817">
            <v>1</v>
          </cell>
          <cell r="T817" t="str">
            <v>380/3/50</v>
          </cell>
        </row>
        <row r="818">
          <cell r="D818" t="str">
            <v>7F-14</v>
          </cell>
          <cell r="E818" t="str">
            <v>ห้องประชุม</v>
          </cell>
          <cell r="F818">
            <v>0.18</v>
          </cell>
          <cell r="G818" t="str">
            <v/>
          </cell>
          <cell r="H818">
            <v>200</v>
          </cell>
          <cell r="J818">
            <v>75</v>
          </cell>
          <cell r="K818">
            <v>3.2744186046511627</v>
          </cell>
          <cell r="L818">
            <v>2.5540465116279072</v>
          </cell>
          <cell r="M818" t="str">
            <v>22.7/17.6</v>
          </cell>
          <cell r="N818" t="str">
            <v>12.3/11.8</v>
          </cell>
          <cell r="O818" t="str">
            <v>F-2</v>
          </cell>
          <cell r="P818" t="str">
            <v>FC</v>
          </cell>
          <cell r="Q818">
            <v>2</v>
          </cell>
          <cell r="R818" t="str">
            <v>FC-2</v>
          </cell>
          <cell r="S818">
            <v>1</v>
          </cell>
          <cell r="T818" t="str">
            <v>220/1/50</v>
          </cell>
        </row>
        <row r="819">
          <cell r="D819" t="str">
            <v>7F-47</v>
          </cell>
          <cell r="E819" t="str">
            <v>ตุลาการ</v>
          </cell>
          <cell r="F819">
            <v>0.18</v>
          </cell>
          <cell r="G819" t="str">
            <v/>
          </cell>
          <cell r="H819">
            <v>200</v>
          </cell>
          <cell r="J819">
            <v>75</v>
          </cell>
          <cell r="K819">
            <v>2.8160000000000003</v>
          </cell>
          <cell r="L819">
            <v>2.6752000000000002</v>
          </cell>
          <cell r="M819" t="str">
            <v>23.8/16.8</v>
          </cell>
          <cell r="N819" t="str">
            <v>13.2/12.5</v>
          </cell>
          <cell r="O819" t="str">
            <v>F-2</v>
          </cell>
          <cell r="P819" t="str">
            <v>FC</v>
          </cell>
          <cell r="Q819">
            <v>2</v>
          </cell>
          <cell r="R819" t="str">
            <v>FC-2</v>
          </cell>
          <cell r="S819">
            <v>1</v>
          </cell>
          <cell r="T819" t="str">
            <v>220/1/50</v>
          </cell>
        </row>
        <row r="820">
          <cell r="D820" t="str">
            <v>7F-48</v>
          </cell>
          <cell r="E820" t="str">
            <v>ตุลาการ</v>
          </cell>
          <cell r="F820">
            <v>0.18</v>
          </cell>
          <cell r="G820" t="str">
            <v/>
          </cell>
          <cell r="H820">
            <v>200</v>
          </cell>
          <cell r="J820">
            <v>75</v>
          </cell>
          <cell r="K820">
            <v>2.8160000000000003</v>
          </cell>
          <cell r="L820">
            <v>2.6752000000000002</v>
          </cell>
          <cell r="M820" t="str">
            <v>23.8/16.8</v>
          </cell>
          <cell r="N820" t="str">
            <v>13.2/12.5</v>
          </cell>
          <cell r="O820" t="str">
            <v>F-2</v>
          </cell>
          <cell r="P820" t="str">
            <v>FC</v>
          </cell>
          <cell r="Q820">
            <v>2</v>
          </cell>
          <cell r="R820" t="str">
            <v>FC-2</v>
          </cell>
          <cell r="S820">
            <v>1</v>
          </cell>
          <cell r="T820" t="str">
            <v>220/1/50</v>
          </cell>
        </row>
        <row r="821">
          <cell r="D821" t="str">
            <v>7F-49</v>
          </cell>
          <cell r="E821" t="str">
            <v>ตุลาการ</v>
          </cell>
          <cell r="F821">
            <v>0.18</v>
          </cell>
          <cell r="G821" t="str">
            <v/>
          </cell>
          <cell r="H821">
            <v>200</v>
          </cell>
          <cell r="J821">
            <v>75</v>
          </cell>
          <cell r="K821">
            <v>2.8160000000000003</v>
          </cell>
          <cell r="L821">
            <v>2.6752000000000002</v>
          </cell>
          <cell r="M821" t="str">
            <v>23.8/16.8</v>
          </cell>
          <cell r="N821" t="str">
            <v>13.2/12.5</v>
          </cell>
          <cell r="O821" t="str">
            <v>F-2</v>
          </cell>
          <cell r="P821" t="str">
            <v>FC</v>
          </cell>
          <cell r="Q821">
            <v>2</v>
          </cell>
          <cell r="R821" t="str">
            <v>FC-2</v>
          </cell>
          <cell r="S821">
            <v>1</v>
          </cell>
          <cell r="T821" t="str">
            <v>220/1/50</v>
          </cell>
        </row>
        <row r="822">
          <cell r="D822" t="str">
            <v>7F-50</v>
          </cell>
          <cell r="E822" t="str">
            <v>ตุลาการ</v>
          </cell>
          <cell r="F822">
            <v>0.18</v>
          </cell>
          <cell r="G822" t="str">
            <v/>
          </cell>
          <cell r="H822">
            <v>200</v>
          </cell>
          <cell r="J822">
            <v>75</v>
          </cell>
          <cell r="K822">
            <v>2.8160000000000003</v>
          </cell>
          <cell r="L822">
            <v>2.6752000000000002</v>
          </cell>
          <cell r="M822" t="str">
            <v>23.8/16.8</v>
          </cell>
          <cell r="N822" t="str">
            <v>13.2/12.5</v>
          </cell>
          <cell r="O822" t="str">
            <v>F-2</v>
          </cell>
          <cell r="P822" t="str">
            <v>FC</v>
          </cell>
          <cell r="Q822">
            <v>2</v>
          </cell>
          <cell r="R822" t="str">
            <v>FC-2</v>
          </cell>
          <cell r="S822">
            <v>1</v>
          </cell>
          <cell r="T822" t="str">
            <v>220/1/50</v>
          </cell>
        </row>
        <row r="823">
          <cell r="D823" t="str">
            <v>7F-51</v>
          </cell>
          <cell r="E823" t="str">
            <v>ตุลาการ</v>
          </cell>
          <cell r="F823">
            <v>0.18</v>
          </cell>
          <cell r="G823" t="str">
            <v/>
          </cell>
          <cell r="H823">
            <v>200</v>
          </cell>
          <cell r="J823">
            <v>75</v>
          </cell>
          <cell r="K823">
            <v>2.8160000000000003</v>
          </cell>
          <cell r="L823">
            <v>2.6752000000000002</v>
          </cell>
          <cell r="M823" t="str">
            <v>23.8/16.8</v>
          </cell>
          <cell r="N823" t="str">
            <v>13.2/12.5</v>
          </cell>
          <cell r="O823" t="str">
            <v>F-2</v>
          </cell>
          <cell r="P823" t="str">
            <v>FC</v>
          </cell>
          <cell r="Q823">
            <v>2</v>
          </cell>
          <cell r="R823" t="str">
            <v>FC-2</v>
          </cell>
          <cell r="S823">
            <v>1</v>
          </cell>
          <cell r="T823" t="str">
            <v>220/1/50</v>
          </cell>
        </row>
        <row r="824">
          <cell r="D824" t="str">
            <v>7F-52</v>
          </cell>
          <cell r="E824" t="str">
            <v>ตุลาการ</v>
          </cell>
          <cell r="F824">
            <v>0.18</v>
          </cell>
          <cell r="G824" t="str">
            <v/>
          </cell>
          <cell r="H824">
            <v>200</v>
          </cell>
          <cell r="J824">
            <v>75</v>
          </cell>
          <cell r="K824">
            <v>2.8160000000000003</v>
          </cell>
          <cell r="L824">
            <v>2.6752000000000002</v>
          </cell>
          <cell r="M824" t="str">
            <v>23.8/16.8</v>
          </cell>
          <cell r="N824" t="str">
            <v>13.2/12.5</v>
          </cell>
          <cell r="O824" t="str">
            <v>F-2</v>
          </cell>
          <cell r="P824" t="str">
            <v>FC</v>
          </cell>
          <cell r="Q824">
            <v>2</v>
          </cell>
          <cell r="R824" t="str">
            <v>FC-2</v>
          </cell>
          <cell r="S824">
            <v>1</v>
          </cell>
          <cell r="T824" t="str">
            <v>220/1/50</v>
          </cell>
        </row>
        <row r="825">
          <cell r="G825" t="str">
            <v/>
          </cell>
          <cell r="P825" t="str">
            <v/>
          </cell>
          <cell r="R825" t="str">
            <v/>
          </cell>
          <cell r="T825" t="str">
            <v/>
          </cell>
        </row>
        <row r="826">
          <cell r="C826" t="str">
            <v>7AP9</v>
          </cell>
          <cell r="D826" t="str">
            <v>7A-10</v>
          </cell>
          <cell r="E826" t="str">
            <v>ที่ปรึกษาศาลปกครองสูงสุด</v>
          </cell>
          <cell r="F826">
            <v>0.37</v>
          </cell>
          <cell r="G826" t="str">
            <v>3P, 20A</v>
          </cell>
          <cell r="H826">
            <v>720</v>
          </cell>
          <cell r="I826" t="str">
            <v>1NC</v>
          </cell>
          <cell r="J826">
            <v>125</v>
          </cell>
          <cell r="K826">
            <v>11.019130434782609</v>
          </cell>
          <cell r="L826">
            <v>9.3662608695652168</v>
          </cell>
          <cell r="M826" t="str">
            <v>23.8/17.1</v>
          </cell>
          <cell r="N826" t="str">
            <v>13.4/12.4</v>
          </cell>
          <cell r="O826" t="str">
            <v>F-2</v>
          </cell>
          <cell r="P826" t="str">
            <v>FC</v>
          </cell>
          <cell r="Q826">
            <v>2</v>
          </cell>
          <cell r="R826" t="str">
            <v>FC-2</v>
          </cell>
          <cell r="S826">
            <v>1</v>
          </cell>
          <cell r="T826" t="str">
            <v>220/1/50</v>
          </cell>
        </row>
        <row r="827">
          <cell r="D827" t="str">
            <v>7F-15</v>
          </cell>
          <cell r="E827" t="str">
            <v>ห้องประชุม</v>
          </cell>
          <cell r="F827">
            <v>0.18</v>
          </cell>
          <cell r="G827" t="str">
            <v/>
          </cell>
          <cell r="H827">
            <v>200</v>
          </cell>
          <cell r="J827">
            <v>75</v>
          </cell>
          <cell r="K827">
            <v>3.2744186046511627</v>
          </cell>
          <cell r="L827">
            <v>2.5540465116279072</v>
          </cell>
          <cell r="M827" t="str">
            <v>22.7/17.6</v>
          </cell>
          <cell r="N827" t="str">
            <v>12.3/11.8</v>
          </cell>
          <cell r="O827" t="str">
            <v>F-2</v>
          </cell>
          <cell r="P827" t="str">
            <v>FC</v>
          </cell>
          <cell r="Q827">
            <v>2</v>
          </cell>
          <cell r="R827" t="str">
            <v>FC-2</v>
          </cell>
          <cell r="S827">
            <v>1</v>
          </cell>
          <cell r="T827" t="str">
            <v>220/1/50</v>
          </cell>
        </row>
        <row r="828">
          <cell r="D828" t="str">
            <v>7F-53</v>
          </cell>
          <cell r="E828" t="str">
            <v>ตุลาการ</v>
          </cell>
          <cell r="F828">
            <v>0.18</v>
          </cell>
          <cell r="G828" t="str">
            <v/>
          </cell>
          <cell r="H828">
            <v>200</v>
          </cell>
          <cell r="J828">
            <v>75</v>
          </cell>
          <cell r="K828">
            <v>2.8160000000000003</v>
          </cell>
          <cell r="L828">
            <v>2.6752000000000002</v>
          </cell>
          <cell r="M828" t="str">
            <v>23.8/16.8</v>
          </cell>
          <cell r="N828" t="str">
            <v>13.2/12.5</v>
          </cell>
          <cell r="O828" t="str">
            <v>F-2</v>
          </cell>
          <cell r="P828" t="str">
            <v>FC</v>
          </cell>
          <cell r="Q828">
            <v>2</v>
          </cell>
          <cell r="R828" t="str">
            <v>FC-2</v>
          </cell>
          <cell r="S828">
            <v>1</v>
          </cell>
          <cell r="T828" t="str">
            <v>220/1/50</v>
          </cell>
        </row>
        <row r="829">
          <cell r="D829" t="str">
            <v>7F-54</v>
          </cell>
          <cell r="E829" t="str">
            <v>ตุลาการ</v>
          </cell>
          <cell r="F829">
            <v>0.18</v>
          </cell>
          <cell r="G829" t="str">
            <v/>
          </cell>
          <cell r="H829">
            <v>200</v>
          </cell>
          <cell r="J829">
            <v>75</v>
          </cell>
          <cell r="K829">
            <v>2.8160000000000003</v>
          </cell>
          <cell r="L829">
            <v>2.6752000000000002</v>
          </cell>
          <cell r="M829" t="str">
            <v>23.8/16.8</v>
          </cell>
          <cell r="N829" t="str">
            <v>13.2/12.5</v>
          </cell>
          <cell r="O829" t="str">
            <v>F-2</v>
          </cell>
          <cell r="P829" t="str">
            <v>FC</v>
          </cell>
          <cell r="Q829">
            <v>2</v>
          </cell>
          <cell r="R829" t="str">
            <v>FC-2</v>
          </cell>
          <cell r="S829">
            <v>1</v>
          </cell>
          <cell r="T829" t="str">
            <v>220/1/50</v>
          </cell>
        </row>
        <row r="830">
          <cell r="D830" t="str">
            <v>7F-55</v>
          </cell>
          <cell r="E830" t="str">
            <v>ตุลาการ</v>
          </cell>
          <cell r="F830">
            <v>0.18</v>
          </cell>
          <cell r="G830" t="str">
            <v/>
          </cell>
          <cell r="H830">
            <v>200</v>
          </cell>
          <cell r="J830">
            <v>75</v>
          </cell>
          <cell r="K830">
            <v>2.8160000000000003</v>
          </cell>
          <cell r="L830">
            <v>2.6752000000000002</v>
          </cell>
          <cell r="M830" t="str">
            <v>23.8/16.8</v>
          </cell>
          <cell r="N830" t="str">
            <v>13.2/12.5</v>
          </cell>
          <cell r="O830" t="str">
            <v>F-2</v>
          </cell>
          <cell r="P830" t="str">
            <v>FC</v>
          </cell>
          <cell r="Q830">
            <v>2</v>
          </cell>
          <cell r="R830" t="str">
            <v>FC-2</v>
          </cell>
          <cell r="S830">
            <v>1</v>
          </cell>
          <cell r="T830" t="str">
            <v>220/1/50</v>
          </cell>
        </row>
        <row r="831">
          <cell r="D831" t="str">
            <v>7F-57</v>
          </cell>
          <cell r="E831" t="str">
            <v>หัวหน้าที่ปรึกษา</v>
          </cell>
          <cell r="F831">
            <v>0.25</v>
          </cell>
          <cell r="G831" t="str">
            <v/>
          </cell>
          <cell r="H831">
            <v>650</v>
          </cell>
          <cell r="J831">
            <v>75</v>
          </cell>
          <cell r="K831">
            <v>9.152000000000001</v>
          </cell>
          <cell r="L831">
            <v>8.6943999999999999</v>
          </cell>
          <cell r="M831" t="str">
            <v>23.8/16.8</v>
          </cell>
          <cell r="N831" t="str">
            <v>13.2/12.5</v>
          </cell>
          <cell r="O831" t="str">
            <v>F-2</v>
          </cell>
          <cell r="P831" t="str">
            <v>FC</v>
          </cell>
          <cell r="Q831">
            <v>2</v>
          </cell>
          <cell r="R831" t="str">
            <v>FC-2</v>
          </cell>
          <cell r="S831">
            <v>1</v>
          </cell>
          <cell r="T831" t="str">
            <v>220/1/50</v>
          </cell>
        </row>
        <row r="832">
          <cell r="G832" t="str">
            <v/>
          </cell>
          <cell r="P832" t="str">
            <v/>
          </cell>
          <cell r="R832" t="str">
            <v/>
          </cell>
          <cell r="T832" t="str">
            <v/>
          </cell>
        </row>
        <row r="833">
          <cell r="C833" t="str">
            <v>7AP10</v>
          </cell>
          <cell r="D833" t="str">
            <v>7A-11</v>
          </cell>
          <cell r="E833" t="str">
            <v>พื้นที่ปฏิบัติงานองค์คณะที่10</v>
          </cell>
          <cell r="F833">
            <v>2.2000000000000002</v>
          </cell>
          <cell r="G833" t="str">
            <v>3P, 30A</v>
          </cell>
          <cell r="H833">
            <v>1350</v>
          </cell>
          <cell r="I833" t="str">
            <v>1NC</v>
          </cell>
          <cell r="J833">
            <v>450</v>
          </cell>
          <cell r="K833">
            <v>20.660869565217393</v>
          </cell>
          <cell r="L833">
            <v>17.561739130434784</v>
          </cell>
          <cell r="M833" t="str">
            <v>23.8/17.1</v>
          </cell>
          <cell r="N833" t="str">
            <v>13.4/12.4</v>
          </cell>
          <cell r="O833" t="str">
            <v>A-1</v>
          </cell>
          <cell r="P833" t="str">
            <v>DOL</v>
          </cell>
          <cell r="Q833" t="str">
            <v>3-55</v>
          </cell>
          <cell r="R833" t="str">
            <v>DOL-3-55</v>
          </cell>
          <cell r="S833">
            <v>1</v>
          </cell>
          <cell r="T833" t="str">
            <v>380/3/50</v>
          </cell>
        </row>
        <row r="834">
          <cell r="D834" t="str">
            <v>7A-12</v>
          </cell>
          <cell r="E834" t="str">
            <v>พื้นที่ปฏิบัติงานองค์คณะที่10</v>
          </cell>
          <cell r="F834">
            <v>2.2000000000000002</v>
          </cell>
          <cell r="G834" t="str">
            <v/>
          </cell>
          <cell r="H834">
            <v>1350</v>
          </cell>
          <cell r="J834">
            <v>450</v>
          </cell>
          <cell r="K834">
            <v>20.660869565217393</v>
          </cell>
          <cell r="L834">
            <v>17.561739130434784</v>
          </cell>
          <cell r="M834" t="str">
            <v>23.8/17.1</v>
          </cell>
          <cell r="N834" t="str">
            <v>13.4/12.4</v>
          </cell>
          <cell r="O834" t="str">
            <v>A-1</v>
          </cell>
          <cell r="P834" t="str">
            <v>DOL</v>
          </cell>
          <cell r="Q834" t="str">
            <v>3-55</v>
          </cell>
          <cell r="R834" t="str">
            <v>DOL-3-55</v>
          </cell>
          <cell r="S834">
            <v>1</v>
          </cell>
          <cell r="T834" t="str">
            <v>380/3/50</v>
          </cell>
        </row>
        <row r="835">
          <cell r="D835" t="str">
            <v>7F-58</v>
          </cell>
          <cell r="E835" t="str">
            <v>ห้องหนังสือ</v>
          </cell>
          <cell r="F835">
            <v>0.18</v>
          </cell>
          <cell r="G835" t="str">
            <v/>
          </cell>
          <cell r="H835">
            <v>150</v>
          </cell>
          <cell r="J835">
            <v>75</v>
          </cell>
          <cell r="K835">
            <v>1.76</v>
          </cell>
          <cell r="L835">
            <v>1.5840000000000001</v>
          </cell>
          <cell r="M835" t="str">
            <v>24.7/18.1</v>
          </cell>
          <cell r="N835" t="str">
            <v>15.2/14.6</v>
          </cell>
          <cell r="O835" t="str">
            <v>F-2</v>
          </cell>
          <cell r="P835" t="str">
            <v>FC</v>
          </cell>
          <cell r="Q835">
            <v>2</v>
          </cell>
          <cell r="R835" t="str">
            <v>FC-2</v>
          </cell>
          <cell r="S835">
            <v>1</v>
          </cell>
          <cell r="T835" t="str">
            <v>220/1/50</v>
          </cell>
        </row>
        <row r="836">
          <cell r="D836" t="str">
            <v>7F-59</v>
          </cell>
          <cell r="E836" t="str">
            <v>ตุลาการ</v>
          </cell>
          <cell r="F836">
            <v>0.18</v>
          </cell>
          <cell r="G836" t="str">
            <v/>
          </cell>
          <cell r="H836">
            <v>250</v>
          </cell>
          <cell r="J836">
            <v>75</v>
          </cell>
          <cell r="K836">
            <v>3.52</v>
          </cell>
          <cell r="L836">
            <v>3.3439999999999999</v>
          </cell>
          <cell r="M836" t="str">
            <v>23.8/16.8</v>
          </cell>
          <cell r="N836" t="str">
            <v>13.2/12.5</v>
          </cell>
          <cell r="O836" t="str">
            <v>F-2</v>
          </cell>
          <cell r="P836" t="str">
            <v>FC</v>
          </cell>
          <cell r="Q836">
            <v>2</v>
          </cell>
          <cell r="R836" t="str">
            <v>FC-2</v>
          </cell>
          <cell r="S836">
            <v>1</v>
          </cell>
          <cell r="T836" t="str">
            <v>220/1/50</v>
          </cell>
        </row>
        <row r="837">
          <cell r="D837" t="str">
            <v>7F-60</v>
          </cell>
          <cell r="E837" t="str">
            <v>ตุลาการ</v>
          </cell>
          <cell r="F837">
            <v>0.18</v>
          </cell>
          <cell r="G837" t="str">
            <v/>
          </cell>
          <cell r="H837">
            <v>250</v>
          </cell>
          <cell r="J837">
            <v>75</v>
          </cell>
          <cell r="K837">
            <v>3.52</v>
          </cell>
          <cell r="L837">
            <v>3.3439999999999999</v>
          </cell>
          <cell r="M837" t="str">
            <v>23.8/16.8</v>
          </cell>
          <cell r="N837" t="str">
            <v>13.2/12.5</v>
          </cell>
          <cell r="O837" t="str">
            <v>F-2</v>
          </cell>
          <cell r="P837" t="str">
            <v>FC</v>
          </cell>
          <cell r="Q837">
            <v>2</v>
          </cell>
          <cell r="R837" t="str">
            <v>FC-2</v>
          </cell>
          <cell r="S837">
            <v>1</v>
          </cell>
          <cell r="T837" t="str">
            <v>220/1/50</v>
          </cell>
        </row>
        <row r="838">
          <cell r="D838" t="str">
            <v>7F-61</v>
          </cell>
          <cell r="E838" t="str">
            <v>ตุลาการ</v>
          </cell>
          <cell r="F838">
            <v>0.18</v>
          </cell>
          <cell r="G838" t="str">
            <v/>
          </cell>
          <cell r="H838">
            <v>250</v>
          </cell>
          <cell r="J838">
            <v>75</v>
          </cell>
          <cell r="K838">
            <v>3.52</v>
          </cell>
          <cell r="L838">
            <v>3.3439999999999999</v>
          </cell>
          <cell r="M838" t="str">
            <v>23.8/16.8</v>
          </cell>
          <cell r="N838" t="str">
            <v>13.2/12.5</v>
          </cell>
          <cell r="O838" t="str">
            <v>F-2</v>
          </cell>
          <cell r="P838" t="str">
            <v>FC</v>
          </cell>
          <cell r="Q838">
            <v>2</v>
          </cell>
          <cell r="R838" t="str">
            <v>FC-2</v>
          </cell>
          <cell r="S838">
            <v>1</v>
          </cell>
          <cell r="T838" t="str">
            <v>220/1/50</v>
          </cell>
        </row>
        <row r="839">
          <cell r="D839" t="str">
            <v>7F-62</v>
          </cell>
          <cell r="E839" t="str">
            <v>ตุลาการ</v>
          </cell>
          <cell r="F839">
            <v>0.18</v>
          </cell>
          <cell r="G839" t="str">
            <v/>
          </cell>
          <cell r="H839">
            <v>250</v>
          </cell>
          <cell r="J839">
            <v>75</v>
          </cell>
          <cell r="K839">
            <v>3.52</v>
          </cell>
          <cell r="L839">
            <v>3.3439999999999999</v>
          </cell>
          <cell r="M839" t="str">
            <v>23.8/16.8</v>
          </cell>
          <cell r="N839" t="str">
            <v>13.2/12.5</v>
          </cell>
          <cell r="O839" t="str">
            <v>F-2</v>
          </cell>
          <cell r="P839" t="str">
            <v>FC</v>
          </cell>
          <cell r="Q839">
            <v>2</v>
          </cell>
          <cell r="R839" t="str">
            <v>FC-2</v>
          </cell>
          <cell r="S839">
            <v>1</v>
          </cell>
          <cell r="T839" t="str">
            <v>220/1/50</v>
          </cell>
        </row>
        <row r="840">
          <cell r="D840" t="str">
            <v>7F-56</v>
          </cell>
          <cell r="E840" t="str">
            <v>สำนักงาน</v>
          </cell>
          <cell r="F840">
            <v>0.37</v>
          </cell>
          <cell r="G840" t="str">
            <v/>
          </cell>
          <cell r="H840">
            <v>850</v>
          </cell>
          <cell r="J840">
            <v>75</v>
          </cell>
          <cell r="K840">
            <v>11.968</v>
          </cell>
          <cell r="L840">
            <v>11.3696</v>
          </cell>
          <cell r="M840" t="str">
            <v>23.8/16.8</v>
          </cell>
          <cell r="N840" t="str">
            <v>13.2/12.5</v>
          </cell>
          <cell r="O840" t="str">
            <v>F-2</v>
          </cell>
          <cell r="P840" t="str">
            <v>FC</v>
          </cell>
          <cell r="Q840">
            <v>2</v>
          </cell>
          <cell r="R840" t="str">
            <v>FC-2</v>
          </cell>
          <cell r="S840">
            <v>1</v>
          </cell>
          <cell r="T840" t="str">
            <v>220/1/50</v>
          </cell>
        </row>
        <row r="841">
          <cell r="D841" t="str">
            <v>7F-24</v>
          </cell>
          <cell r="E841" t="str">
            <v>ห้องประชุม</v>
          </cell>
          <cell r="F841">
            <v>0.18</v>
          </cell>
          <cell r="G841" t="str">
            <v/>
          </cell>
          <cell r="H841">
            <v>300</v>
          </cell>
          <cell r="J841">
            <v>75</v>
          </cell>
          <cell r="K841">
            <v>4.9116279069767446</v>
          </cell>
          <cell r="L841">
            <v>3.831069767441861</v>
          </cell>
          <cell r="M841" t="str">
            <v>22.7/17.6</v>
          </cell>
          <cell r="N841" t="str">
            <v>12.3/11.8</v>
          </cell>
          <cell r="O841" t="str">
            <v>F-2</v>
          </cell>
          <cell r="P841" t="str">
            <v>FC</v>
          </cell>
          <cell r="Q841">
            <v>2</v>
          </cell>
          <cell r="R841" t="str">
            <v>FC-2</v>
          </cell>
          <cell r="S841">
            <v>1</v>
          </cell>
          <cell r="T841" t="str">
            <v>220/1/50</v>
          </cell>
        </row>
        <row r="842">
          <cell r="G842" t="str">
            <v/>
          </cell>
          <cell r="P842" t="str">
            <v/>
          </cell>
          <cell r="R842" t="str">
            <v/>
          </cell>
          <cell r="T842" t="str">
            <v/>
          </cell>
        </row>
        <row r="843">
          <cell r="C843" t="str">
            <v>7AP1</v>
          </cell>
          <cell r="D843" t="str">
            <v>7F-29</v>
          </cell>
          <cell r="E843" t="str">
            <v>ห้องอเนกประสงค์</v>
          </cell>
          <cell r="F843">
            <v>0.18</v>
          </cell>
          <cell r="G843" t="str">
            <v>3P, 20A</v>
          </cell>
          <cell r="H843">
            <v>200</v>
          </cell>
          <cell r="I843" t="str">
            <v>1NC</v>
          </cell>
          <cell r="J843">
            <v>75</v>
          </cell>
          <cell r="K843">
            <v>3.2744186046511627</v>
          </cell>
          <cell r="L843">
            <v>2.5540465116279072</v>
          </cell>
          <cell r="M843" t="str">
            <v>22.7/17.6</v>
          </cell>
          <cell r="N843" t="str">
            <v>12.3/11.8</v>
          </cell>
          <cell r="O843" t="str">
            <v>F-2</v>
          </cell>
          <cell r="P843" t="str">
            <v>FC</v>
          </cell>
          <cell r="Q843">
            <v>2</v>
          </cell>
          <cell r="R843" t="str">
            <v>FC-2</v>
          </cell>
          <cell r="S843">
            <v>1</v>
          </cell>
          <cell r="T843" t="str">
            <v>220/1/50</v>
          </cell>
        </row>
        <row r="844">
          <cell r="D844" t="str">
            <v>7F-30</v>
          </cell>
          <cell r="E844" t="str">
            <v>โถงทางเดิน</v>
          </cell>
          <cell r="F844">
            <v>0.37</v>
          </cell>
          <cell r="G844" t="str">
            <v/>
          </cell>
          <cell r="H844">
            <v>930</v>
          </cell>
          <cell r="J844">
            <v>125</v>
          </cell>
          <cell r="K844">
            <v>13.0944</v>
          </cell>
          <cell r="L844">
            <v>10.475520000000001</v>
          </cell>
          <cell r="M844" t="str">
            <v>24.2/17.7</v>
          </cell>
          <cell r="N844" t="str">
            <v>14.5/13.6</v>
          </cell>
          <cell r="O844" t="str">
            <v>F-1</v>
          </cell>
          <cell r="P844" t="str">
            <v>FC</v>
          </cell>
          <cell r="Q844">
            <v>2</v>
          </cell>
          <cell r="R844" t="str">
            <v>FC-2</v>
          </cell>
          <cell r="S844">
            <v>1</v>
          </cell>
          <cell r="T844" t="str">
            <v>220/1/50</v>
          </cell>
        </row>
        <row r="845">
          <cell r="D845" t="str">
            <v>7F-31</v>
          </cell>
          <cell r="E845" t="str">
            <v>โถงทางเดิน</v>
          </cell>
          <cell r="F845">
            <v>0.37</v>
          </cell>
          <cell r="G845" t="str">
            <v/>
          </cell>
          <cell r="H845">
            <v>990</v>
          </cell>
          <cell r="J845">
            <v>125</v>
          </cell>
          <cell r="K845">
            <v>13.9392</v>
          </cell>
          <cell r="L845">
            <v>11.15136</v>
          </cell>
          <cell r="M845" t="str">
            <v>24.2/17.7</v>
          </cell>
          <cell r="N845" t="str">
            <v>14.5/13.6</v>
          </cell>
          <cell r="O845" t="str">
            <v>F-1</v>
          </cell>
          <cell r="P845" t="str">
            <v>FC</v>
          </cell>
          <cell r="Q845">
            <v>2</v>
          </cell>
          <cell r="R845" t="str">
            <v>FC-2</v>
          </cell>
          <cell r="S845">
            <v>1</v>
          </cell>
          <cell r="T845" t="str">
            <v>220/1/50</v>
          </cell>
        </row>
        <row r="846">
          <cell r="D846" t="str">
            <v>7F-32</v>
          </cell>
          <cell r="E846" t="str">
            <v>ห้องสื่อสาร</v>
          </cell>
          <cell r="F846">
            <v>0.18</v>
          </cell>
          <cell r="G846" t="str">
            <v/>
          </cell>
          <cell r="H846">
            <v>500</v>
          </cell>
          <cell r="J846">
            <v>75</v>
          </cell>
          <cell r="K846">
            <v>7.04</v>
          </cell>
          <cell r="L846">
            <v>5.6320000000000006</v>
          </cell>
          <cell r="M846" t="str">
            <v>24.2/17.7</v>
          </cell>
          <cell r="N846" t="str">
            <v>14.5/13.6</v>
          </cell>
          <cell r="O846" t="str">
            <v>F-2</v>
          </cell>
          <cell r="P846" t="str">
            <v>FC</v>
          </cell>
          <cell r="Q846">
            <v>2</v>
          </cell>
          <cell r="R846" t="str">
            <v>FC-2</v>
          </cell>
          <cell r="S846">
            <v>1</v>
          </cell>
          <cell r="T846" t="str">
            <v>220/1/50</v>
          </cell>
        </row>
        <row r="847">
          <cell r="D847" t="str">
            <v>7F-33</v>
          </cell>
          <cell r="E847" t="str">
            <v>โถง</v>
          </cell>
          <cell r="F847">
            <v>0.37</v>
          </cell>
          <cell r="G847" t="str">
            <v/>
          </cell>
          <cell r="H847">
            <v>880</v>
          </cell>
          <cell r="J847">
            <v>125</v>
          </cell>
          <cell r="K847">
            <v>12.3904</v>
          </cell>
          <cell r="L847">
            <v>9.9123200000000011</v>
          </cell>
          <cell r="M847" t="str">
            <v>24.2/17.7</v>
          </cell>
          <cell r="N847" t="str">
            <v>14.5/13.6</v>
          </cell>
          <cell r="O847" t="str">
            <v>F-1</v>
          </cell>
          <cell r="P847" t="str">
            <v>FC</v>
          </cell>
          <cell r="Q847">
            <v>2</v>
          </cell>
          <cell r="R847" t="str">
            <v>FC-2</v>
          </cell>
          <cell r="S847">
            <v>1</v>
          </cell>
          <cell r="T847" t="str">
            <v>220/1/50</v>
          </cell>
        </row>
        <row r="848">
          <cell r="D848" t="str">
            <v>7EAF-01</v>
          </cell>
          <cell r="E848" t="str">
            <v>Air-flow Window</v>
          </cell>
          <cell r="F848">
            <v>0.25</v>
          </cell>
          <cell r="G848" t="str">
            <v/>
          </cell>
          <cell r="H848">
            <v>240</v>
          </cell>
          <cell r="J848">
            <v>200</v>
          </cell>
          <cell r="O848" t="str">
            <v>C-1</v>
          </cell>
          <cell r="P848" t="str">
            <v>DOL</v>
          </cell>
          <cell r="Q848" t="str">
            <v>1-55</v>
          </cell>
          <cell r="R848" t="str">
            <v>DOL-1-55</v>
          </cell>
          <cell r="S848">
            <v>1</v>
          </cell>
          <cell r="T848" t="str">
            <v>220/1/50</v>
          </cell>
        </row>
        <row r="849">
          <cell r="D849" t="str">
            <v>7EAF-02</v>
          </cell>
          <cell r="E849" t="str">
            <v>Air-flow Window</v>
          </cell>
          <cell r="F849">
            <v>0.18</v>
          </cell>
          <cell r="G849" t="str">
            <v/>
          </cell>
          <cell r="H849">
            <v>140</v>
          </cell>
          <cell r="J849">
            <v>100</v>
          </cell>
          <cell r="O849" t="str">
            <v>C-1</v>
          </cell>
          <cell r="P849" t="str">
            <v>DOL</v>
          </cell>
          <cell r="Q849" t="str">
            <v>1-55</v>
          </cell>
          <cell r="R849" t="str">
            <v>DOL-1-55</v>
          </cell>
          <cell r="S849">
            <v>1</v>
          </cell>
          <cell r="T849" t="str">
            <v>220/1/50</v>
          </cell>
        </row>
        <row r="850">
          <cell r="G850" t="str">
            <v/>
          </cell>
          <cell r="P850" t="str">
            <v/>
          </cell>
          <cell r="R850" t="str">
            <v/>
          </cell>
          <cell r="T850" t="str">
            <v/>
          </cell>
        </row>
        <row r="851">
          <cell r="C851" t="str">
            <v>7AP2</v>
          </cell>
          <cell r="D851" t="str">
            <v>7F-34</v>
          </cell>
          <cell r="E851" t="str">
            <v>โถง</v>
          </cell>
          <cell r="F851">
            <v>0.37</v>
          </cell>
          <cell r="G851" t="str">
            <v>3P, 20A</v>
          </cell>
          <cell r="H851">
            <v>880</v>
          </cell>
          <cell r="I851" t="str">
            <v>1NC</v>
          </cell>
          <cell r="J851">
            <v>125</v>
          </cell>
          <cell r="K851">
            <v>12.3904</v>
          </cell>
          <cell r="L851">
            <v>9.9123200000000011</v>
          </cell>
          <cell r="M851" t="str">
            <v>24.2/17.7</v>
          </cell>
          <cell r="N851" t="str">
            <v>14.5/13.6</v>
          </cell>
          <cell r="O851" t="str">
            <v>F-1</v>
          </cell>
          <cell r="P851" t="str">
            <v>FC</v>
          </cell>
          <cell r="Q851">
            <v>2</v>
          </cell>
          <cell r="R851" t="str">
            <v>FC-2</v>
          </cell>
          <cell r="S851">
            <v>1</v>
          </cell>
          <cell r="T851" t="str">
            <v>220/1/50</v>
          </cell>
        </row>
        <row r="852">
          <cell r="D852" t="str">
            <v>7F-35</v>
          </cell>
          <cell r="E852" t="str">
            <v>โถงทางเดิน</v>
          </cell>
          <cell r="F852">
            <v>0.37</v>
          </cell>
          <cell r="G852" t="str">
            <v/>
          </cell>
          <cell r="H852">
            <v>930</v>
          </cell>
          <cell r="J852">
            <v>125</v>
          </cell>
          <cell r="K852">
            <v>13.0944</v>
          </cell>
          <cell r="L852">
            <v>10.475520000000001</v>
          </cell>
          <cell r="M852" t="str">
            <v>24.2/17.7</v>
          </cell>
          <cell r="N852" t="str">
            <v>14.5/13.6</v>
          </cell>
          <cell r="O852" t="str">
            <v>F-1</v>
          </cell>
          <cell r="P852" t="str">
            <v>FC</v>
          </cell>
          <cell r="Q852">
            <v>2</v>
          </cell>
          <cell r="R852" t="str">
            <v>FC-2</v>
          </cell>
          <cell r="S852">
            <v>1</v>
          </cell>
          <cell r="T852" t="str">
            <v>220/1/50</v>
          </cell>
        </row>
        <row r="853">
          <cell r="D853" t="str">
            <v>7F-36</v>
          </cell>
          <cell r="E853" t="str">
            <v>ห้องสื่อสาร</v>
          </cell>
          <cell r="F853">
            <v>0.18</v>
          </cell>
          <cell r="G853" t="str">
            <v/>
          </cell>
          <cell r="H853">
            <v>500</v>
          </cell>
          <cell r="J853">
            <v>75</v>
          </cell>
          <cell r="K853">
            <v>7.04</v>
          </cell>
          <cell r="L853">
            <v>5.6320000000000006</v>
          </cell>
          <cell r="M853" t="str">
            <v>24.2/17.7</v>
          </cell>
          <cell r="N853" t="str">
            <v>14.5/13.6</v>
          </cell>
          <cell r="O853" t="str">
            <v>F-2</v>
          </cell>
          <cell r="P853" t="str">
            <v>FC</v>
          </cell>
          <cell r="Q853">
            <v>2</v>
          </cell>
          <cell r="R853" t="str">
            <v>FC-2</v>
          </cell>
          <cell r="S853">
            <v>1</v>
          </cell>
          <cell r="T853" t="str">
            <v>220/1/50</v>
          </cell>
        </row>
        <row r="854">
          <cell r="D854" t="str">
            <v>7F-37</v>
          </cell>
          <cell r="E854" t="str">
            <v>ห้องสื่อสาร</v>
          </cell>
          <cell r="F854">
            <v>0.18</v>
          </cell>
          <cell r="G854" t="str">
            <v/>
          </cell>
          <cell r="H854">
            <v>375</v>
          </cell>
          <cell r="J854">
            <v>75</v>
          </cell>
          <cell r="K854">
            <v>5.28</v>
          </cell>
          <cell r="L854">
            <v>4.2240000000000002</v>
          </cell>
          <cell r="M854" t="str">
            <v>24.2/17.7</v>
          </cell>
          <cell r="N854" t="str">
            <v>14.5/13.6</v>
          </cell>
          <cell r="O854" t="str">
            <v>F-2</v>
          </cell>
          <cell r="P854" t="str">
            <v>FC</v>
          </cell>
          <cell r="Q854">
            <v>2</v>
          </cell>
          <cell r="R854" t="str">
            <v>FC-2</v>
          </cell>
          <cell r="S854">
            <v>1</v>
          </cell>
          <cell r="T854" t="str">
            <v>220/1/50</v>
          </cell>
        </row>
        <row r="855">
          <cell r="D855" t="str">
            <v>7F-38</v>
          </cell>
          <cell r="E855" t="str">
            <v>โถงทางเดิน</v>
          </cell>
          <cell r="F855">
            <v>0.37</v>
          </cell>
          <cell r="G855" t="str">
            <v/>
          </cell>
          <cell r="H855">
            <v>990</v>
          </cell>
          <cell r="J855">
            <v>125</v>
          </cell>
          <cell r="K855">
            <v>13.9392</v>
          </cell>
          <cell r="L855">
            <v>11.15136</v>
          </cell>
          <cell r="M855" t="str">
            <v>24.2/17.7</v>
          </cell>
          <cell r="N855" t="str">
            <v>14.5/13.6</v>
          </cell>
          <cell r="O855" t="str">
            <v>F-1</v>
          </cell>
          <cell r="P855" t="str">
            <v>FC</v>
          </cell>
          <cell r="Q855">
            <v>2</v>
          </cell>
          <cell r="R855" t="str">
            <v>FC-2</v>
          </cell>
          <cell r="S855">
            <v>1</v>
          </cell>
          <cell r="T855" t="str">
            <v>220/1/50</v>
          </cell>
        </row>
        <row r="856">
          <cell r="D856" t="str">
            <v>7F-39</v>
          </cell>
          <cell r="E856" t="str">
            <v>ห้องอเนกประสงค์</v>
          </cell>
          <cell r="F856">
            <v>0.18</v>
          </cell>
          <cell r="G856" t="str">
            <v/>
          </cell>
          <cell r="H856">
            <v>100</v>
          </cell>
          <cell r="J856">
            <v>75</v>
          </cell>
          <cell r="K856">
            <v>1.6372093023255814</v>
          </cell>
          <cell r="L856">
            <v>1.2770232558139536</v>
          </cell>
          <cell r="M856" t="str">
            <v>22.7/17.6</v>
          </cell>
          <cell r="N856" t="str">
            <v>12.3/11.8</v>
          </cell>
          <cell r="O856" t="str">
            <v>F-2</v>
          </cell>
          <cell r="P856" t="str">
            <v>FC</v>
          </cell>
          <cell r="Q856">
            <v>2</v>
          </cell>
          <cell r="R856" t="str">
            <v>FC-2</v>
          </cell>
          <cell r="S856">
            <v>1</v>
          </cell>
          <cell r="T856" t="str">
            <v>220/1/50</v>
          </cell>
        </row>
        <row r="857">
          <cell r="D857" t="str">
            <v>7EAF-03</v>
          </cell>
          <cell r="E857" t="str">
            <v>Air-flow Window</v>
          </cell>
          <cell r="F857">
            <v>0.18</v>
          </cell>
          <cell r="G857" t="str">
            <v/>
          </cell>
          <cell r="H857">
            <v>140</v>
          </cell>
          <cell r="J857">
            <v>100</v>
          </cell>
          <cell r="O857" t="str">
            <v>C-1</v>
          </cell>
          <cell r="P857" t="str">
            <v>DOL</v>
          </cell>
          <cell r="Q857" t="str">
            <v>1-55</v>
          </cell>
          <cell r="R857" t="str">
            <v>DOL-1-55</v>
          </cell>
          <cell r="S857">
            <v>1</v>
          </cell>
          <cell r="T857" t="str">
            <v>220/1/50</v>
          </cell>
        </row>
        <row r="858">
          <cell r="D858" t="str">
            <v>7EAF-04</v>
          </cell>
          <cell r="E858" t="str">
            <v>Air-flow Window</v>
          </cell>
          <cell r="F858">
            <v>0.25</v>
          </cell>
          <cell r="G858" t="str">
            <v/>
          </cell>
          <cell r="H858">
            <v>240</v>
          </cell>
          <cell r="J858">
            <v>200</v>
          </cell>
          <cell r="O858" t="str">
            <v>C-1</v>
          </cell>
          <cell r="P858" t="str">
            <v>DOL</v>
          </cell>
          <cell r="Q858" t="str">
            <v>1-55</v>
          </cell>
          <cell r="R858" t="str">
            <v>DOL-1-55</v>
          </cell>
          <cell r="S858">
            <v>1</v>
          </cell>
          <cell r="T858" t="str">
            <v>220/1/50</v>
          </cell>
        </row>
        <row r="859">
          <cell r="G859" t="str">
            <v/>
          </cell>
          <cell r="P859" t="str">
            <v/>
          </cell>
          <cell r="R859" t="str">
            <v/>
          </cell>
          <cell r="T859" t="str">
            <v/>
          </cell>
        </row>
        <row r="860">
          <cell r="C860" t="str">
            <v>-</v>
          </cell>
          <cell r="D860" t="str">
            <v>7EAF-05 to 45</v>
          </cell>
          <cell r="E860" t="str">
            <v>ห้องน้ำ</v>
          </cell>
          <cell r="F860">
            <v>0.18</v>
          </cell>
          <cell r="G860" t="str">
            <v>-</v>
          </cell>
          <cell r="H860">
            <v>180</v>
          </cell>
          <cell r="J860">
            <v>100</v>
          </cell>
          <cell r="O860" t="str">
            <v>-</v>
          </cell>
          <cell r="P860" t="str">
            <v>-</v>
          </cell>
          <cell r="Q860" t="str">
            <v>-</v>
          </cell>
          <cell r="R860" t="str">
            <v>-</v>
          </cell>
          <cell r="S860">
            <v>1</v>
          </cell>
          <cell r="T860" t="str">
            <v>220/1/50</v>
          </cell>
        </row>
        <row r="861">
          <cell r="C861" t="str">
            <v>-</v>
          </cell>
          <cell r="D861" t="str">
            <v>7EAF-46</v>
          </cell>
          <cell r="E861" t="str">
            <v>ห้องเตรียมอาหาร</v>
          </cell>
          <cell r="F861">
            <v>0.18</v>
          </cell>
          <cell r="G861" t="str">
            <v>-</v>
          </cell>
          <cell r="H861">
            <v>55</v>
          </cell>
          <cell r="J861">
            <v>100</v>
          </cell>
          <cell r="O861" t="str">
            <v>-</v>
          </cell>
          <cell r="P861" t="str">
            <v>-</v>
          </cell>
          <cell r="Q861" t="str">
            <v>-</v>
          </cell>
          <cell r="R861" t="str">
            <v>-</v>
          </cell>
          <cell r="S861">
            <v>1</v>
          </cell>
          <cell r="T861" t="str">
            <v>220/1/50</v>
          </cell>
        </row>
        <row r="862">
          <cell r="C862" t="str">
            <v>-</v>
          </cell>
          <cell r="D862" t="str">
            <v>7EAF-47</v>
          </cell>
          <cell r="E862" t="str">
            <v>ห้องเตรียมอาหาร</v>
          </cell>
          <cell r="F862">
            <v>0.18</v>
          </cell>
          <cell r="G862" t="str">
            <v>-</v>
          </cell>
          <cell r="H862">
            <v>55</v>
          </cell>
          <cell r="J862">
            <v>100</v>
          </cell>
          <cell r="O862" t="str">
            <v>-</v>
          </cell>
          <cell r="P862" t="str">
            <v>-</v>
          </cell>
          <cell r="Q862" t="str">
            <v>-</v>
          </cell>
          <cell r="R862" t="str">
            <v>-</v>
          </cell>
          <cell r="S862">
            <v>1</v>
          </cell>
          <cell r="T862" t="str">
            <v>220/1/50</v>
          </cell>
        </row>
        <row r="863">
          <cell r="G863" t="str">
            <v/>
          </cell>
          <cell r="P863" t="str">
            <v/>
          </cell>
          <cell r="R863" t="str">
            <v/>
          </cell>
          <cell r="T863" t="str">
            <v/>
          </cell>
        </row>
        <row r="864">
          <cell r="G864" t="str">
            <v/>
          </cell>
          <cell r="P864" t="str">
            <v/>
          </cell>
          <cell r="R864" t="str">
            <v/>
          </cell>
          <cell r="T864" t="str">
            <v/>
          </cell>
        </row>
        <row r="865">
          <cell r="C865" t="str">
            <v>8AP3</v>
          </cell>
          <cell r="D865" t="str">
            <v>8A-01</v>
          </cell>
          <cell r="E865" t="str">
            <v>พื้นที่ปฏิบัติงานองค์คณะที่3</v>
          </cell>
          <cell r="F865">
            <v>2.2000000000000002</v>
          </cell>
          <cell r="G865" t="str">
            <v>3P, 30A</v>
          </cell>
          <cell r="H865">
            <v>1200</v>
          </cell>
          <cell r="I865" t="str">
            <v>1NC</v>
          </cell>
          <cell r="J865">
            <v>450</v>
          </cell>
          <cell r="K865">
            <v>18.365217391304348</v>
          </cell>
          <cell r="L865">
            <v>15.610434782608696</v>
          </cell>
          <cell r="M865" t="str">
            <v>23.8/17.1</v>
          </cell>
          <cell r="N865" t="str">
            <v>13.4/12.4</v>
          </cell>
          <cell r="O865" t="str">
            <v>A-1</v>
          </cell>
          <cell r="P865" t="str">
            <v>DOL</v>
          </cell>
          <cell r="Q865" t="str">
            <v>3-55</v>
          </cell>
          <cell r="R865" t="str">
            <v>DOL-3-55</v>
          </cell>
          <cell r="S865">
            <v>1</v>
          </cell>
          <cell r="T865" t="str">
            <v>380/3/50</v>
          </cell>
        </row>
        <row r="866">
          <cell r="D866" t="str">
            <v>8A-02</v>
          </cell>
          <cell r="E866" t="str">
            <v>พื้นที่ปฏิบัติงานองค์คณะที่3</v>
          </cell>
          <cell r="F866">
            <v>2.2000000000000002</v>
          </cell>
          <cell r="G866" t="str">
            <v/>
          </cell>
          <cell r="H866">
            <v>1350</v>
          </cell>
          <cell r="J866">
            <v>450</v>
          </cell>
          <cell r="K866">
            <v>20.660869565217393</v>
          </cell>
          <cell r="L866">
            <v>17.561739130434784</v>
          </cell>
          <cell r="M866" t="str">
            <v>23.8/17.1</v>
          </cell>
          <cell r="N866" t="str">
            <v>13.4/12.4</v>
          </cell>
          <cell r="O866" t="str">
            <v>A-1</v>
          </cell>
          <cell r="P866" t="str">
            <v>DOL</v>
          </cell>
          <cell r="Q866" t="str">
            <v>3-55</v>
          </cell>
          <cell r="R866" t="str">
            <v>DOL-3-55</v>
          </cell>
          <cell r="S866">
            <v>1</v>
          </cell>
          <cell r="T866" t="str">
            <v>380/3/50</v>
          </cell>
        </row>
        <row r="867">
          <cell r="D867" t="str">
            <v>8F-01</v>
          </cell>
          <cell r="E867" t="str">
            <v>หัวหน้าองค์คณะ</v>
          </cell>
          <cell r="F867">
            <v>0.37</v>
          </cell>
          <cell r="G867" t="str">
            <v/>
          </cell>
          <cell r="H867">
            <v>850</v>
          </cell>
          <cell r="J867">
            <v>75</v>
          </cell>
          <cell r="K867">
            <v>11.968</v>
          </cell>
          <cell r="L867">
            <v>11.3696</v>
          </cell>
          <cell r="M867" t="str">
            <v>23.8/16.8</v>
          </cell>
          <cell r="N867" t="str">
            <v>13.2/12.5</v>
          </cell>
          <cell r="O867" t="str">
            <v>F-2</v>
          </cell>
          <cell r="P867" t="str">
            <v>FC</v>
          </cell>
          <cell r="Q867">
            <v>2</v>
          </cell>
          <cell r="R867" t="str">
            <v>FC-2</v>
          </cell>
          <cell r="S867">
            <v>1</v>
          </cell>
          <cell r="T867" t="str">
            <v>220/1/50</v>
          </cell>
        </row>
        <row r="868">
          <cell r="D868" t="str">
            <v>8F-02</v>
          </cell>
          <cell r="E868" t="str">
            <v>ห้องประชุม</v>
          </cell>
          <cell r="F868">
            <v>0.18</v>
          </cell>
          <cell r="G868" t="str">
            <v/>
          </cell>
          <cell r="H868">
            <v>300</v>
          </cell>
          <cell r="J868">
            <v>75</v>
          </cell>
          <cell r="K868">
            <v>4.9116279069767446</v>
          </cell>
          <cell r="L868">
            <v>3.831069767441861</v>
          </cell>
          <cell r="M868" t="str">
            <v>22.7/17.6</v>
          </cell>
          <cell r="N868" t="str">
            <v>12.3/11.8</v>
          </cell>
          <cell r="O868" t="str">
            <v>F-2</v>
          </cell>
          <cell r="P868" t="str">
            <v>FC</v>
          </cell>
          <cell r="Q868">
            <v>2</v>
          </cell>
          <cell r="R868" t="str">
            <v>FC-2</v>
          </cell>
          <cell r="S868">
            <v>1</v>
          </cell>
          <cell r="T868" t="str">
            <v>220/1/50</v>
          </cell>
        </row>
        <row r="869">
          <cell r="D869" t="str">
            <v>8F-03</v>
          </cell>
          <cell r="E869" t="str">
            <v>ตุลาการ</v>
          </cell>
          <cell r="F869">
            <v>0.18</v>
          </cell>
          <cell r="G869" t="str">
            <v/>
          </cell>
          <cell r="H869">
            <v>250</v>
          </cell>
          <cell r="J869">
            <v>75</v>
          </cell>
          <cell r="K869">
            <v>3.52</v>
          </cell>
          <cell r="L869">
            <v>3.3439999999999999</v>
          </cell>
          <cell r="M869" t="str">
            <v>23.8/16.8</v>
          </cell>
          <cell r="N869" t="str">
            <v>13.2/12.5</v>
          </cell>
          <cell r="O869" t="str">
            <v>F-2</v>
          </cell>
          <cell r="P869" t="str">
            <v>FC</v>
          </cell>
          <cell r="Q869">
            <v>2</v>
          </cell>
          <cell r="R869" t="str">
            <v>FC-2</v>
          </cell>
          <cell r="S869">
            <v>1</v>
          </cell>
          <cell r="T869" t="str">
            <v>220/1/50</v>
          </cell>
        </row>
        <row r="870">
          <cell r="D870" t="str">
            <v>8F-04</v>
          </cell>
          <cell r="E870" t="str">
            <v>ตุลาการ</v>
          </cell>
          <cell r="F870">
            <v>0.18</v>
          </cell>
          <cell r="G870" t="str">
            <v/>
          </cell>
          <cell r="H870">
            <v>250</v>
          </cell>
          <cell r="J870">
            <v>75</v>
          </cell>
          <cell r="K870">
            <v>3.52</v>
          </cell>
          <cell r="L870">
            <v>3.3439999999999999</v>
          </cell>
          <cell r="M870" t="str">
            <v>23.8/16.8</v>
          </cell>
          <cell r="N870" t="str">
            <v>13.2/12.5</v>
          </cell>
          <cell r="O870" t="str">
            <v>F-2</v>
          </cell>
          <cell r="P870" t="str">
            <v>FC</v>
          </cell>
          <cell r="Q870">
            <v>2</v>
          </cell>
          <cell r="R870" t="str">
            <v>FC-2</v>
          </cell>
          <cell r="S870">
            <v>1</v>
          </cell>
          <cell r="T870" t="str">
            <v>220/1/50</v>
          </cell>
        </row>
        <row r="871">
          <cell r="D871" t="str">
            <v>8F-05</v>
          </cell>
          <cell r="E871" t="str">
            <v>ตุลาการ</v>
          </cell>
          <cell r="F871">
            <v>0.18</v>
          </cell>
          <cell r="G871" t="str">
            <v/>
          </cell>
          <cell r="H871">
            <v>250</v>
          </cell>
          <cell r="J871">
            <v>75</v>
          </cell>
          <cell r="K871">
            <v>3.52</v>
          </cell>
          <cell r="L871">
            <v>3.3439999999999999</v>
          </cell>
          <cell r="M871" t="str">
            <v>23.8/16.8</v>
          </cell>
          <cell r="N871" t="str">
            <v>13.2/12.5</v>
          </cell>
          <cell r="O871" t="str">
            <v>F-2</v>
          </cell>
          <cell r="P871" t="str">
            <v>FC</v>
          </cell>
          <cell r="Q871">
            <v>2</v>
          </cell>
          <cell r="R871" t="str">
            <v>FC-2</v>
          </cell>
          <cell r="S871">
            <v>1</v>
          </cell>
          <cell r="T871" t="str">
            <v>220/1/50</v>
          </cell>
        </row>
        <row r="872">
          <cell r="D872" t="str">
            <v>8F-06</v>
          </cell>
          <cell r="E872" t="str">
            <v>ตุลาการ</v>
          </cell>
          <cell r="F872">
            <v>0.18</v>
          </cell>
          <cell r="G872" t="str">
            <v/>
          </cell>
          <cell r="H872">
            <v>250</v>
          </cell>
          <cell r="J872">
            <v>75</v>
          </cell>
          <cell r="K872">
            <v>3.52</v>
          </cell>
          <cell r="L872">
            <v>3.3439999999999999</v>
          </cell>
          <cell r="M872" t="str">
            <v>23.8/16.8</v>
          </cell>
          <cell r="N872" t="str">
            <v>13.2/12.5</v>
          </cell>
          <cell r="O872" t="str">
            <v>F-2</v>
          </cell>
          <cell r="P872" t="str">
            <v>FC</v>
          </cell>
          <cell r="Q872">
            <v>2</v>
          </cell>
          <cell r="R872" t="str">
            <v>FC-2</v>
          </cell>
          <cell r="S872">
            <v>1</v>
          </cell>
          <cell r="T872" t="str">
            <v>220/1/50</v>
          </cell>
        </row>
        <row r="873">
          <cell r="D873" t="str">
            <v>8F-07</v>
          </cell>
          <cell r="E873" t="str">
            <v>ห้องหนังสือ</v>
          </cell>
          <cell r="F873">
            <v>0.18</v>
          </cell>
          <cell r="G873" t="str">
            <v/>
          </cell>
          <cell r="H873">
            <v>150</v>
          </cell>
          <cell r="J873">
            <v>75</v>
          </cell>
          <cell r="K873">
            <v>1.76</v>
          </cell>
          <cell r="L873">
            <v>1.5840000000000001</v>
          </cell>
          <cell r="M873" t="str">
            <v>24.7/18.1</v>
          </cell>
          <cell r="N873" t="str">
            <v>15.2/14.6</v>
          </cell>
          <cell r="O873" t="str">
            <v>F-2</v>
          </cell>
          <cell r="P873" t="str">
            <v>FC</v>
          </cell>
          <cell r="Q873">
            <v>2</v>
          </cell>
          <cell r="R873" t="str">
            <v>FC-2</v>
          </cell>
          <cell r="S873">
            <v>1</v>
          </cell>
          <cell r="T873" t="str">
            <v>220/1/50</v>
          </cell>
        </row>
        <row r="874">
          <cell r="G874" t="str">
            <v/>
          </cell>
          <cell r="P874" t="str">
            <v/>
          </cell>
          <cell r="R874" t="str">
            <v/>
          </cell>
          <cell r="T874" t="str">
            <v/>
          </cell>
        </row>
        <row r="875">
          <cell r="C875" t="str">
            <v>8AP4</v>
          </cell>
          <cell r="D875" t="str">
            <v>8A-03</v>
          </cell>
          <cell r="E875" t="str">
            <v>พื้นที่ปฏิบัติงานองค์คณะที่4</v>
          </cell>
          <cell r="F875">
            <v>3</v>
          </cell>
          <cell r="G875" t="str">
            <v>3P, 30A</v>
          </cell>
          <cell r="H875">
            <v>1920</v>
          </cell>
          <cell r="I875" t="str">
            <v>1NC</v>
          </cell>
          <cell r="J875">
            <v>450</v>
          </cell>
          <cell r="K875">
            <v>29.384347826086955</v>
          </cell>
          <cell r="L875">
            <v>24.976695652173913</v>
          </cell>
          <cell r="M875" t="str">
            <v>23.8/17.1</v>
          </cell>
          <cell r="N875" t="str">
            <v>13.4/12.4</v>
          </cell>
          <cell r="O875" t="str">
            <v>A-1</v>
          </cell>
          <cell r="P875" t="str">
            <v>DOL</v>
          </cell>
          <cell r="Q875" t="str">
            <v>3-55</v>
          </cell>
          <cell r="R875" t="str">
            <v>DOL-3-55</v>
          </cell>
          <cell r="S875">
            <v>1</v>
          </cell>
          <cell r="T875" t="str">
            <v>380/3/50</v>
          </cell>
        </row>
        <row r="876">
          <cell r="D876" t="str">
            <v>8A-04</v>
          </cell>
          <cell r="E876" t="str">
            <v>พื้นที่ปฏิบัติงานองค์คณะที่4</v>
          </cell>
          <cell r="F876">
            <v>3</v>
          </cell>
          <cell r="G876" t="str">
            <v/>
          </cell>
          <cell r="H876">
            <v>1920</v>
          </cell>
          <cell r="J876">
            <v>450</v>
          </cell>
          <cell r="K876">
            <v>29.384347826086955</v>
          </cell>
          <cell r="L876">
            <v>24.976695652173913</v>
          </cell>
          <cell r="M876" t="str">
            <v>23.8/17.1</v>
          </cell>
          <cell r="N876" t="str">
            <v>13.4/12.4</v>
          </cell>
          <cell r="O876" t="str">
            <v>A-1</v>
          </cell>
          <cell r="P876" t="str">
            <v>DOL</v>
          </cell>
          <cell r="Q876" t="str">
            <v>3-55</v>
          </cell>
          <cell r="R876" t="str">
            <v>DOL-3-55</v>
          </cell>
          <cell r="S876">
            <v>1</v>
          </cell>
          <cell r="T876" t="str">
            <v>380/3/50</v>
          </cell>
        </row>
        <row r="877">
          <cell r="D877" t="str">
            <v>8F-08</v>
          </cell>
          <cell r="E877" t="str">
            <v>หัวหน้าองค์คณะ</v>
          </cell>
          <cell r="F877">
            <v>0.37</v>
          </cell>
          <cell r="G877" t="str">
            <v/>
          </cell>
          <cell r="H877">
            <v>850</v>
          </cell>
          <cell r="J877">
            <v>75</v>
          </cell>
          <cell r="K877">
            <v>11.968</v>
          </cell>
          <cell r="L877">
            <v>11.3696</v>
          </cell>
          <cell r="M877" t="str">
            <v>23.8/16.8</v>
          </cell>
          <cell r="N877" t="str">
            <v>13.2/12.5</v>
          </cell>
          <cell r="O877" t="str">
            <v>F-2</v>
          </cell>
          <cell r="P877" t="str">
            <v>FC</v>
          </cell>
          <cell r="Q877">
            <v>2</v>
          </cell>
          <cell r="R877" t="str">
            <v>FC-2</v>
          </cell>
          <cell r="S877">
            <v>1</v>
          </cell>
          <cell r="T877" t="str">
            <v>220/1/50</v>
          </cell>
        </row>
        <row r="878">
          <cell r="D878" t="str">
            <v>8F-09</v>
          </cell>
          <cell r="E878" t="str">
            <v>ห้องประชุม</v>
          </cell>
          <cell r="F878">
            <v>0.18</v>
          </cell>
          <cell r="G878" t="str">
            <v/>
          </cell>
          <cell r="H878">
            <v>300</v>
          </cell>
          <cell r="J878">
            <v>75</v>
          </cell>
          <cell r="K878">
            <v>4.9116279069767446</v>
          </cell>
          <cell r="L878">
            <v>3.831069767441861</v>
          </cell>
          <cell r="M878" t="str">
            <v>22.7/17.6</v>
          </cell>
          <cell r="N878" t="str">
            <v>12.3/11.8</v>
          </cell>
          <cell r="O878" t="str">
            <v>F-2</v>
          </cell>
          <cell r="P878" t="str">
            <v>FC</v>
          </cell>
          <cell r="Q878">
            <v>2</v>
          </cell>
          <cell r="R878" t="str">
            <v>FC-2</v>
          </cell>
          <cell r="S878">
            <v>1</v>
          </cell>
          <cell r="T878" t="str">
            <v>220/1/50</v>
          </cell>
        </row>
        <row r="879">
          <cell r="D879" t="str">
            <v>8F-10</v>
          </cell>
          <cell r="E879" t="str">
            <v>ตุลาการ</v>
          </cell>
          <cell r="F879">
            <v>0.18</v>
          </cell>
          <cell r="G879" t="str">
            <v/>
          </cell>
          <cell r="H879">
            <v>250</v>
          </cell>
          <cell r="J879">
            <v>75</v>
          </cell>
          <cell r="K879">
            <v>3.52</v>
          </cell>
          <cell r="L879">
            <v>3.3439999999999999</v>
          </cell>
          <cell r="M879" t="str">
            <v>23.8/16.8</v>
          </cell>
          <cell r="N879" t="str">
            <v>13.2/12.5</v>
          </cell>
          <cell r="O879" t="str">
            <v>F-2</v>
          </cell>
          <cell r="P879" t="str">
            <v>FC</v>
          </cell>
          <cell r="Q879">
            <v>2</v>
          </cell>
          <cell r="R879" t="str">
            <v>FC-2</v>
          </cell>
          <cell r="S879">
            <v>1</v>
          </cell>
          <cell r="T879" t="str">
            <v>220/1/50</v>
          </cell>
        </row>
        <row r="880">
          <cell r="D880" t="str">
            <v>8F-11</v>
          </cell>
          <cell r="E880" t="str">
            <v>ตุลาการ</v>
          </cell>
          <cell r="F880">
            <v>0.18</v>
          </cell>
          <cell r="G880" t="str">
            <v/>
          </cell>
          <cell r="H880">
            <v>250</v>
          </cell>
          <cell r="J880">
            <v>75</v>
          </cell>
          <cell r="K880">
            <v>3.52</v>
          </cell>
          <cell r="L880">
            <v>3.3439999999999999</v>
          </cell>
          <cell r="M880" t="str">
            <v>23.8/16.8</v>
          </cell>
          <cell r="N880" t="str">
            <v>13.2/12.5</v>
          </cell>
          <cell r="O880" t="str">
            <v>F-2</v>
          </cell>
          <cell r="P880" t="str">
            <v>FC</v>
          </cell>
          <cell r="Q880">
            <v>2</v>
          </cell>
          <cell r="R880" t="str">
            <v>FC-2</v>
          </cell>
          <cell r="S880">
            <v>1</v>
          </cell>
          <cell r="T880" t="str">
            <v>220/1/50</v>
          </cell>
        </row>
        <row r="881">
          <cell r="D881" t="str">
            <v>8F-12</v>
          </cell>
          <cell r="E881" t="str">
            <v>ตุลาการ</v>
          </cell>
          <cell r="F881">
            <v>0.18</v>
          </cell>
          <cell r="G881" t="str">
            <v/>
          </cell>
          <cell r="H881">
            <v>250</v>
          </cell>
          <cell r="J881">
            <v>75</v>
          </cell>
          <cell r="K881">
            <v>3.52</v>
          </cell>
          <cell r="L881">
            <v>3.3439999999999999</v>
          </cell>
          <cell r="M881" t="str">
            <v>23.8/16.8</v>
          </cell>
          <cell r="N881" t="str">
            <v>13.2/12.5</v>
          </cell>
          <cell r="O881" t="str">
            <v>F-2</v>
          </cell>
          <cell r="P881" t="str">
            <v>FC</v>
          </cell>
          <cell r="Q881">
            <v>2</v>
          </cell>
          <cell r="R881" t="str">
            <v>FC-2</v>
          </cell>
          <cell r="S881">
            <v>1</v>
          </cell>
          <cell r="T881" t="str">
            <v>220/1/50</v>
          </cell>
        </row>
        <row r="882">
          <cell r="D882" t="str">
            <v>8F-13</v>
          </cell>
          <cell r="E882" t="str">
            <v>ตุลาการ</v>
          </cell>
          <cell r="F882">
            <v>0.18</v>
          </cell>
          <cell r="G882" t="str">
            <v/>
          </cell>
          <cell r="H882">
            <v>250</v>
          </cell>
          <cell r="J882">
            <v>75</v>
          </cell>
          <cell r="K882">
            <v>3.52</v>
          </cell>
          <cell r="L882">
            <v>3.3439999999999999</v>
          </cell>
          <cell r="M882" t="str">
            <v>23.8/16.8</v>
          </cell>
          <cell r="N882" t="str">
            <v>13.2/12.5</v>
          </cell>
          <cell r="O882" t="str">
            <v>F-2</v>
          </cell>
          <cell r="P882" t="str">
            <v>FC</v>
          </cell>
          <cell r="Q882">
            <v>2</v>
          </cell>
          <cell r="R882" t="str">
            <v>FC-2</v>
          </cell>
          <cell r="S882">
            <v>1</v>
          </cell>
          <cell r="T882" t="str">
            <v>220/1/50</v>
          </cell>
        </row>
        <row r="883">
          <cell r="D883" t="str">
            <v>8F-14</v>
          </cell>
          <cell r="E883" t="str">
            <v>ห้องหนังสือ</v>
          </cell>
          <cell r="F883">
            <v>0.18</v>
          </cell>
          <cell r="G883" t="str">
            <v/>
          </cell>
          <cell r="H883">
            <v>150</v>
          </cell>
          <cell r="J883">
            <v>75</v>
          </cell>
          <cell r="K883">
            <v>1.76</v>
          </cell>
          <cell r="L883">
            <v>1.5840000000000001</v>
          </cell>
          <cell r="M883" t="str">
            <v>24.7/18.1</v>
          </cell>
          <cell r="N883" t="str">
            <v>15.2/14.6</v>
          </cell>
          <cell r="O883" t="str">
            <v>F-2</v>
          </cell>
          <cell r="P883" t="str">
            <v>FC</v>
          </cell>
          <cell r="Q883">
            <v>2</v>
          </cell>
          <cell r="R883" t="str">
            <v>FC-2</v>
          </cell>
          <cell r="S883">
            <v>1</v>
          </cell>
          <cell r="T883" t="str">
            <v>220/1/50</v>
          </cell>
        </row>
        <row r="884">
          <cell r="G884" t="str">
            <v/>
          </cell>
          <cell r="P884" t="str">
            <v/>
          </cell>
          <cell r="R884" t="str">
            <v/>
          </cell>
          <cell r="T884" t="str">
            <v/>
          </cell>
        </row>
        <row r="885">
          <cell r="C885" t="str">
            <v>8AP5</v>
          </cell>
          <cell r="D885" t="str">
            <v>8A-05</v>
          </cell>
          <cell r="E885" t="str">
            <v>พื้นที่ปฏิบัติงานองค์คณะที่5</v>
          </cell>
          <cell r="F885">
            <v>2.2000000000000002</v>
          </cell>
          <cell r="G885" t="str">
            <v>3P, 30A</v>
          </cell>
          <cell r="H885">
            <v>1350</v>
          </cell>
          <cell r="I885" t="str">
            <v>1NC</v>
          </cell>
          <cell r="J885">
            <v>450</v>
          </cell>
          <cell r="K885">
            <v>20.660869565217393</v>
          </cell>
          <cell r="L885">
            <v>17.561739130434784</v>
          </cell>
          <cell r="M885" t="str">
            <v>23.8/17.1</v>
          </cell>
          <cell r="N885" t="str">
            <v>13.4/12.4</v>
          </cell>
          <cell r="O885" t="str">
            <v>A-1</v>
          </cell>
          <cell r="P885" t="str">
            <v>DOL</v>
          </cell>
          <cell r="Q885" t="str">
            <v>3-55</v>
          </cell>
          <cell r="R885" t="str">
            <v>DOL-3-55</v>
          </cell>
          <cell r="S885">
            <v>1</v>
          </cell>
          <cell r="T885" t="str">
            <v>380/3/50</v>
          </cell>
        </row>
        <row r="886">
          <cell r="D886" t="str">
            <v>8A-06</v>
          </cell>
          <cell r="E886" t="str">
            <v>พื้นที่ปฏิบัติงานองค์คณะที่5</v>
          </cell>
          <cell r="F886">
            <v>2.2000000000000002</v>
          </cell>
          <cell r="G886" t="str">
            <v/>
          </cell>
          <cell r="H886">
            <v>1200</v>
          </cell>
          <cell r="J886">
            <v>450</v>
          </cell>
          <cell r="K886">
            <v>18.365217391304348</v>
          </cell>
          <cell r="L886">
            <v>15.610434782608696</v>
          </cell>
          <cell r="M886" t="str">
            <v>23.8/17.1</v>
          </cell>
          <cell r="N886" t="str">
            <v>13.4/12.4</v>
          </cell>
          <cell r="O886" t="str">
            <v>A-1</v>
          </cell>
          <cell r="P886" t="str">
            <v>DOL</v>
          </cell>
          <cell r="Q886" t="str">
            <v>3-55</v>
          </cell>
          <cell r="R886" t="str">
            <v>DOL-3-55</v>
          </cell>
          <cell r="S886">
            <v>1</v>
          </cell>
          <cell r="T886" t="str">
            <v>380/3/50</v>
          </cell>
        </row>
        <row r="887">
          <cell r="D887" t="str">
            <v>8F-15</v>
          </cell>
          <cell r="E887" t="str">
            <v>ห้องหนังสือ</v>
          </cell>
          <cell r="F887">
            <v>0.18</v>
          </cell>
          <cell r="G887" t="str">
            <v/>
          </cell>
          <cell r="H887">
            <v>150</v>
          </cell>
          <cell r="J887">
            <v>75</v>
          </cell>
          <cell r="K887">
            <v>1.76</v>
          </cell>
          <cell r="L887">
            <v>1.5840000000000001</v>
          </cell>
          <cell r="M887" t="str">
            <v>24.7/18.1</v>
          </cell>
          <cell r="N887" t="str">
            <v>15.2/14.6</v>
          </cell>
          <cell r="O887" t="str">
            <v>F-2</v>
          </cell>
          <cell r="P887" t="str">
            <v>FC</v>
          </cell>
          <cell r="Q887">
            <v>2</v>
          </cell>
          <cell r="R887" t="str">
            <v>FC-2</v>
          </cell>
          <cell r="S887">
            <v>1</v>
          </cell>
          <cell r="T887" t="str">
            <v>220/1/50</v>
          </cell>
        </row>
        <row r="888">
          <cell r="D888" t="str">
            <v>8F-16</v>
          </cell>
          <cell r="E888" t="str">
            <v>ตุลาการ</v>
          </cell>
          <cell r="F888">
            <v>0.18</v>
          </cell>
          <cell r="G888" t="str">
            <v/>
          </cell>
          <cell r="H888">
            <v>250</v>
          </cell>
          <cell r="J888">
            <v>75</v>
          </cell>
          <cell r="K888">
            <v>3.52</v>
          </cell>
          <cell r="L888">
            <v>3.3439999999999999</v>
          </cell>
          <cell r="M888" t="str">
            <v>23.8/16.8</v>
          </cell>
          <cell r="N888" t="str">
            <v>13.2/12.5</v>
          </cell>
          <cell r="O888" t="str">
            <v>F-2</v>
          </cell>
          <cell r="P888" t="str">
            <v>FC</v>
          </cell>
          <cell r="Q888">
            <v>2</v>
          </cell>
          <cell r="R888" t="str">
            <v>FC-2</v>
          </cell>
          <cell r="S888">
            <v>1</v>
          </cell>
          <cell r="T888" t="str">
            <v>220/1/50</v>
          </cell>
        </row>
        <row r="889">
          <cell r="D889" t="str">
            <v>8F-17</v>
          </cell>
          <cell r="E889" t="str">
            <v>ตุลาการ</v>
          </cell>
          <cell r="F889">
            <v>0.18</v>
          </cell>
          <cell r="G889" t="str">
            <v/>
          </cell>
          <cell r="H889">
            <v>250</v>
          </cell>
          <cell r="J889">
            <v>75</v>
          </cell>
          <cell r="K889">
            <v>3.52</v>
          </cell>
          <cell r="L889">
            <v>3.3439999999999999</v>
          </cell>
          <cell r="M889" t="str">
            <v>23.8/16.8</v>
          </cell>
          <cell r="N889" t="str">
            <v>13.2/12.5</v>
          </cell>
          <cell r="O889" t="str">
            <v>F-2</v>
          </cell>
          <cell r="P889" t="str">
            <v>FC</v>
          </cell>
          <cell r="Q889">
            <v>2</v>
          </cell>
          <cell r="R889" t="str">
            <v>FC-2</v>
          </cell>
          <cell r="S889">
            <v>1</v>
          </cell>
          <cell r="T889" t="str">
            <v>220/1/50</v>
          </cell>
        </row>
        <row r="890">
          <cell r="D890" t="str">
            <v>8F-18</v>
          </cell>
          <cell r="E890" t="str">
            <v>ตุลาการ</v>
          </cell>
          <cell r="F890">
            <v>0.18</v>
          </cell>
          <cell r="G890" t="str">
            <v/>
          </cell>
          <cell r="H890">
            <v>250</v>
          </cell>
          <cell r="J890">
            <v>75</v>
          </cell>
          <cell r="K890">
            <v>3.52</v>
          </cell>
          <cell r="L890">
            <v>3.3439999999999999</v>
          </cell>
          <cell r="M890" t="str">
            <v>23.8/16.8</v>
          </cell>
          <cell r="N890" t="str">
            <v>13.2/12.5</v>
          </cell>
          <cell r="O890" t="str">
            <v>F-2</v>
          </cell>
          <cell r="P890" t="str">
            <v>FC</v>
          </cell>
          <cell r="Q890">
            <v>2</v>
          </cell>
          <cell r="R890" t="str">
            <v>FC-2</v>
          </cell>
          <cell r="S890">
            <v>1</v>
          </cell>
          <cell r="T890" t="str">
            <v>220/1/50</v>
          </cell>
        </row>
        <row r="891">
          <cell r="D891" t="str">
            <v>8F-19</v>
          </cell>
          <cell r="E891" t="str">
            <v>ตุลาการ</v>
          </cell>
          <cell r="F891">
            <v>0.18</v>
          </cell>
          <cell r="G891" t="str">
            <v/>
          </cell>
          <cell r="H891">
            <v>250</v>
          </cell>
          <cell r="J891">
            <v>75</v>
          </cell>
          <cell r="K891">
            <v>3.52</v>
          </cell>
          <cell r="L891">
            <v>3.3439999999999999</v>
          </cell>
          <cell r="M891" t="str">
            <v>23.8/16.8</v>
          </cell>
          <cell r="N891" t="str">
            <v>13.2/12.5</v>
          </cell>
          <cell r="O891" t="str">
            <v>F-2</v>
          </cell>
          <cell r="P891" t="str">
            <v>FC</v>
          </cell>
          <cell r="Q891">
            <v>2</v>
          </cell>
          <cell r="R891" t="str">
            <v>FC-2</v>
          </cell>
          <cell r="S891">
            <v>1</v>
          </cell>
          <cell r="T891" t="str">
            <v>220/1/50</v>
          </cell>
        </row>
        <row r="892">
          <cell r="D892" t="str">
            <v>8F-20</v>
          </cell>
          <cell r="E892" t="str">
            <v>หัวหน้าองค์คณะ</v>
          </cell>
          <cell r="F892">
            <v>0.37</v>
          </cell>
          <cell r="G892" t="str">
            <v/>
          </cell>
          <cell r="H892">
            <v>850</v>
          </cell>
          <cell r="J892">
            <v>75</v>
          </cell>
          <cell r="K892">
            <v>11.968</v>
          </cell>
          <cell r="L892">
            <v>11.3696</v>
          </cell>
          <cell r="M892" t="str">
            <v>23.8/16.8</v>
          </cell>
          <cell r="N892" t="str">
            <v>13.2/12.5</v>
          </cell>
          <cell r="O892" t="str">
            <v>F-2</v>
          </cell>
          <cell r="P892" t="str">
            <v>FC</v>
          </cell>
          <cell r="Q892">
            <v>2</v>
          </cell>
          <cell r="R892" t="str">
            <v>FC-2</v>
          </cell>
          <cell r="S892">
            <v>1</v>
          </cell>
          <cell r="T892" t="str">
            <v>220/1/50</v>
          </cell>
        </row>
        <row r="893">
          <cell r="D893" t="str">
            <v>8F-21</v>
          </cell>
          <cell r="E893" t="str">
            <v>ห้องประชุม</v>
          </cell>
          <cell r="F893">
            <v>0.18</v>
          </cell>
          <cell r="G893" t="str">
            <v/>
          </cell>
          <cell r="H893">
            <v>300</v>
          </cell>
          <cell r="J893">
            <v>75</v>
          </cell>
          <cell r="K893">
            <v>4.9116279069767446</v>
          </cell>
          <cell r="L893">
            <v>3.831069767441861</v>
          </cell>
          <cell r="M893" t="str">
            <v>22.7/17.6</v>
          </cell>
          <cell r="N893" t="str">
            <v>12.3/11.8</v>
          </cell>
          <cell r="O893" t="str">
            <v>F-2</v>
          </cell>
          <cell r="P893" t="str">
            <v>FC</v>
          </cell>
          <cell r="Q893">
            <v>2</v>
          </cell>
          <cell r="R893" t="str">
            <v>FC-2</v>
          </cell>
          <cell r="S893">
            <v>1</v>
          </cell>
          <cell r="T893" t="str">
            <v>220/1/50</v>
          </cell>
        </row>
        <row r="894">
          <cell r="G894" t="str">
            <v/>
          </cell>
          <cell r="P894" t="str">
            <v/>
          </cell>
          <cell r="R894" t="str">
            <v/>
          </cell>
          <cell r="T894" t="str">
            <v/>
          </cell>
        </row>
        <row r="895">
          <cell r="C895" t="str">
            <v>8AP6</v>
          </cell>
          <cell r="D895" t="str">
            <v>8A-07</v>
          </cell>
          <cell r="E895" t="str">
            <v>พื้นที่ปฏิบัติงานองค์คณะที่6</v>
          </cell>
          <cell r="F895">
            <v>2.2000000000000002</v>
          </cell>
          <cell r="G895" t="str">
            <v>3P, 30A</v>
          </cell>
          <cell r="H895">
            <v>1200</v>
          </cell>
          <cell r="I895" t="str">
            <v>1NC</v>
          </cell>
          <cell r="J895">
            <v>450</v>
          </cell>
          <cell r="K895">
            <v>18.365217391304348</v>
          </cell>
          <cell r="L895">
            <v>15.610434782608696</v>
          </cell>
          <cell r="M895" t="str">
            <v>23.8/17.1</v>
          </cell>
          <cell r="N895" t="str">
            <v>13.4/12.4</v>
          </cell>
          <cell r="O895" t="str">
            <v>A-1</v>
          </cell>
          <cell r="P895" t="str">
            <v>DOL</v>
          </cell>
          <cell r="Q895" t="str">
            <v>3-55</v>
          </cell>
          <cell r="R895" t="str">
            <v>DOL-3-55</v>
          </cell>
          <cell r="S895">
            <v>1</v>
          </cell>
          <cell r="T895" t="str">
            <v>380/3/50</v>
          </cell>
        </row>
        <row r="896">
          <cell r="D896" t="str">
            <v>8A-08</v>
          </cell>
          <cell r="E896" t="str">
            <v>พื้นที่ปฏิบัติงานองค์คณะที่6</v>
          </cell>
          <cell r="F896">
            <v>2.2000000000000002</v>
          </cell>
          <cell r="G896" t="str">
            <v/>
          </cell>
          <cell r="H896">
            <v>1350</v>
          </cell>
          <cell r="J896">
            <v>450</v>
          </cell>
          <cell r="K896">
            <v>20.660869565217393</v>
          </cell>
          <cell r="L896">
            <v>17.561739130434784</v>
          </cell>
          <cell r="M896" t="str">
            <v>23.8/17.1</v>
          </cell>
          <cell r="N896" t="str">
            <v>13.4/12.4</v>
          </cell>
          <cell r="O896" t="str">
            <v>A-1</v>
          </cell>
          <cell r="P896" t="str">
            <v>DOL</v>
          </cell>
          <cell r="Q896" t="str">
            <v>3-55</v>
          </cell>
          <cell r="R896" t="str">
            <v>DOL-3-55</v>
          </cell>
          <cell r="S896">
            <v>1</v>
          </cell>
          <cell r="T896" t="str">
            <v>380/3/50</v>
          </cell>
        </row>
        <row r="897">
          <cell r="D897" t="str">
            <v>8F-33</v>
          </cell>
          <cell r="E897" t="str">
            <v>ห้องประชุม</v>
          </cell>
          <cell r="F897">
            <v>0.18</v>
          </cell>
          <cell r="G897" t="str">
            <v/>
          </cell>
          <cell r="H897">
            <v>300</v>
          </cell>
          <cell r="J897">
            <v>75</v>
          </cell>
          <cell r="K897">
            <v>4.9116279069767446</v>
          </cell>
          <cell r="L897">
            <v>3.831069767441861</v>
          </cell>
          <cell r="M897" t="str">
            <v>22.7/17.6</v>
          </cell>
          <cell r="N897" t="str">
            <v>12.3/11.8</v>
          </cell>
          <cell r="O897" t="str">
            <v>F-2</v>
          </cell>
          <cell r="P897" t="str">
            <v>FC</v>
          </cell>
          <cell r="Q897">
            <v>2</v>
          </cell>
          <cell r="R897" t="str">
            <v>FC-2</v>
          </cell>
          <cell r="S897">
            <v>1</v>
          </cell>
          <cell r="T897" t="str">
            <v>220/1/50</v>
          </cell>
        </row>
        <row r="898">
          <cell r="D898" t="str">
            <v>8F-34</v>
          </cell>
          <cell r="E898" t="str">
            <v>หัวหน้าองค์คณะ</v>
          </cell>
          <cell r="F898">
            <v>0.37</v>
          </cell>
          <cell r="G898" t="str">
            <v/>
          </cell>
          <cell r="H898">
            <v>850</v>
          </cell>
          <cell r="J898">
            <v>75</v>
          </cell>
          <cell r="K898">
            <v>11.968</v>
          </cell>
          <cell r="L898">
            <v>11.3696</v>
          </cell>
          <cell r="M898" t="str">
            <v>23.8/16.8</v>
          </cell>
          <cell r="N898" t="str">
            <v>13.2/12.5</v>
          </cell>
          <cell r="O898" t="str">
            <v>F-2</v>
          </cell>
          <cell r="P898" t="str">
            <v>FC</v>
          </cell>
          <cell r="Q898">
            <v>2</v>
          </cell>
          <cell r="R898" t="str">
            <v>FC-2</v>
          </cell>
          <cell r="S898">
            <v>1</v>
          </cell>
          <cell r="T898" t="str">
            <v>220/1/50</v>
          </cell>
        </row>
        <row r="899">
          <cell r="D899" t="str">
            <v>8F-35</v>
          </cell>
          <cell r="E899" t="str">
            <v>ตุลาการ</v>
          </cell>
          <cell r="F899">
            <v>0.18</v>
          </cell>
          <cell r="G899" t="str">
            <v/>
          </cell>
          <cell r="H899">
            <v>250</v>
          </cell>
          <cell r="J899">
            <v>75</v>
          </cell>
          <cell r="K899">
            <v>3.52</v>
          </cell>
          <cell r="L899">
            <v>3.3439999999999999</v>
          </cell>
          <cell r="M899" t="str">
            <v>23.8/16.8</v>
          </cell>
          <cell r="N899" t="str">
            <v>13.2/12.5</v>
          </cell>
          <cell r="O899" t="str">
            <v>F-2</v>
          </cell>
          <cell r="P899" t="str">
            <v>FC</v>
          </cell>
          <cell r="Q899">
            <v>2</v>
          </cell>
          <cell r="R899" t="str">
            <v>FC-2</v>
          </cell>
          <cell r="S899">
            <v>1</v>
          </cell>
          <cell r="T899" t="str">
            <v>220/1/50</v>
          </cell>
        </row>
        <row r="900">
          <cell r="D900" t="str">
            <v>8F-36</v>
          </cell>
          <cell r="E900" t="str">
            <v>ตุลาการ</v>
          </cell>
          <cell r="F900">
            <v>0.18</v>
          </cell>
          <cell r="G900" t="str">
            <v/>
          </cell>
          <cell r="H900">
            <v>250</v>
          </cell>
          <cell r="J900">
            <v>75</v>
          </cell>
          <cell r="K900">
            <v>3.52</v>
          </cell>
          <cell r="L900">
            <v>3.3439999999999999</v>
          </cell>
          <cell r="M900" t="str">
            <v>23.8/16.8</v>
          </cell>
          <cell r="N900" t="str">
            <v>13.2/12.5</v>
          </cell>
          <cell r="O900" t="str">
            <v>F-2</v>
          </cell>
          <cell r="P900" t="str">
            <v>FC</v>
          </cell>
          <cell r="Q900">
            <v>2</v>
          </cell>
          <cell r="R900" t="str">
            <v>FC-2</v>
          </cell>
          <cell r="S900">
            <v>1</v>
          </cell>
          <cell r="T900" t="str">
            <v>220/1/50</v>
          </cell>
        </row>
        <row r="901">
          <cell r="D901" t="str">
            <v>8F-37</v>
          </cell>
          <cell r="E901" t="str">
            <v>ตุลาการ</v>
          </cell>
          <cell r="F901">
            <v>0.18</v>
          </cell>
          <cell r="G901" t="str">
            <v/>
          </cell>
          <cell r="H901">
            <v>250</v>
          </cell>
          <cell r="J901">
            <v>75</v>
          </cell>
          <cell r="K901">
            <v>3.52</v>
          </cell>
          <cell r="L901">
            <v>3.3439999999999999</v>
          </cell>
          <cell r="M901" t="str">
            <v>23.8/16.8</v>
          </cell>
          <cell r="N901" t="str">
            <v>13.2/12.5</v>
          </cell>
          <cell r="O901" t="str">
            <v>F-2</v>
          </cell>
          <cell r="P901" t="str">
            <v>FC</v>
          </cell>
          <cell r="Q901">
            <v>2</v>
          </cell>
          <cell r="R901" t="str">
            <v>FC-2</v>
          </cell>
          <cell r="S901">
            <v>1</v>
          </cell>
          <cell r="T901" t="str">
            <v>220/1/50</v>
          </cell>
        </row>
        <row r="902">
          <cell r="D902" t="str">
            <v>8F-38</v>
          </cell>
          <cell r="E902" t="str">
            <v>ตุลาการ</v>
          </cell>
          <cell r="F902">
            <v>0.18</v>
          </cell>
          <cell r="G902" t="str">
            <v/>
          </cell>
          <cell r="H902">
            <v>250</v>
          </cell>
          <cell r="J902">
            <v>75</v>
          </cell>
          <cell r="K902">
            <v>3.52</v>
          </cell>
          <cell r="L902">
            <v>3.3439999999999999</v>
          </cell>
          <cell r="M902" t="str">
            <v>23.8/16.8</v>
          </cell>
          <cell r="N902" t="str">
            <v>13.2/12.5</v>
          </cell>
          <cell r="O902" t="str">
            <v>F-2</v>
          </cell>
          <cell r="P902" t="str">
            <v>FC</v>
          </cell>
          <cell r="Q902">
            <v>2</v>
          </cell>
          <cell r="R902" t="str">
            <v>FC-2</v>
          </cell>
          <cell r="S902">
            <v>1</v>
          </cell>
          <cell r="T902" t="str">
            <v>220/1/50</v>
          </cell>
        </row>
        <row r="903">
          <cell r="D903" t="str">
            <v>8F-39</v>
          </cell>
          <cell r="E903" t="str">
            <v>ห้องหนังสือ</v>
          </cell>
          <cell r="F903">
            <v>0.18</v>
          </cell>
          <cell r="G903" t="str">
            <v/>
          </cell>
          <cell r="H903">
            <v>150</v>
          </cell>
          <cell r="J903">
            <v>75</v>
          </cell>
          <cell r="K903">
            <v>1.76</v>
          </cell>
          <cell r="L903">
            <v>1.5840000000000001</v>
          </cell>
          <cell r="M903" t="str">
            <v>24.7/18.1</v>
          </cell>
          <cell r="N903" t="str">
            <v>15.2/14.6</v>
          </cell>
          <cell r="O903" t="str">
            <v>F-2</v>
          </cell>
          <cell r="P903" t="str">
            <v>FC</v>
          </cell>
          <cell r="Q903">
            <v>2</v>
          </cell>
          <cell r="R903" t="str">
            <v>FC-2</v>
          </cell>
          <cell r="S903">
            <v>1</v>
          </cell>
          <cell r="T903" t="str">
            <v>220/1/50</v>
          </cell>
        </row>
        <row r="904">
          <cell r="G904" t="str">
            <v/>
          </cell>
          <cell r="P904" t="str">
            <v/>
          </cell>
          <cell r="R904" t="str">
            <v/>
          </cell>
          <cell r="T904" t="str">
            <v/>
          </cell>
        </row>
        <row r="905">
          <cell r="C905" t="str">
            <v>8AP7</v>
          </cell>
          <cell r="D905" t="str">
            <v>8A-09</v>
          </cell>
          <cell r="E905" t="str">
            <v>พื้นที่ปฏิบัติงานองค์คณะที่7</v>
          </cell>
          <cell r="F905">
            <v>3</v>
          </cell>
          <cell r="G905" t="str">
            <v>3P, 30A</v>
          </cell>
          <cell r="H905">
            <v>1920</v>
          </cell>
          <cell r="I905" t="str">
            <v>1NC</v>
          </cell>
          <cell r="J905">
            <v>450</v>
          </cell>
          <cell r="K905">
            <v>29.384347826086955</v>
          </cell>
          <cell r="L905">
            <v>24.976695652173913</v>
          </cell>
          <cell r="M905" t="str">
            <v>23.8/17.1</v>
          </cell>
          <cell r="N905" t="str">
            <v>13.4/12.4</v>
          </cell>
          <cell r="O905" t="str">
            <v>A-1</v>
          </cell>
          <cell r="P905" t="str">
            <v>DOL</v>
          </cell>
          <cell r="Q905" t="str">
            <v>3-55</v>
          </cell>
          <cell r="R905" t="str">
            <v>DOL-3-55</v>
          </cell>
          <cell r="S905">
            <v>1</v>
          </cell>
          <cell r="T905" t="str">
            <v>380/3/50</v>
          </cell>
        </row>
        <row r="906">
          <cell r="D906" t="str">
            <v>8A-10</v>
          </cell>
          <cell r="E906" t="str">
            <v>พื้นที่ปฏิบัติงานองค์คณะที่7</v>
          </cell>
          <cell r="F906">
            <v>3</v>
          </cell>
          <cell r="G906" t="str">
            <v/>
          </cell>
          <cell r="H906">
            <v>1920</v>
          </cell>
          <cell r="J906">
            <v>475</v>
          </cell>
          <cell r="K906">
            <v>29.384347826086955</v>
          </cell>
          <cell r="L906">
            <v>24.976695652173913</v>
          </cell>
          <cell r="M906" t="str">
            <v>23.8/17.1</v>
          </cell>
          <cell r="N906" t="str">
            <v>13.4/12.4</v>
          </cell>
          <cell r="O906" t="str">
            <v>A-1</v>
          </cell>
          <cell r="P906" t="str">
            <v>DOL</v>
          </cell>
          <cell r="Q906" t="str">
            <v>3-55</v>
          </cell>
          <cell r="R906" t="str">
            <v>DOL-3-55</v>
          </cell>
          <cell r="S906">
            <v>1</v>
          </cell>
          <cell r="T906" t="str">
            <v>380/3/50</v>
          </cell>
        </row>
        <row r="907">
          <cell r="D907" t="str">
            <v>8F-40</v>
          </cell>
          <cell r="E907" t="str">
            <v>ห้องประชุม</v>
          </cell>
          <cell r="F907">
            <v>0.18</v>
          </cell>
          <cell r="G907" t="str">
            <v/>
          </cell>
          <cell r="H907">
            <v>300</v>
          </cell>
          <cell r="J907">
            <v>75</v>
          </cell>
          <cell r="K907">
            <v>4.9116279069767446</v>
          </cell>
          <cell r="L907">
            <v>3.831069767441861</v>
          </cell>
          <cell r="M907" t="str">
            <v>22.7/17.6</v>
          </cell>
          <cell r="N907" t="str">
            <v>12.3/11.8</v>
          </cell>
          <cell r="O907" t="str">
            <v>F-2</v>
          </cell>
          <cell r="P907" t="str">
            <v>FC</v>
          </cell>
          <cell r="Q907">
            <v>2</v>
          </cell>
          <cell r="R907" t="str">
            <v>FC-2</v>
          </cell>
          <cell r="S907">
            <v>1</v>
          </cell>
          <cell r="T907" t="str">
            <v>220/1/50</v>
          </cell>
        </row>
        <row r="908">
          <cell r="D908" t="str">
            <v>8F-41</v>
          </cell>
          <cell r="E908" t="str">
            <v>หัวหน้าองค์คณะ</v>
          </cell>
          <cell r="F908">
            <v>0.37</v>
          </cell>
          <cell r="G908" t="str">
            <v/>
          </cell>
          <cell r="H908">
            <v>850</v>
          </cell>
          <cell r="J908">
            <v>75</v>
          </cell>
          <cell r="K908">
            <v>11.968</v>
          </cell>
          <cell r="L908">
            <v>11.3696</v>
          </cell>
          <cell r="M908" t="str">
            <v>23.8/16.8</v>
          </cell>
          <cell r="N908" t="str">
            <v>13.2/12.5</v>
          </cell>
          <cell r="O908" t="str">
            <v>F-2</v>
          </cell>
          <cell r="P908" t="str">
            <v>FC</v>
          </cell>
          <cell r="Q908">
            <v>2</v>
          </cell>
          <cell r="R908" t="str">
            <v>FC-2</v>
          </cell>
          <cell r="S908">
            <v>1</v>
          </cell>
          <cell r="T908" t="str">
            <v>220/1/50</v>
          </cell>
        </row>
        <row r="909">
          <cell r="D909" t="str">
            <v>8F-42</v>
          </cell>
          <cell r="E909" t="str">
            <v>ตุลาการ</v>
          </cell>
          <cell r="F909">
            <v>0.18</v>
          </cell>
          <cell r="G909" t="str">
            <v/>
          </cell>
          <cell r="H909">
            <v>250</v>
          </cell>
          <cell r="J909">
            <v>75</v>
          </cell>
          <cell r="K909">
            <v>3.52</v>
          </cell>
          <cell r="L909">
            <v>3.3439999999999999</v>
          </cell>
          <cell r="M909" t="str">
            <v>23.8/16.8</v>
          </cell>
          <cell r="N909" t="str">
            <v>13.2/12.5</v>
          </cell>
          <cell r="O909" t="str">
            <v>F-2</v>
          </cell>
          <cell r="P909" t="str">
            <v>FC</v>
          </cell>
          <cell r="Q909">
            <v>2</v>
          </cell>
          <cell r="R909" t="str">
            <v>FC-2</v>
          </cell>
          <cell r="S909">
            <v>1</v>
          </cell>
          <cell r="T909" t="str">
            <v>220/1/50</v>
          </cell>
        </row>
        <row r="910">
          <cell r="D910" t="str">
            <v>8F-43</v>
          </cell>
          <cell r="E910" t="str">
            <v>ตุลาการ</v>
          </cell>
          <cell r="F910">
            <v>0.18</v>
          </cell>
          <cell r="G910" t="str">
            <v/>
          </cell>
          <cell r="H910">
            <v>250</v>
          </cell>
          <cell r="J910">
            <v>75</v>
          </cell>
          <cell r="K910">
            <v>3.52</v>
          </cell>
          <cell r="L910">
            <v>3.3439999999999999</v>
          </cell>
          <cell r="M910" t="str">
            <v>23.8/16.8</v>
          </cell>
          <cell r="N910" t="str">
            <v>13.2/12.5</v>
          </cell>
          <cell r="O910" t="str">
            <v>F-2</v>
          </cell>
          <cell r="P910" t="str">
            <v>FC</v>
          </cell>
          <cell r="Q910">
            <v>2</v>
          </cell>
          <cell r="R910" t="str">
            <v>FC-2</v>
          </cell>
          <cell r="S910">
            <v>1</v>
          </cell>
          <cell r="T910" t="str">
            <v>220/1/50</v>
          </cell>
        </row>
        <row r="911">
          <cell r="D911" t="str">
            <v>8F-44</v>
          </cell>
          <cell r="E911" t="str">
            <v>ห้องหนังสือ</v>
          </cell>
          <cell r="F911">
            <v>0.18</v>
          </cell>
          <cell r="G911" t="str">
            <v/>
          </cell>
          <cell r="H911">
            <v>150</v>
          </cell>
          <cell r="J911">
            <v>75</v>
          </cell>
          <cell r="K911">
            <v>1.76</v>
          </cell>
          <cell r="L911">
            <v>1.5840000000000001</v>
          </cell>
          <cell r="M911" t="str">
            <v>24.7/18.1</v>
          </cell>
          <cell r="N911" t="str">
            <v>15.2/14.6</v>
          </cell>
          <cell r="O911" t="str">
            <v>F-2</v>
          </cell>
          <cell r="P911" t="str">
            <v>FC</v>
          </cell>
          <cell r="Q911">
            <v>2</v>
          </cell>
          <cell r="R911" t="str">
            <v>FC-2</v>
          </cell>
          <cell r="S911">
            <v>1</v>
          </cell>
          <cell r="T911" t="str">
            <v>220/1/50</v>
          </cell>
        </row>
        <row r="912">
          <cell r="D912" t="str">
            <v>8F-45</v>
          </cell>
          <cell r="E912" t="str">
            <v>ตุลาการ</v>
          </cell>
          <cell r="F912">
            <v>0.18</v>
          </cell>
          <cell r="G912" t="str">
            <v/>
          </cell>
          <cell r="H912">
            <v>250</v>
          </cell>
          <cell r="J912">
            <v>75</v>
          </cell>
          <cell r="K912">
            <v>3.52</v>
          </cell>
          <cell r="L912">
            <v>3.3439999999999999</v>
          </cell>
          <cell r="M912" t="str">
            <v>23.8/16.8</v>
          </cell>
          <cell r="N912" t="str">
            <v>13.2/12.5</v>
          </cell>
          <cell r="O912" t="str">
            <v>F-2</v>
          </cell>
          <cell r="P912" t="str">
            <v>FC</v>
          </cell>
          <cell r="Q912">
            <v>2</v>
          </cell>
          <cell r="R912" t="str">
            <v>FC-2</v>
          </cell>
          <cell r="S912">
            <v>1</v>
          </cell>
          <cell r="T912" t="str">
            <v>220/1/50</v>
          </cell>
        </row>
        <row r="913">
          <cell r="D913" t="str">
            <v>8F-46</v>
          </cell>
          <cell r="E913" t="str">
            <v>ตุลาการ</v>
          </cell>
          <cell r="F913">
            <v>0.18</v>
          </cell>
          <cell r="G913" t="str">
            <v/>
          </cell>
          <cell r="H913">
            <v>250</v>
          </cell>
          <cell r="J913">
            <v>75</v>
          </cell>
          <cell r="K913">
            <v>3.52</v>
          </cell>
          <cell r="L913">
            <v>3.3439999999999999</v>
          </cell>
          <cell r="M913" t="str">
            <v>23.8/16.8</v>
          </cell>
          <cell r="N913" t="str">
            <v>13.2/12.5</v>
          </cell>
          <cell r="O913" t="str">
            <v>F-2</v>
          </cell>
          <cell r="P913" t="str">
            <v>FC</v>
          </cell>
          <cell r="Q913">
            <v>2</v>
          </cell>
          <cell r="R913" t="str">
            <v>FC-2</v>
          </cell>
          <cell r="S913">
            <v>1</v>
          </cell>
          <cell r="T913" t="str">
            <v>220/1/50</v>
          </cell>
        </row>
        <row r="914">
          <cell r="G914" t="str">
            <v/>
          </cell>
          <cell r="P914" t="str">
            <v/>
          </cell>
          <cell r="R914" t="str">
            <v/>
          </cell>
          <cell r="T914" t="str">
            <v/>
          </cell>
        </row>
        <row r="915">
          <cell r="C915" t="str">
            <v>8AP8</v>
          </cell>
          <cell r="D915" t="str">
            <v>8A-11</v>
          </cell>
          <cell r="E915" t="str">
            <v>พื้นที่ปฏิบัติงานองค์คณะที่8</v>
          </cell>
          <cell r="F915">
            <v>2.2000000000000002</v>
          </cell>
          <cell r="G915" t="str">
            <v>3P, 30A</v>
          </cell>
          <cell r="H915">
            <v>1200</v>
          </cell>
          <cell r="I915" t="str">
            <v>1NC</v>
          </cell>
          <cell r="J915">
            <v>450</v>
          </cell>
          <cell r="K915">
            <v>18.365217391304348</v>
          </cell>
          <cell r="L915">
            <v>15.610434782608696</v>
          </cell>
          <cell r="M915" t="str">
            <v>23.8/17.1</v>
          </cell>
          <cell r="N915" t="str">
            <v>13.4/12.4</v>
          </cell>
          <cell r="O915" t="str">
            <v>A-1</v>
          </cell>
          <cell r="P915" t="str">
            <v>DOL</v>
          </cell>
          <cell r="Q915" t="str">
            <v>3-55</v>
          </cell>
          <cell r="R915" t="str">
            <v>DOL-3-55</v>
          </cell>
          <cell r="S915">
            <v>1</v>
          </cell>
          <cell r="T915" t="str">
            <v>380/3/50</v>
          </cell>
        </row>
        <row r="916">
          <cell r="D916" t="str">
            <v>8A-12</v>
          </cell>
          <cell r="E916" t="str">
            <v>พื้นที่ปฏิบัติงานองค์คณะที่8</v>
          </cell>
          <cell r="F916">
            <v>2.2000000000000002</v>
          </cell>
          <cell r="G916" t="str">
            <v/>
          </cell>
          <cell r="H916">
            <v>1350</v>
          </cell>
          <cell r="J916">
            <v>450</v>
          </cell>
          <cell r="K916">
            <v>20.660869565217393</v>
          </cell>
          <cell r="L916">
            <v>17.561739130434784</v>
          </cell>
          <cell r="M916" t="str">
            <v>23.8/17.1</v>
          </cell>
          <cell r="N916" t="str">
            <v>13.4/12.4</v>
          </cell>
          <cell r="O916" t="str">
            <v>A-1</v>
          </cell>
          <cell r="P916" t="str">
            <v>DOL</v>
          </cell>
          <cell r="Q916" t="str">
            <v>3-55</v>
          </cell>
          <cell r="R916" t="str">
            <v>DOL-3-55</v>
          </cell>
          <cell r="S916">
            <v>1</v>
          </cell>
          <cell r="T916" t="str">
            <v>380/3/50</v>
          </cell>
        </row>
        <row r="917">
          <cell r="D917" t="str">
            <v>8F-47</v>
          </cell>
          <cell r="E917" t="str">
            <v>ห้องหนังสือ</v>
          </cell>
          <cell r="F917">
            <v>0.18</v>
          </cell>
          <cell r="G917" t="str">
            <v/>
          </cell>
          <cell r="H917">
            <v>150</v>
          </cell>
          <cell r="J917">
            <v>75</v>
          </cell>
          <cell r="K917">
            <v>1.76</v>
          </cell>
          <cell r="L917">
            <v>1.5840000000000001</v>
          </cell>
          <cell r="M917" t="str">
            <v>24.7/18.1</v>
          </cell>
          <cell r="N917" t="str">
            <v>15.2/14.6</v>
          </cell>
          <cell r="O917" t="str">
            <v>F-2</v>
          </cell>
          <cell r="P917" t="str">
            <v>FC</v>
          </cell>
          <cell r="Q917">
            <v>2</v>
          </cell>
          <cell r="R917" t="str">
            <v>FC-2</v>
          </cell>
          <cell r="S917">
            <v>1</v>
          </cell>
          <cell r="T917" t="str">
            <v>220/1/50</v>
          </cell>
        </row>
        <row r="918">
          <cell r="D918" t="str">
            <v>8F-48</v>
          </cell>
          <cell r="E918" t="str">
            <v>ตุลาการ</v>
          </cell>
          <cell r="F918">
            <v>0.18</v>
          </cell>
          <cell r="G918" t="str">
            <v/>
          </cell>
          <cell r="H918">
            <v>250</v>
          </cell>
          <cell r="J918">
            <v>75</v>
          </cell>
          <cell r="K918">
            <v>3.52</v>
          </cell>
          <cell r="L918">
            <v>3.3439999999999999</v>
          </cell>
          <cell r="M918" t="str">
            <v>23.8/16.8</v>
          </cell>
          <cell r="N918" t="str">
            <v>13.2/12.5</v>
          </cell>
          <cell r="O918" t="str">
            <v>F-2</v>
          </cell>
          <cell r="P918" t="str">
            <v>FC</v>
          </cell>
          <cell r="Q918">
            <v>2</v>
          </cell>
          <cell r="R918" t="str">
            <v>FC-2</v>
          </cell>
          <cell r="S918">
            <v>1</v>
          </cell>
          <cell r="T918" t="str">
            <v>220/1/50</v>
          </cell>
        </row>
        <row r="919">
          <cell r="D919" t="str">
            <v>8F-49</v>
          </cell>
          <cell r="E919" t="str">
            <v>ตุลาการ</v>
          </cell>
          <cell r="F919">
            <v>0.18</v>
          </cell>
          <cell r="G919" t="str">
            <v/>
          </cell>
          <cell r="H919">
            <v>250</v>
          </cell>
          <cell r="J919">
            <v>75</v>
          </cell>
          <cell r="K919">
            <v>3.52</v>
          </cell>
          <cell r="L919">
            <v>3.3439999999999999</v>
          </cell>
          <cell r="M919" t="str">
            <v>23.8/16.8</v>
          </cell>
          <cell r="N919" t="str">
            <v>13.2/12.5</v>
          </cell>
          <cell r="O919" t="str">
            <v>F-2</v>
          </cell>
          <cell r="P919" t="str">
            <v>FC</v>
          </cell>
          <cell r="Q919">
            <v>2</v>
          </cell>
          <cell r="R919" t="str">
            <v>FC-2</v>
          </cell>
          <cell r="S919">
            <v>1</v>
          </cell>
          <cell r="T919" t="str">
            <v>220/1/50</v>
          </cell>
        </row>
        <row r="920">
          <cell r="D920" t="str">
            <v>8F-50</v>
          </cell>
          <cell r="E920" t="str">
            <v>ตุลาการ</v>
          </cell>
          <cell r="F920">
            <v>0.18</v>
          </cell>
          <cell r="G920" t="str">
            <v/>
          </cell>
          <cell r="H920">
            <v>250</v>
          </cell>
          <cell r="J920">
            <v>75</v>
          </cell>
          <cell r="K920">
            <v>3.52</v>
          </cell>
          <cell r="L920">
            <v>3.3439999999999999</v>
          </cell>
          <cell r="M920" t="str">
            <v>23.8/16.8</v>
          </cell>
          <cell r="N920" t="str">
            <v>13.2/12.5</v>
          </cell>
          <cell r="O920" t="str">
            <v>F-2</v>
          </cell>
          <cell r="P920" t="str">
            <v>FC</v>
          </cell>
          <cell r="Q920">
            <v>2</v>
          </cell>
          <cell r="R920" t="str">
            <v>FC-2</v>
          </cell>
          <cell r="S920">
            <v>1</v>
          </cell>
          <cell r="T920" t="str">
            <v>220/1/50</v>
          </cell>
        </row>
        <row r="921">
          <cell r="D921" t="str">
            <v>8F-51</v>
          </cell>
          <cell r="E921" t="str">
            <v>ตุลาการ</v>
          </cell>
          <cell r="F921">
            <v>0.18</v>
          </cell>
          <cell r="G921" t="str">
            <v/>
          </cell>
          <cell r="H921">
            <v>250</v>
          </cell>
          <cell r="J921">
            <v>75</v>
          </cell>
          <cell r="K921">
            <v>3.52</v>
          </cell>
          <cell r="L921">
            <v>3.3439999999999999</v>
          </cell>
          <cell r="M921" t="str">
            <v>23.8/16.8</v>
          </cell>
          <cell r="N921" t="str">
            <v>13.2/12.5</v>
          </cell>
          <cell r="O921" t="str">
            <v>F-2</v>
          </cell>
          <cell r="P921" t="str">
            <v>FC</v>
          </cell>
          <cell r="Q921">
            <v>2</v>
          </cell>
          <cell r="R921" t="str">
            <v>FC-2</v>
          </cell>
          <cell r="S921">
            <v>1</v>
          </cell>
          <cell r="T921" t="str">
            <v>220/1/50</v>
          </cell>
        </row>
        <row r="922">
          <cell r="D922" t="str">
            <v>8F-52</v>
          </cell>
          <cell r="E922" t="str">
            <v>ห้องประชุม</v>
          </cell>
          <cell r="F922">
            <v>0.18</v>
          </cell>
          <cell r="G922" t="str">
            <v/>
          </cell>
          <cell r="H922">
            <v>300</v>
          </cell>
          <cell r="J922">
            <v>75</v>
          </cell>
          <cell r="K922">
            <v>4.9116279069767446</v>
          </cell>
          <cell r="L922">
            <v>3.831069767441861</v>
          </cell>
          <cell r="M922" t="str">
            <v>22.7/17.6</v>
          </cell>
          <cell r="N922" t="str">
            <v>12.3/11.8</v>
          </cell>
          <cell r="O922" t="str">
            <v>F-2</v>
          </cell>
          <cell r="P922" t="str">
            <v>FC</v>
          </cell>
          <cell r="Q922">
            <v>2</v>
          </cell>
          <cell r="R922" t="str">
            <v>FC-2</v>
          </cell>
          <cell r="S922">
            <v>1</v>
          </cell>
          <cell r="T922" t="str">
            <v>220/1/50</v>
          </cell>
        </row>
        <row r="923">
          <cell r="D923" t="str">
            <v>8F-53</v>
          </cell>
          <cell r="E923" t="str">
            <v>หัวหน้าองค์คณะ</v>
          </cell>
          <cell r="F923">
            <v>0.37</v>
          </cell>
          <cell r="G923" t="str">
            <v/>
          </cell>
          <cell r="H923">
            <v>850</v>
          </cell>
          <cell r="J923">
            <v>75</v>
          </cell>
          <cell r="K923">
            <v>11.968</v>
          </cell>
          <cell r="L923">
            <v>11.3696</v>
          </cell>
          <cell r="M923" t="str">
            <v>23.8/16.8</v>
          </cell>
          <cell r="N923" t="str">
            <v>13.2/12.5</v>
          </cell>
          <cell r="O923" t="str">
            <v>F-2</v>
          </cell>
          <cell r="P923" t="str">
            <v>FC</v>
          </cell>
          <cell r="Q923">
            <v>2</v>
          </cell>
          <cell r="R923" t="str">
            <v>FC-2</v>
          </cell>
          <cell r="S923">
            <v>1</v>
          </cell>
          <cell r="T923" t="str">
            <v>220/1/50</v>
          </cell>
        </row>
        <row r="924">
          <cell r="G924" t="str">
            <v/>
          </cell>
          <cell r="P924" t="str">
            <v/>
          </cell>
          <cell r="R924" t="str">
            <v/>
          </cell>
          <cell r="T924" t="str">
            <v/>
          </cell>
        </row>
        <row r="925">
          <cell r="C925" t="str">
            <v>8AP1</v>
          </cell>
          <cell r="D925" t="str">
            <v>8F-22</v>
          </cell>
          <cell r="E925" t="str">
            <v>ห้องอเนกประสงค์</v>
          </cell>
          <cell r="F925">
            <v>0.18</v>
          </cell>
          <cell r="G925" t="str">
            <v>3P, 20A</v>
          </cell>
          <cell r="H925">
            <v>200</v>
          </cell>
          <cell r="I925" t="str">
            <v>1NC</v>
          </cell>
          <cell r="J925">
            <v>75</v>
          </cell>
          <cell r="K925">
            <v>3.2744186046511627</v>
          </cell>
          <cell r="L925">
            <v>2.5540465116279072</v>
          </cell>
          <cell r="M925" t="str">
            <v>22.7/17.6</v>
          </cell>
          <cell r="N925" t="str">
            <v>12.3/11.8</v>
          </cell>
          <cell r="O925" t="str">
            <v>F-2</v>
          </cell>
          <cell r="P925" t="str">
            <v>FC</v>
          </cell>
          <cell r="Q925">
            <v>2</v>
          </cell>
          <cell r="R925" t="str">
            <v>FC-2</v>
          </cell>
          <cell r="S925">
            <v>1</v>
          </cell>
          <cell r="T925" t="str">
            <v>220/1/50</v>
          </cell>
        </row>
        <row r="926">
          <cell r="D926" t="str">
            <v>8F-23</v>
          </cell>
          <cell r="E926" t="str">
            <v>โถงทางเดิน</v>
          </cell>
          <cell r="F926">
            <v>0.37</v>
          </cell>
          <cell r="G926" t="str">
            <v/>
          </cell>
          <cell r="H926">
            <v>930</v>
          </cell>
          <cell r="J926">
            <v>125</v>
          </cell>
          <cell r="K926">
            <v>13.0944</v>
          </cell>
          <cell r="L926">
            <v>10.475520000000001</v>
          </cell>
          <cell r="M926" t="str">
            <v>24.2/17.7</v>
          </cell>
          <cell r="N926" t="str">
            <v>14.5/13.6</v>
          </cell>
          <cell r="O926" t="str">
            <v>F-1</v>
          </cell>
          <cell r="P926" t="str">
            <v>FC</v>
          </cell>
          <cell r="Q926">
            <v>2</v>
          </cell>
          <cell r="R926" t="str">
            <v>FC-2</v>
          </cell>
          <cell r="S926">
            <v>1</v>
          </cell>
          <cell r="T926" t="str">
            <v>220/1/50</v>
          </cell>
        </row>
        <row r="927">
          <cell r="D927" t="str">
            <v>8F-24</v>
          </cell>
          <cell r="E927" t="str">
            <v>โถงทางเดิน</v>
          </cell>
          <cell r="F927">
            <v>0.37</v>
          </cell>
          <cell r="G927" t="str">
            <v/>
          </cell>
          <cell r="H927">
            <v>990</v>
          </cell>
          <cell r="J927">
            <v>125</v>
          </cell>
          <cell r="K927">
            <v>13.9392</v>
          </cell>
          <cell r="L927">
            <v>11.15136</v>
          </cell>
          <cell r="M927" t="str">
            <v>24.2/17.7</v>
          </cell>
          <cell r="N927" t="str">
            <v>14.5/13.6</v>
          </cell>
          <cell r="O927" t="str">
            <v>F-1</v>
          </cell>
          <cell r="P927" t="str">
            <v>FC</v>
          </cell>
          <cell r="Q927">
            <v>2</v>
          </cell>
          <cell r="R927" t="str">
            <v>FC-2</v>
          </cell>
          <cell r="S927">
            <v>1</v>
          </cell>
          <cell r="T927" t="str">
            <v>220/1/50</v>
          </cell>
        </row>
        <row r="928">
          <cell r="D928" t="str">
            <v>8F-25</v>
          </cell>
          <cell r="E928" t="str">
            <v>ห้องสื่อสาร</v>
          </cell>
          <cell r="F928">
            <v>0.18</v>
          </cell>
          <cell r="G928" t="str">
            <v/>
          </cell>
          <cell r="H928">
            <v>500</v>
          </cell>
          <cell r="J928">
            <v>75</v>
          </cell>
          <cell r="K928">
            <v>7.04</v>
          </cell>
          <cell r="L928">
            <v>5.6320000000000006</v>
          </cell>
          <cell r="M928" t="str">
            <v>24.2/17.7</v>
          </cell>
          <cell r="N928" t="str">
            <v>14.5/13.6</v>
          </cell>
          <cell r="O928" t="str">
            <v>F-2</v>
          </cell>
          <cell r="P928" t="str">
            <v>FC</v>
          </cell>
          <cell r="Q928">
            <v>2</v>
          </cell>
          <cell r="R928" t="str">
            <v>FC-2</v>
          </cell>
          <cell r="S928">
            <v>1</v>
          </cell>
          <cell r="T928" t="str">
            <v>220/1/50</v>
          </cell>
        </row>
        <row r="929">
          <cell r="D929" t="str">
            <v>8F-26</v>
          </cell>
          <cell r="E929" t="str">
            <v>โถง</v>
          </cell>
          <cell r="F929">
            <v>0.37</v>
          </cell>
          <cell r="G929" t="str">
            <v/>
          </cell>
          <cell r="H929">
            <v>880</v>
          </cell>
          <cell r="J929">
            <v>125</v>
          </cell>
          <cell r="K929">
            <v>12.3904</v>
          </cell>
          <cell r="L929">
            <v>9.9123200000000011</v>
          </cell>
          <cell r="M929" t="str">
            <v>24.2/17.7</v>
          </cell>
          <cell r="N929" t="str">
            <v>14.5/13.6</v>
          </cell>
          <cell r="O929" t="str">
            <v>F-1</v>
          </cell>
          <cell r="P929" t="str">
            <v>FC</v>
          </cell>
          <cell r="Q929">
            <v>2</v>
          </cell>
          <cell r="R929" t="str">
            <v>FC-2</v>
          </cell>
          <cell r="S929">
            <v>1</v>
          </cell>
          <cell r="T929" t="str">
            <v>220/1/50</v>
          </cell>
        </row>
        <row r="930">
          <cell r="D930" t="str">
            <v>8EAF-01</v>
          </cell>
          <cell r="E930" t="str">
            <v>Air-flow Window</v>
          </cell>
          <cell r="F930">
            <v>0.25</v>
          </cell>
          <cell r="G930" t="str">
            <v/>
          </cell>
          <cell r="H930">
            <v>240</v>
          </cell>
          <cell r="J930">
            <v>200</v>
          </cell>
          <cell r="O930" t="str">
            <v>C-1</v>
          </cell>
          <cell r="P930" t="str">
            <v>DOL</v>
          </cell>
          <cell r="Q930" t="str">
            <v>1-55</v>
          </cell>
          <cell r="R930" t="str">
            <v>DOL-1-55</v>
          </cell>
          <cell r="S930">
            <v>1</v>
          </cell>
          <cell r="T930" t="str">
            <v>220/1/50</v>
          </cell>
        </row>
        <row r="931">
          <cell r="D931" t="str">
            <v>8EAF-02</v>
          </cell>
          <cell r="E931" t="str">
            <v>Air-flow Window</v>
          </cell>
          <cell r="F931">
            <v>0.18</v>
          </cell>
          <cell r="G931" t="str">
            <v/>
          </cell>
          <cell r="H931">
            <v>140</v>
          </cell>
          <cell r="J931">
            <v>100</v>
          </cell>
          <cell r="O931" t="str">
            <v>C-1</v>
          </cell>
          <cell r="P931" t="str">
            <v>DOL</v>
          </cell>
          <cell r="Q931" t="str">
            <v>1-55</v>
          </cell>
          <cell r="R931" t="str">
            <v>DOL-1-55</v>
          </cell>
          <cell r="S931">
            <v>1</v>
          </cell>
          <cell r="T931" t="str">
            <v>220/1/50</v>
          </cell>
        </row>
        <row r="932">
          <cell r="G932" t="str">
            <v/>
          </cell>
          <cell r="P932" t="str">
            <v/>
          </cell>
          <cell r="R932" t="str">
            <v/>
          </cell>
          <cell r="T932" t="str">
            <v/>
          </cell>
        </row>
        <row r="933">
          <cell r="C933" t="str">
            <v>8AP2</v>
          </cell>
          <cell r="D933" t="str">
            <v>8F-27</v>
          </cell>
          <cell r="E933" t="str">
            <v>โถง</v>
          </cell>
          <cell r="F933">
            <v>0.37</v>
          </cell>
          <cell r="G933" t="str">
            <v>3P, 20A</v>
          </cell>
          <cell r="H933">
            <v>880</v>
          </cell>
          <cell r="I933" t="str">
            <v>1NC</v>
          </cell>
          <cell r="J933">
            <v>125</v>
          </cell>
          <cell r="K933">
            <v>12.3904</v>
          </cell>
          <cell r="L933">
            <v>9.9123200000000011</v>
          </cell>
          <cell r="M933" t="str">
            <v>24.2/17.7</v>
          </cell>
          <cell r="N933" t="str">
            <v>14.5/13.6</v>
          </cell>
          <cell r="O933" t="str">
            <v>F-1</v>
          </cell>
          <cell r="P933" t="str">
            <v>FC</v>
          </cell>
          <cell r="Q933">
            <v>2</v>
          </cell>
          <cell r="R933" t="str">
            <v>FC-2</v>
          </cell>
          <cell r="S933">
            <v>1</v>
          </cell>
          <cell r="T933" t="str">
            <v>220/1/50</v>
          </cell>
        </row>
        <row r="934">
          <cell r="D934" t="str">
            <v>8F-28</v>
          </cell>
          <cell r="E934" t="str">
            <v>โถงทางเดิน</v>
          </cell>
          <cell r="F934">
            <v>0.37</v>
          </cell>
          <cell r="G934" t="str">
            <v/>
          </cell>
          <cell r="H934">
            <v>930</v>
          </cell>
          <cell r="J934">
            <v>125</v>
          </cell>
          <cell r="K934">
            <v>13.0944</v>
          </cell>
          <cell r="L934">
            <v>10.475520000000001</v>
          </cell>
          <cell r="M934" t="str">
            <v>24.2/17.7</v>
          </cell>
          <cell r="N934" t="str">
            <v>14.5/13.6</v>
          </cell>
          <cell r="O934" t="str">
            <v>F-1</v>
          </cell>
          <cell r="P934" t="str">
            <v>FC</v>
          </cell>
          <cell r="Q934">
            <v>2</v>
          </cell>
          <cell r="R934" t="str">
            <v>FC-2</v>
          </cell>
          <cell r="S934">
            <v>1</v>
          </cell>
          <cell r="T934" t="str">
            <v>220/1/50</v>
          </cell>
        </row>
        <row r="935">
          <cell r="D935" t="str">
            <v>8F-29</v>
          </cell>
          <cell r="E935" t="str">
            <v>ห้องสื่อสาร</v>
          </cell>
          <cell r="F935">
            <v>0.18</v>
          </cell>
          <cell r="G935" t="str">
            <v/>
          </cell>
          <cell r="H935">
            <v>250</v>
          </cell>
          <cell r="J935">
            <v>75</v>
          </cell>
          <cell r="K935">
            <v>3.52</v>
          </cell>
          <cell r="L935">
            <v>2.8160000000000003</v>
          </cell>
          <cell r="M935" t="str">
            <v>24.2/17.7</v>
          </cell>
          <cell r="N935" t="str">
            <v>14.5/13.6</v>
          </cell>
          <cell r="O935" t="str">
            <v>F-2</v>
          </cell>
          <cell r="P935" t="str">
            <v>FC</v>
          </cell>
          <cell r="Q935">
            <v>2</v>
          </cell>
          <cell r="R935" t="str">
            <v>FC-2</v>
          </cell>
          <cell r="S935">
            <v>1</v>
          </cell>
          <cell r="T935" t="str">
            <v>220/1/50</v>
          </cell>
        </row>
        <row r="936">
          <cell r="D936" t="str">
            <v>8F-30</v>
          </cell>
          <cell r="E936" t="str">
            <v>ห้องสื่อสาร</v>
          </cell>
          <cell r="F936">
            <v>0.18</v>
          </cell>
          <cell r="G936" t="str">
            <v/>
          </cell>
          <cell r="H936">
            <v>375</v>
          </cell>
          <cell r="J936">
            <v>75</v>
          </cell>
          <cell r="K936">
            <v>5.28</v>
          </cell>
          <cell r="L936">
            <v>4.2240000000000002</v>
          </cell>
          <cell r="M936" t="str">
            <v>24.2/17.7</v>
          </cell>
          <cell r="N936" t="str">
            <v>14.5/13.6</v>
          </cell>
          <cell r="O936" t="str">
            <v>F-2</v>
          </cell>
          <cell r="P936" t="str">
            <v>FC</v>
          </cell>
          <cell r="Q936">
            <v>2</v>
          </cell>
          <cell r="R936" t="str">
            <v>FC-2</v>
          </cell>
          <cell r="S936">
            <v>1</v>
          </cell>
          <cell r="T936" t="str">
            <v>220/1/50</v>
          </cell>
        </row>
        <row r="937">
          <cell r="D937" t="str">
            <v>8F-31</v>
          </cell>
          <cell r="E937" t="str">
            <v>โถงทางเดิน</v>
          </cell>
          <cell r="F937">
            <v>0.37</v>
          </cell>
          <cell r="G937" t="str">
            <v/>
          </cell>
          <cell r="H937">
            <v>990</v>
          </cell>
          <cell r="J937">
            <v>125</v>
          </cell>
          <cell r="K937">
            <v>13.9392</v>
          </cell>
          <cell r="L937">
            <v>11.15136</v>
          </cell>
          <cell r="M937" t="str">
            <v>24.2/17.7</v>
          </cell>
          <cell r="N937" t="str">
            <v>14.5/13.6</v>
          </cell>
          <cell r="O937" t="str">
            <v>F-1</v>
          </cell>
          <cell r="P937" t="str">
            <v>FC</v>
          </cell>
          <cell r="Q937">
            <v>2</v>
          </cell>
          <cell r="R937" t="str">
            <v>FC-2</v>
          </cell>
          <cell r="S937">
            <v>1</v>
          </cell>
          <cell r="T937" t="str">
            <v>220/1/50</v>
          </cell>
        </row>
        <row r="938">
          <cell r="D938" t="str">
            <v>8F-32</v>
          </cell>
          <cell r="E938" t="str">
            <v>ห้องอเนกประสงค์</v>
          </cell>
          <cell r="F938">
            <v>0.18</v>
          </cell>
          <cell r="G938" t="str">
            <v/>
          </cell>
          <cell r="H938">
            <v>100</v>
          </cell>
          <cell r="J938">
            <v>75</v>
          </cell>
          <cell r="K938">
            <v>1.6372093023255814</v>
          </cell>
          <cell r="L938">
            <v>1.2770232558139536</v>
          </cell>
          <cell r="M938" t="str">
            <v>22.7/17.6</v>
          </cell>
          <cell r="N938" t="str">
            <v>12.3/11.8</v>
          </cell>
          <cell r="O938" t="str">
            <v>F-2</v>
          </cell>
          <cell r="P938" t="str">
            <v>FC</v>
          </cell>
          <cell r="Q938">
            <v>2</v>
          </cell>
          <cell r="R938" t="str">
            <v>FC-2</v>
          </cell>
          <cell r="S938">
            <v>1</v>
          </cell>
          <cell r="T938" t="str">
            <v>220/1/50</v>
          </cell>
        </row>
        <row r="939">
          <cell r="D939" t="str">
            <v>8EAF-03</v>
          </cell>
          <cell r="E939" t="str">
            <v>Air-flow Window</v>
          </cell>
          <cell r="F939">
            <v>0.18</v>
          </cell>
          <cell r="G939" t="str">
            <v/>
          </cell>
          <cell r="H939">
            <v>140</v>
          </cell>
          <cell r="J939">
            <v>100</v>
          </cell>
          <cell r="O939" t="str">
            <v>C-1</v>
          </cell>
          <cell r="P939" t="str">
            <v>DOL</v>
          </cell>
          <cell r="Q939" t="str">
            <v>1-55</v>
          </cell>
          <cell r="R939" t="str">
            <v>DOL-1-55</v>
          </cell>
          <cell r="S939">
            <v>1</v>
          </cell>
          <cell r="T939" t="str">
            <v>220/1/50</v>
          </cell>
        </row>
        <row r="940">
          <cell r="D940" t="str">
            <v>8EAF-04</v>
          </cell>
          <cell r="E940" t="str">
            <v>Air-flow Window</v>
          </cell>
          <cell r="F940">
            <v>0.25</v>
          </cell>
          <cell r="G940" t="str">
            <v/>
          </cell>
          <cell r="H940">
            <v>240</v>
          </cell>
          <cell r="J940">
            <v>200</v>
          </cell>
          <cell r="O940" t="str">
            <v>C-1</v>
          </cell>
          <cell r="P940" t="str">
            <v>DOL</v>
          </cell>
          <cell r="Q940" t="str">
            <v>1-55</v>
          </cell>
          <cell r="R940" t="str">
            <v>DOL-1-55</v>
          </cell>
          <cell r="S940">
            <v>1</v>
          </cell>
          <cell r="T940" t="str">
            <v>220/1/50</v>
          </cell>
        </row>
        <row r="941">
          <cell r="G941" t="str">
            <v/>
          </cell>
          <cell r="P941" t="str">
            <v/>
          </cell>
          <cell r="R941" t="str">
            <v/>
          </cell>
          <cell r="T941" t="str">
            <v/>
          </cell>
        </row>
        <row r="942">
          <cell r="C942" t="str">
            <v>-</v>
          </cell>
          <cell r="D942" t="str">
            <v>8EAF-05 to 34</v>
          </cell>
          <cell r="E942" t="str">
            <v>ห้องน้ำ</v>
          </cell>
          <cell r="F942">
            <v>0.18</v>
          </cell>
          <cell r="G942" t="str">
            <v>-</v>
          </cell>
          <cell r="H942">
            <v>35</v>
          </cell>
          <cell r="J942">
            <v>100</v>
          </cell>
          <cell r="O942" t="str">
            <v>-</v>
          </cell>
          <cell r="P942" t="str">
            <v>-</v>
          </cell>
          <cell r="Q942" t="str">
            <v>-</v>
          </cell>
          <cell r="R942" t="str">
            <v>-</v>
          </cell>
          <cell r="S942">
            <v>1</v>
          </cell>
          <cell r="T942" t="str">
            <v>220/1/50</v>
          </cell>
        </row>
        <row r="943">
          <cell r="G943" t="str">
            <v/>
          </cell>
          <cell r="P943" t="str">
            <v/>
          </cell>
          <cell r="R943" t="str">
            <v/>
          </cell>
          <cell r="T943" t="str">
            <v/>
          </cell>
        </row>
        <row r="944">
          <cell r="G944" t="str">
            <v/>
          </cell>
          <cell r="P944" t="str">
            <v/>
          </cell>
          <cell r="R944" t="str">
            <v/>
          </cell>
          <cell r="T944" t="str">
            <v/>
          </cell>
        </row>
        <row r="945">
          <cell r="G945" t="str">
            <v/>
          </cell>
          <cell r="P945" t="str">
            <v/>
          </cell>
          <cell r="R945" t="str">
            <v/>
          </cell>
          <cell r="T945" t="str">
            <v/>
          </cell>
        </row>
        <row r="946">
          <cell r="C946" t="str">
            <v>9AP3</v>
          </cell>
          <cell r="D946" t="str">
            <v>9A-01</v>
          </cell>
          <cell r="E946" t="str">
            <v>พื้นที่ปฏิบัติงานองค์คณะที่1</v>
          </cell>
          <cell r="F946">
            <v>2.2000000000000002</v>
          </cell>
          <cell r="G946" t="str">
            <v>3P, 30A</v>
          </cell>
          <cell r="H946">
            <v>1350</v>
          </cell>
          <cell r="I946" t="str">
            <v>1NC</v>
          </cell>
          <cell r="J946">
            <v>450</v>
          </cell>
          <cell r="K946">
            <v>20.660869565217393</v>
          </cell>
          <cell r="L946">
            <v>17.561739130434784</v>
          </cell>
          <cell r="M946" t="str">
            <v>23.8/17.1</v>
          </cell>
          <cell r="N946" t="str">
            <v>13.4/12.4</v>
          </cell>
          <cell r="O946" t="str">
            <v>A-1</v>
          </cell>
          <cell r="P946" t="str">
            <v>DOL</v>
          </cell>
          <cell r="Q946" t="str">
            <v>3-55</v>
          </cell>
          <cell r="R946" t="str">
            <v>DOL-3-55</v>
          </cell>
          <cell r="S946">
            <v>1</v>
          </cell>
          <cell r="T946" t="str">
            <v>380/3/50</v>
          </cell>
        </row>
        <row r="947">
          <cell r="D947" t="str">
            <v>9A-02</v>
          </cell>
          <cell r="E947" t="str">
            <v>พื้นที่ปฏิบัติงานองค์คณะที่1</v>
          </cell>
          <cell r="F947">
            <v>2.2000000000000002</v>
          </cell>
          <cell r="G947" t="str">
            <v/>
          </cell>
          <cell r="H947">
            <v>1350</v>
          </cell>
          <cell r="J947">
            <v>450</v>
          </cell>
          <cell r="K947">
            <v>20.660869565217393</v>
          </cell>
          <cell r="L947">
            <v>17.561739130434784</v>
          </cell>
          <cell r="M947" t="str">
            <v>23.8/17.1</v>
          </cell>
          <cell r="N947" t="str">
            <v>13.4/12.4</v>
          </cell>
          <cell r="O947" t="str">
            <v>A-1</v>
          </cell>
          <cell r="P947" t="str">
            <v>DOL</v>
          </cell>
          <cell r="Q947" t="str">
            <v>3-55</v>
          </cell>
          <cell r="R947" t="str">
            <v>DOL-3-55</v>
          </cell>
          <cell r="S947">
            <v>1</v>
          </cell>
          <cell r="T947" t="str">
            <v>380/3/50</v>
          </cell>
        </row>
        <row r="948">
          <cell r="D948" t="str">
            <v>9F-01</v>
          </cell>
          <cell r="E948" t="str">
            <v>หัวหน้าองค์คณะ</v>
          </cell>
          <cell r="F948">
            <v>0.37</v>
          </cell>
          <cell r="G948" t="str">
            <v/>
          </cell>
          <cell r="H948">
            <v>850</v>
          </cell>
          <cell r="J948">
            <v>75</v>
          </cell>
          <cell r="K948">
            <v>11.968</v>
          </cell>
          <cell r="L948">
            <v>11.3696</v>
          </cell>
          <cell r="M948" t="str">
            <v>23.8/16.8</v>
          </cell>
          <cell r="N948" t="str">
            <v>13.2/12.5</v>
          </cell>
          <cell r="O948" t="str">
            <v>F-2</v>
          </cell>
          <cell r="P948" t="str">
            <v>FC</v>
          </cell>
          <cell r="Q948">
            <v>2</v>
          </cell>
          <cell r="R948" t="str">
            <v>FC-2</v>
          </cell>
          <cell r="S948">
            <v>1</v>
          </cell>
          <cell r="T948" t="str">
            <v>220/1/50</v>
          </cell>
        </row>
        <row r="949">
          <cell r="D949" t="str">
            <v>9F-02</v>
          </cell>
          <cell r="E949" t="str">
            <v>ห้องประชุม</v>
          </cell>
          <cell r="F949">
            <v>0.18</v>
          </cell>
          <cell r="G949" t="str">
            <v/>
          </cell>
          <cell r="H949">
            <v>300</v>
          </cell>
          <cell r="J949">
            <v>75</v>
          </cell>
          <cell r="K949">
            <v>4.9116279069767446</v>
          </cell>
          <cell r="L949">
            <v>3.831069767441861</v>
          </cell>
          <cell r="M949" t="str">
            <v>22.7/17.6</v>
          </cell>
          <cell r="N949" t="str">
            <v>12.3/11.8</v>
          </cell>
          <cell r="O949" t="str">
            <v>F-2</v>
          </cell>
          <cell r="P949" t="str">
            <v>FC</v>
          </cell>
          <cell r="Q949">
            <v>2</v>
          </cell>
          <cell r="R949" t="str">
            <v>FC-2</v>
          </cell>
          <cell r="S949">
            <v>1</v>
          </cell>
          <cell r="T949" t="str">
            <v>220/1/50</v>
          </cell>
        </row>
        <row r="950">
          <cell r="D950" t="str">
            <v>9F-03</v>
          </cell>
          <cell r="E950" t="str">
            <v>ตุลาการ</v>
          </cell>
          <cell r="F950">
            <v>0.18</v>
          </cell>
          <cell r="G950" t="str">
            <v/>
          </cell>
          <cell r="H950">
            <v>250</v>
          </cell>
          <cell r="J950">
            <v>75</v>
          </cell>
          <cell r="K950">
            <v>3.52</v>
          </cell>
          <cell r="L950">
            <v>3.3439999999999999</v>
          </cell>
          <cell r="M950" t="str">
            <v>23.8/16.8</v>
          </cell>
          <cell r="N950" t="str">
            <v>13.2/12.5</v>
          </cell>
          <cell r="O950" t="str">
            <v>F-2</v>
          </cell>
          <cell r="P950" t="str">
            <v>FC</v>
          </cell>
          <cell r="Q950">
            <v>2</v>
          </cell>
          <cell r="R950" t="str">
            <v>FC-2</v>
          </cell>
          <cell r="S950">
            <v>1</v>
          </cell>
          <cell r="T950" t="str">
            <v>220/1/50</v>
          </cell>
        </row>
        <row r="951">
          <cell r="D951" t="str">
            <v>9F-04</v>
          </cell>
          <cell r="E951" t="str">
            <v>ตุลาการ</v>
          </cell>
          <cell r="F951">
            <v>0.18</v>
          </cell>
          <cell r="G951" t="str">
            <v/>
          </cell>
          <cell r="H951">
            <v>250</v>
          </cell>
          <cell r="J951">
            <v>75</v>
          </cell>
          <cell r="K951">
            <v>3.52</v>
          </cell>
          <cell r="L951">
            <v>3.3439999999999999</v>
          </cell>
          <cell r="M951" t="str">
            <v>23.8/16.8</v>
          </cell>
          <cell r="N951" t="str">
            <v>13.2/12.5</v>
          </cell>
          <cell r="O951" t="str">
            <v>F-2</v>
          </cell>
          <cell r="P951" t="str">
            <v>FC</v>
          </cell>
          <cell r="Q951">
            <v>2</v>
          </cell>
          <cell r="R951" t="str">
            <v>FC-2</v>
          </cell>
          <cell r="S951">
            <v>1</v>
          </cell>
          <cell r="T951" t="str">
            <v>220/1/50</v>
          </cell>
        </row>
        <row r="952">
          <cell r="D952" t="str">
            <v>9F-05</v>
          </cell>
          <cell r="E952" t="str">
            <v>ตุลาการ</v>
          </cell>
          <cell r="F952">
            <v>0.18</v>
          </cell>
          <cell r="G952" t="str">
            <v/>
          </cell>
          <cell r="H952">
            <v>250</v>
          </cell>
          <cell r="J952">
            <v>75</v>
          </cell>
          <cell r="K952">
            <v>3.52</v>
          </cell>
          <cell r="L952">
            <v>3.3439999999999999</v>
          </cell>
          <cell r="M952" t="str">
            <v>23.8/16.8</v>
          </cell>
          <cell r="N952" t="str">
            <v>13.2/12.5</v>
          </cell>
          <cell r="O952" t="str">
            <v>F-2</v>
          </cell>
          <cell r="P952" t="str">
            <v>FC</v>
          </cell>
          <cell r="Q952">
            <v>2</v>
          </cell>
          <cell r="R952" t="str">
            <v>FC-2</v>
          </cell>
          <cell r="S952">
            <v>1</v>
          </cell>
          <cell r="T952" t="str">
            <v>220/1/50</v>
          </cell>
        </row>
        <row r="953">
          <cell r="D953" t="str">
            <v>9F-06</v>
          </cell>
          <cell r="E953" t="str">
            <v>ตุลาการ</v>
          </cell>
          <cell r="F953">
            <v>0.18</v>
          </cell>
          <cell r="G953" t="str">
            <v/>
          </cell>
          <cell r="H953">
            <v>250</v>
          </cell>
          <cell r="J953">
            <v>75</v>
          </cell>
          <cell r="K953">
            <v>3.52</v>
          </cell>
          <cell r="L953">
            <v>3.3439999999999999</v>
          </cell>
          <cell r="M953" t="str">
            <v>23.8/16.8</v>
          </cell>
          <cell r="N953" t="str">
            <v>13.2/12.5</v>
          </cell>
          <cell r="O953" t="str">
            <v>F-2</v>
          </cell>
          <cell r="P953" t="str">
            <v>FC</v>
          </cell>
          <cell r="Q953">
            <v>2</v>
          </cell>
          <cell r="R953" t="str">
            <v>FC-2</v>
          </cell>
          <cell r="S953">
            <v>1</v>
          </cell>
          <cell r="T953" t="str">
            <v>220/1/50</v>
          </cell>
        </row>
        <row r="954">
          <cell r="D954" t="str">
            <v>9F-07</v>
          </cell>
          <cell r="E954" t="str">
            <v>ห้องหนังสือ</v>
          </cell>
          <cell r="F954">
            <v>0.18</v>
          </cell>
          <cell r="G954" t="str">
            <v/>
          </cell>
          <cell r="H954">
            <v>150</v>
          </cell>
          <cell r="J954">
            <v>75</v>
          </cell>
          <cell r="K954">
            <v>1.76</v>
          </cell>
          <cell r="L954">
            <v>1.5840000000000001</v>
          </cell>
          <cell r="M954" t="str">
            <v>24.7/18.1</v>
          </cell>
          <cell r="N954" t="str">
            <v>15.2/14.6</v>
          </cell>
          <cell r="O954" t="str">
            <v>F-2</v>
          </cell>
          <cell r="P954" t="str">
            <v>FC</v>
          </cell>
          <cell r="Q954">
            <v>2</v>
          </cell>
          <cell r="R954" t="str">
            <v>FC-2</v>
          </cell>
          <cell r="S954">
            <v>1</v>
          </cell>
          <cell r="T954" t="str">
            <v>220/1/50</v>
          </cell>
        </row>
        <row r="955">
          <cell r="G955" t="str">
            <v/>
          </cell>
          <cell r="P955" t="str">
            <v/>
          </cell>
          <cell r="R955" t="str">
            <v/>
          </cell>
          <cell r="T955" t="str">
            <v/>
          </cell>
        </row>
        <row r="956">
          <cell r="C956" t="str">
            <v>9AP4</v>
          </cell>
          <cell r="D956" t="str">
            <v>9A-03</v>
          </cell>
          <cell r="E956" t="str">
            <v>ห้องประชุมบอร์ด</v>
          </cell>
          <cell r="F956">
            <v>2.2000000000000002</v>
          </cell>
          <cell r="G956" t="str">
            <v>3P, 30A</v>
          </cell>
          <cell r="H956">
            <v>1440</v>
          </cell>
          <cell r="I956" t="str">
            <v>1NC</v>
          </cell>
          <cell r="J956">
            <v>475</v>
          </cell>
          <cell r="K956">
            <v>19.95</v>
          </cell>
          <cell r="L956">
            <v>17.100000000000001</v>
          </cell>
          <cell r="M956" t="str">
            <v>22.8/16.8</v>
          </cell>
          <cell r="N956" t="str">
            <v>13.0/12.4</v>
          </cell>
          <cell r="O956" t="str">
            <v>A-1</v>
          </cell>
          <cell r="P956" t="str">
            <v>DOL</v>
          </cell>
          <cell r="Q956" t="str">
            <v>3-57</v>
          </cell>
          <cell r="R956" t="str">
            <v>DOL-3-57</v>
          </cell>
          <cell r="S956">
            <v>1</v>
          </cell>
          <cell r="T956" t="str">
            <v>380/3/50</v>
          </cell>
        </row>
        <row r="957">
          <cell r="D957" t="str">
            <v>9A-04</v>
          </cell>
          <cell r="E957" t="str">
            <v>ห้องประชุมบอร์ด</v>
          </cell>
          <cell r="F957">
            <v>2.2000000000000002</v>
          </cell>
          <cell r="G957" t="str">
            <v/>
          </cell>
          <cell r="H957">
            <v>1440</v>
          </cell>
          <cell r="J957">
            <v>475</v>
          </cell>
          <cell r="K957">
            <v>19.95</v>
          </cell>
          <cell r="L957">
            <v>17.100000000000001</v>
          </cell>
          <cell r="M957" t="str">
            <v>22.8/16.8</v>
          </cell>
          <cell r="N957" t="str">
            <v>13.0/12.4</v>
          </cell>
          <cell r="O957" t="str">
            <v>A-1</v>
          </cell>
          <cell r="P957" t="str">
            <v>DOL</v>
          </cell>
          <cell r="Q957" t="str">
            <v>3-57</v>
          </cell>
          <cell r="R957" t="str">
            <v>DOL-3-57</v>
          </cell>
          <cell r="S957">
            <v>1</v>
          </cell>
          <cell r="T957" t="str">
            <v>380/3/50</v>
          </cell>
        </row>
        <row r="958">
          <cell r="D958" t="str">
            <v>9A-05</v>
          </cell>
          <cell r="E958" t="str">
            <v>ห้องCOCKPIT</v>
          </cell>
          <cell r="F958">
            <v>2.2000000000000002</v>
          </cell>
          <cell r="G958" t="str">
            <v/>
          </cell>
          <cell r="H958">
            <v>1110</v>
          </cell>
          <cell r="J958">
            <v>475</v>
          </cell>
          <cell r="K958">
            <v>18.173023255813956</v>
          </cell>
          <cell r="L958">
            <v>14.174958139534885</v>
          </cell>
          <cell r="M958" t="str">
            <v>22.7/17.6</v>
          </cell>
          <cell r="N958" t="str">
            <v>12.3/11.8</v>
          </cell>
          <cell r="O958" t="str">
            <v>A-1</v>
          </cell>
          <cell r="P958" t="str">
            <v>DOL</v>
          </cell>
          <cell r="Q958" t="str">
            <v>3-57</v>
          </cell>
          <cell r="R958" t="str">
            <v>DOL-3-57</v>
          </cell>
          <cell r="S958">
            <v>1</v>
          </cell>
          <cell r="T958" t="str">
            <v>380/3/50</v>
          </cell>
        </row>
        <row r="959">
          <cell r="D959" t="str">
            <v>9F-08</v>
          </cell>
          <cell r="E959" t="str">
            <v>ห้องรับรอง</v>
          </cell>
          <cell r="F959">
            <v>0.37</v>
          </cell>
          <cell r="G959" t="str">
            <v/>
          </cell>
          <cell r="H959">
            <v>850</v>
          </cell>
          <cell r="J959">
            <v>75</v>
          </cell>
          <cell r="K959">
            <v>10.7</v>
          </cell>
          <cell r="L959">
            <v>10</v>
          </cell>
          <cell r="M959" t="str">
            <v>22.8/16.2</v>
          </cell>
          <cell r="N959" t="str">
            <v>12.7/12.1</v>
          </cell>
          <cell r="O959" t="str">
            <v>F-2</v>
          </cell>
          <cell r="P959" t="str">
            <v>FC</v>
          </cell>
          <cell r="Q959">
            <v>2</v>
          </cell>
          <cell r="R959" t="str">
            <v>FC-2</v>
          </cell>
          <cell r="S959">
            <v>1</v>
          </cell>
          <cell r="T959" t="str">
            <v>220/1/50</v>
          </cell>
        </row>
        <row r="960">
          <cell r="D960" t="str">
            <v>9F-11</v>
          </cell>
          <cell r="E960" t="str">
            <v>ห้องควบคุม</v>
          </cell>
          <cell r="F960">
            <v>0.18</v>
          </cell>
          <cell r="G960" t="str">
            <v/>
          </cell>
          <cell r="H960">
            <v>200</v>
          </cell>
          <cell r="J960">
            <v>75</v>
          </cell>
          <cell r="K960">
            <v>3.0608695652173914</v>
          </cell>
          <cell r="L960">
            <v>2.6017391304347828</v>
          </cell>
          <cell r="M960" t="str">
            <v>23.8/17.1</v>
          </cell>
          <cell r="N960" t="str">
            <v>13.4/12.4</v>
          </cell>
          <cell r="O960" t="str">
            <v>F-2</v>
          </cell>
          <cell r="P960" t="str">
            <v>FC</v>
          </cell>
          <cell r="Q960">
            <v>2</v>
          </cell>
          <cell r="R960" t="str">
            <v>FC-2</v>
          </cell>
          <cell r="S960">
            <v>1</v>
          </cell>
          <cell r="T960" t="str">
            <v>220/1/50</v>
          </cell>
        </row>
        <row r="961">
          <cell r="D961" t="str">
            <v>9F-12</v>
          </cell>
          <cell r="E961" t="str">
            <v>ห้องควบคุม</v>
          </cell>
          <cell r="F961">
            <v>0.18</v>
          </cell>
          <cell r="G961" t="str">
            <v/>
          </cell>
          <cell r="H961">
            <v>100</v>
          </cell>
          <cell r="J961">
            <v>75</v>
          </cell>
          <cell r="K961">
            <v>1.5304347826086957</v>
          </cell>
          <cell r="L961">
            <v>1.3008695652173914</v>
          </cell>
          <cell r="M961" t="str">
            <v>23.8/17.1</v>
          </cell>
          <cell r="N961" t="str">
            <v>13.4/12.4</v>
          </cell>
          <cell r="O961" t="str">
            <v>F-2</v>
          </cell>
          <cell r="P961" t="str">
            <v>FC</v>
          </cell>
          <cell r="Q961">
            <v>2</v>
          </cell>
          <cell r="R961" t="str">
            <v>FC-2</v>
          </cell>
          <cell r="S961">
            <v>1</v>
          </cell>
          <cell r="T961" t="str">
            <v>220/1/50</v>
          </cell>
        </row>
        <row r="962">
          <cell r="D962" t="str">
            <v>9F-13</v>
          </cell>
          <cell r="E962" t="str">
            <v>ห้องรับรอง</v>
          </cell>
          <cell r="F962">
            <v>0.18</v>
          </cell>
          <cell r="G962" t="str">
            <v/>
          </cell>
          <cell r="H962">
            <v>150</v>
          </cell>
          <cell r="J962">
            <v>75</v>
          </cell>
          <cell r="K962">
            <v>2.4558139534883723</v>
          </cell>
          <cell r="L962">
            <v>1.9155348837209305</v>
          </cell>
          <cell r="M962" t="str">
            <v>22.7/17.6</v>
          </cell>
          <cell r="N962" t="str">
            <v>12.3/11.8</v>
          </cell>
          <cell r="O962" t="str">
            <v>F-2</v>
          </cell>
          <cell r="P962" t="str">
            <v>FC</v>
          </cell>
          <cell r="Q962">
            <v>2</v>
          </cell>
          <cell r="R962" t="str">
            <v>FC-2</v>
          </cell>
          <cell r="S962">
            <v>1</v>
          </cell>
          <cell r="T962" t="str">
            <v>220/1/50</v>
          </cell>
        </row>
        <row r="963">
          <cell r="G963" t="str">
            <v/>
          </cell>
          <cell r="P963" t="str">
            <v/>
          </cell>
          <cell r="R963" t="str">
            <v/>
          </cell>
          <cell r="T963" t="str">
            <v/>
          </cell>
        </row>
        <row r="964">
          <cell r="C964" t="str">
            <v>9AP5</v>
          </cell>
          <cell r="D964" t="str">
            <v>9A-06</v>
          </cell>
          <cell r="E964" t="str">
            <v>พื้นที่ปฏิบัติงานองค์คณะที่2</v>
          </cell>
          <cell r="F964">
            <v>2.2000000000000002</v>
          </cell>
          <cell r="G964" t="str">
            <v>3P, 30A</v>
          </cell>
          <cell r="H964">
            <v>1350</v>
          </cell>
          <cell r="I964" t="str">
            <v>1NC</v>
          </cell>
          <cell r="J964">
            <v>450</v>
          </cell>
          <cell r="K964">
            <v>20.660869565217393</v>
          </cell>
          <cell r="L964">
            <v>17.561739130434784</v>
          </cell>
          <cell r="M964" t="str">
            <v>23.8/17.1</v>
          </cell>
          <cell r="N964" t="str">
            <v>13.4/12.4</v>
          </cell>
          <cell r="O964" t="str">
            <v>A-1</v>
          </cell>
          <cell r="P964" t="str">
            <v>DOL</v>
          </cell>
          <cell r="Q964" t="str">
            <v>3-55</v>
          </cell>
          <cell r="R964" t="str">
            <v>DOL-3-55</v>
          </cell>
          <cell r="S964">
            <v>1</v>
          </cell>
          <cell r="T964" t="str">
            <v>380/3/50</v>
          </cell>
        </row>
        <row r="965">
          <cell r="D965" t="str">
            <v>9A-07</v>
          </cell>
          <cell r="E965" t="str">
            <v>พื้นที่ปฏิบัติงานองค์คณะที่2</v>
          </cell>
          <cell r="F965">
            <v>2.2000000000000002</v>
          </cell>
          <cell r="G965" t="str">
            <v/>
          </cell>
          <cell r="H965">
            <v>1350</v>
          </cell>
          <cell r="J965">
            <v>450</v>
          </cell>
          <cell r="K965">
            <v>20.660869565217393</v>
          </cell>
          <cell r="L965">
            <v>17.561739130434784</v>
          </cell>
          <cell r="M965" t="str">
            <v>23.8/17.1</v>
          </cell>
          <cell r="N965" t="str">
            <v>13.4/12.4</v>
          </cell>
          <cell r="O965" t="str">
            <v>A-1</v>
          </cell>
          <cell r="P965" t="str">
            <v>DOL</v>
          </cell>
          <cell r="Q965" t="str">
            <v>3-55</v>
          </cell>
          <cell r="R965" t="str">
            <v>DOL-3-55</v>
          </cell>
          <cell r="S965">
            <v>1</v>
          </cell>
          <cell r="T965" t="str">
            <v>380/3/50</v>
          </cell>
        </row>
        <row r="966">
          <cell r="D966" t="str">
            <v>9F-14</v>
          </cell>
          <cell r="E966" t="str">
            <v>ห้องหนังสือ</v>
          </cell>
          <cell r="F966">
            <v>0.18</v>
          </cell>
          <cell r="G966" t="str">
            <v/>
          </cell>
          <cell r="H966">
            <v>150</v>
          </cell>
          <cell r="J966">
            <v>75</v>
          </cell>
          <cell r="K966">
            <v>1.76</v>
          </cell>
          <cell r="L966">
            <v>1.5840000000000001</v>
          </cell>
          <cell r="M966" t="str">
            <v>24.7/18.1</v>
          </cell>
          <cell r="N966" t="str">
            <v>15.2/14.6</v>
          </cell>
          <cell r="O966" t="str">
            <v>F-2</v>
          </cell>
          <cell r="P966" t="str">
            <v>FC</v>
          </cell>
          <cell r="Q966">
            <v>2</v>
          </cell>
          <cell r="R966" t="str">
            <v>FC-2</v>
          </cell>
          <cell r="S966">
            <v>1</v>
          </cell>
          <cell r="T966" t="str">
            <v>220/1/50</v>
          </cell>
        </row>
        <row r="967">
          <cell r="D967" t="str">
            <v>9F-15</v>
          </cell>
          <cell r="E967" t="str">
            <v>ตุลาการ</v>
          </cell>
          <cell r="F967">
            <v>0.18</v>
          </cell>
          <cell r="G967" t="str">
            <v/>
          </cell>
          <cell r="H967">
            <v>250</v>
          </cell>
          <cell r="J967">
            <v>75</v>
          </cell>
          <cell r="K967">
            <v>3.52</v>
          </cell>
          <cell r="L967">
            <v>3.3439999999999999</v>
          </cell>
          <cell r="M967" t="str">
            <v>23.8/16.8</v>
          </cell>
          <cell r="N967" t="str">
            <v>13.2/12.5</v>
          </cell>
          <cell r="O967" t="str">
            <v>F-2</v>
          </cell>
          <cell r="P967" t="str">
            <v>FC</v>
          </cell>
          <cell r="Q967">
            <v>2</v>
          </cell>
          <cell r="R967" t="str">
            <v>FC-2</v>
          </cell>
          <cell r="S967">
            <v>1</v>
          </cell>
          <cell r="T967" t="str">
            <v>220/1/50</v>
          </cell>
        </row>
        <row r="968">
          <cell r="D968" t="str">
            <v>9F-16</v>
          </cell>
          <cell r="E968" t="str">
            <v>ตุลาการ</v>
          </cell>
          <cell r="F968">
            <v>0.18</v>
          </cell>
          <cell r="G968" t="str">
            <v/>
          </cell>
          <cell r="H968">
            <v>250</v>
          </cell>
          <cell r="J968">
            <v>75</v>
          </cell>
          <cell r="K968">
            <v>3.52</v>
          </cell>
          <cell r="L968">
            <v>3.3439999999999999</v>
          </cell>
          <cell r="M968" t="str">
            <v>23.8/16.8</v>
          </cell>
          <cell r="N968" t="str">
            <v>13.2/12.5</v>
          </cell>
          <cell r="O968" t="str">
            <v>F-2</v>
          </cell>
          <cell r="P968" t="str">
            <v>FC</v>
          </cell>
          <cell r="Q968">
            <v>2</v>
          </cell>
          <cell r="R968" t="str">
            <v>FC-2</v>
          </cell>
          <cell r="S968">
            <v>1</v>
          </cell>
          <cell r="T968" t="str">
            <v>220/1/50</v>
          </cell>
        </row>
        <row r="969">
          <cell r="D969" t="str">
            <v>9F-17</v>
          </cell>
          <cell r="E969" t="str">
            <v>ตุลาการ</v>
          </cell>
          <cell r="F969">
            <v>0.18</v>
          </cell>
          <cell r="G969" t="str">
            <v/>
          </cell>
          <cell r="H969">
            <v>250</v>
          </cell>
          <cell r="J969">
            <v>75</v>
          </cell>
          <cell r="K969">
            <v>3.52</v>
          </cell>
          <cell r="L969">
            <v>3.3439999999999999</v>
          </cell>
          <cell r="M969" t="str">
            <v>23.8/16.8</v>
          </cell>
          <cell r="N969" t="str">
            <v>13.2/12.5</v>
          </cell>
          <cell r="O969" t="str">
            <v>F-2</v>
          </cell>
          <cell r="P969" t="str">
            <v>FC</v>
          </cell>
          <cell r="Q969">
            <v>2</v>
          </cell>
          <cell r="R969" t="str">
            <v>FC-2</v>
          </cell>
          <cell r="S969">
            <v>1</v>
          </cell>
          <cell r="T969" t="str">
            <v>220/1/50</v>
          </cell>
        </row>
        <row r="970">
          <cell r="D970" t="str">
            <v>9F-18</v>
          </cell>
          <cell r="E970" t="str">
            <v>ตุลาการ</v>
          </cell>
          <cell r="F970">
            <v>0.18</v>
          </cell>
          <cell r="G970" t="str">
            <v/>
          </cell>
          <cell r="H970">
            <v>250</v>
          </cell>
          <cell r="J970">
            <v>75</v>
          </cell>
          <cell r="K970">
            <v>3.52</v>
          </cell>
          <cell r="L970">
            <v>3.3439999999999999</v>
          </cell>
          <cell r="M970" t="str">
            <v>23.8/16.8</v>
          </cell>
          <cell r="N970" t="str">
            <v>13.2/12.5</v>
          </cell>
          <cell r="O970" t="str">
            <v>F-2</v>
          </cell>
          <cell r="P970" t="str">
            <v>FC</v>
          </cell>
          <cell r="Q970">
            <v>2</v>
          </cell>
          <cell r="R970" t="str">
            <v>FC-2</v>
          </cell>
          <cell r="S970">
            <v>1</v>
          </cell>
          <cell r="T970" t="str">
            <v>220/1/50</v>
          </cell>
        </row>
        <row r="971">
          <cell r="D971" t="str">
            <v>9F-19</v>
          </cell>
          <cell r="E971" t="str">
            <v>หัวหน้าองค์คณะ</v>
          </cell>
          <cell r="F971">
            <v>0.37</v>
          </cell>
          <cell r="G971" t="str">
            <v/>
          </cell>
          <cell r="H971">
            <v>850</v>
          </cell>
          <cell r="J971">
            <v>75</v>
          </cell>
          <cell r="K971">
            <v>11.968</v>
          </cell>
          <cell r="L971">
            <v>11.3696</v>
          </cell>
          <cell r="M971" t="str">
            <v>23.8/16.8</v>
          </cell>
          <cell r="N971" t="str">
            <v>13.2/12.5</v>
          </cell>
          <cell r="O971" t="str">
            <v>F-2</v>
          </cell>
          <cell r="P971" t="str">
            <v>FC</v>
          </cell>
          <cell r="Q971">
            <v>2</v>
          </cell>
          <cell r="R971" t="str">
            <v>FC-2</v>
          </cell>
          <cell r="S971">
            <v>1</v>
          </cell>
          <cell r="T971" t="str">
            <v>220/1/50</v>
          </cell>
        </row>
        <row r="972">
          <cell r="D972" t="str">
            <v>9F-20</v>
          </cell>
          <cell r="E972" t="str">
            <v>ห้องประชุม</v>
          </cell>
          <cell r="F972">
            <v>0.18</v>
          </cell>
          <cell r="G972" t="str">
            <v/>
          </cell>
          <cell r="H972">
            <v>300</v>
          </cell>
          <cell r="J972">
            <v>75</v>
          </cell>
          <cell r="K972">
            <v>4.9116279069767446</v>
          </cell>
          <cell r="L972">
            <v>3.831069767441861</v>
          </cell>
          <cell r="M972" t="str">
            <v>22.7/17.6</v>
          </cell>
          <cell r="N972" t="str">
            <v>12.3/11.8</v>
          </cell>
          <cell r="O972" t="str">
            <v>F-2</v>
          </cell>
          <cell r="P972" t="str">
            <v>FC</v>
          </cell>
          <cell r="Q972">
            <v>2</v>
          </cell>
          <cell r="R972" t="str">
            <v>FC-2</v>
          </cell>
          <cell r="S972">
            <v>1</v>
          </cell>
          <cell r="T972" t="str">
            <v>220/1/50</v>
          </cell>
        </row>
        <row r="973">
          <cell r="G973" t="str">
            <v/>
          </cell>
          <cell r="P973" t="str">
            <v/>
          </cell>
          <cell r="R973" t="str">
            <v/>
          </cell>
          <cell r="T973" t="str">
            <v/>
          </cell>
        </row>
        <row r="974">
          <cell r="C974" t="str">
            <v>9AP6</v>
          </cell>
          <cell r="D974" t="str">
            <v>9F-32</v>
          </cell>
          <cell r="E974" t="str">
            <v>ห้องทำงาน</v>
          </cell>
          <cell r="F974">
            <v>0.25</v>
          </cell>
          <cell r="G974" t="str">
            <v>3P, 20A</v>
          </cell>
          <cell r="H974">
            <v>700</v>
          </cell>
          <cell r="I974" t="str">
            <v>1NC</v>
          </cell>
          <cell r="J974">
            <v>75</v>
          </cell>
          <cell r="K974">
            <v>9.8559999999999999</v>
          </cell>
          <cell r="L974">
            <v>9.3631999999999991</v>
          </cell>
          <cell r="M974" t="str">
            <v>23.2/16.3</v>
          </cell>
          <cell r="N974" t="str">
            <v>12.9/12.3</v>
          </cell>
          <cell r="O974" t="str">
            <v>F-2</v>
          </cell>
          <cell r="P974" t="str">
            <v>FC</v>
          </cell>
          <cell r="Q974">
            <v>2</v>
          </cell>
          <cell r="R974" t="str">
            <v>FC-2</v>
          </cell>
          <cell r="S974">
            <v>1</v>
          </cell>
          <cell r="T974" t="str">
            <v>220/1/50</v>
          </cell>
        </row>
        <row r="975">
          <cell r="D975" t="str">
            <v>9F-33</v>
          </cell>
          <cell r="E975" t="str">
            <v>ห้องทำงาน</v>
          </cell>
          <cell r="F975">
            <v>0.25</v>
          </cell>
          <cell r="G975" t="str">
            <v/>
          </cell>
          <cell r="H975">
            <v>700</v>
          </cell>
          <cell r="J975">
            <v>75</v>
          </cell>
          <cell r="K975">
            <v>9.8559999999999999</v>
          </cell>
          <cell r="L975">
            <v>9.3631999999999991</v>
          </cell>
          <cell r="M975" t="str">
            <v>23.8/16.8</v>
          </cell>
          <cell r="N975" t="str">
            <v>13.2/12.5</v>
          </cell>
          <cell r="O975" t="str">
            <v>F-2</v>
          </cell>
          <cell r="P975" t="str">
            <v>FC</v>
          </cell>
          <cell r="Q975">
            <v>2</v>
          </cell>
          <cell r="R975" t="str">
            <v>FC-2</v>
          </cell>
          <cell r="S975">
            <v>1</v>
          </cell>
          <cell r="T975" t="str">
            <v>220/1/50</v>
          </cell>
        </row>
        <row r="976">
          <cell r="D976" t="str">
            <v>9F-34</v>
          </cell>
          <cell r="E976" t="str">
            <v>ส่วนทำงานรองประธาน(1)</v>
          </cell>
          <cell r="F976">
            <v>0.37</v>
          </cell>
          <cell r="G976" t="str">
            <v/>
          </cell>
          <cell r="H976">
            <v>1050</v>
          </cell>
          <cell r="J976">
            <v>75</v>
          </cell>
          <cell r="K976">
            <v>16.069565217391304</v>
          </cell>
          <cell r="L976">
            <v>13.659130434782607</v>
          </cell>
          <cell r="M976" t="str">
            <v>23.8/17.1</v>
          </cell>
          <cell r="N976" t="str">
            <v>13.4/12.4</v>
          </cell>
          <cell r="O976" t="str">
            <v>F-2</v>
          </cell>
          <cell r="P976" t="str">
            <v>FC</v>
          </cell>
          <cell r="Q976">
            <v>2</v>
          </cell>
          <cell r="R976" t="str">
            <v>FC-2</v>
          </cell>
          <cell r="S976">
            <v>1</v>
          </cell>
          <cell r="T976" t="str">
            <v>220/1/50</v>
          </cell>
        </row>
        <row r="977">
          <cell r="D977" t="str">
            <v>9F-35</v>
          </cell>
          <cell r="E977" t="str">
            <v>ห้องรับรอง</v>
          </cell>
          <cell r="F977">
            <v>0.18</v>
          </cell>
          <cell r="G977" t="str">
            <v/>
          </cell>
          <cell r="H977">
            <v>180</v>
          </cell>
          <cell r="J977">
            <v>75</v>
          </cell>
          <cell r="K977">
            <v>2.7547826086956522</v>
          </cell>
          <cell r="L977">
            <v>2.3415652173913042</v>
          </cell>
          <cell r="M977" t="str">
            <v>23.8/17.1</v>
          </cell>
          <cell r="N977" t="str">
            <v>13.4/12.4</v>
          </cell>
          <cell r="O977" t="str">
            <v>F-2</v>
          </cell>
          <cell r="P977" t="str">
            <v>FC</v>
          </cell>
          <cell r="Q977">
            <v>2</v>
          </cell>
          <cell r="R977" t="str">
            <v>FC-2</v>
          </cell>
          <cell r="S977">
            <v>1</v>
          </cell>
          <cell r="T977" t="str">
            <v>220/1/50</v>
          </cell>
        </row>
        <row r="978">
          <cell r="D978" t="str">
            <v>9F-36</v>
          </cell>
          <cell r="E978" t="str">
            <v>ห้องหนังสือ</v>
          </cell>
          <cell r="F978">
            <v>0.18</v>
          </cell>
          <cell r="G978" t="str">
            <v/>
          </cell>
          <cell r="H978">
            <v>340</v>
          </cell>
          <cell r="J978">
            <v>75</v>
          </cell>
          <cell r="K978">
            <v>4.7872000000000003</v>
          </cell>
          <cell r="L978">
            <v>4.5478399999999999</v>
          </cell>
          <cell r="M978" t="str">
            <v>23.8/16.8</v>
          </cell>
          <cell r="N978" t="str">
            <v>13.2/12.5</v>
          </cell>
          <cell r="O978" t="str">
            <v>F-2</v>
          </cell>
          <cell r="P978" t="str">
            <v>FC</v>
          </cell>
          <cell r="Q978">
            <v>2</v>
          </cell>
          <cell r="R978" t="str">
            <v>FC-2</v>
          </cell>
          <cell r="S978">
            <v>1</v>
          </cell>
          <cell r="T978" t="str">
            <v>220/1/50</v>
          </cell>
        </row>
        <row r="979">
          <cell r="D979" t="str">
            <v>9F-37</v>
          </cell>
          <cell r="E979" t="str">
            <v>ห้องประชุม 10 ที่นั่ง</v>
          </cell>
          <cell r="F979">
            <v>0.18</v>
          </cell>
          <cell r="G979" t="str">
            <v/>
          </cell>
          <cell r="H979">
            <v>250</v>
          </cell>
          <cell r="J979">
            <v>75</v>
          </cell>
          <cell r="K979">
            <v>4.0930232558139537</v>
          </cell>
          <cell r="L979">
            <v>3.1925581395348841</v>
          </cell>
          <cell r="M979" t="str">
            <v>22.7/17.6</v>
          </cell>
          <cell r="N979" t="str">
            <v>12.3/11.8</v>
          </cell>
          <cell r="O979" t="str">
            <v>F-2</v>
          </cell>
          <cell r="P979" t="str">
            <v>FC</v>
          </cell>
          <cell r="Q979">
            <v>2</v>
          </cell>
          <cell r="R979" t="str">
            <v>FC-2</v>
          </cell>
          <cell r="S979">
            <v>1</v>
          </cell>
          <cell r="T979" t="str">
            <v>220/1/50</v>
          </cell>
        </row>
        <row r="980">
          <cell r="G980" t="str">
            <v/>
          </cell>
          <cell r="P980" t="str">
            <v/>
          </cell>
          <cell r="R980" t="str">
            <v/>
          </cell>
          <cell r="T980" t="str">
            <v/>
          </cell>
        </row>
        <row r="981">
          <cell r="C981" t="str">
            <v>9AP7</v>
          </cell>
          <cell r="D981" t="str">
            <v>9A-08</v>
          </cell>
          <cell r="E981" t="str">
            <v>ส่วนประธาน</v>
          </cell>
          <cell r="F981">
            <v>2.2000000000000002</v>
          </cell>
          <cell r="G981" t="str">
            <v>3P, 20A</v>
          </cell>
          <cell r="H981">
            <v>1425</v>
          </cell>
          <cell r="I981" t="str">
            <v>1NC</v>
          </cell>
          <cell r="J981">
            <v>450</v>
          </cell>
          <cell r="K981">
            <v>21.808695652173913</v>
          </cell>
          <cell r="L981">
            <v>18.537391304347825</v>
          </cell>
          <cell r="M981" t="str">
            <v>23.8/17.1</v>
          </cell>
          <cell r="N981" t="str">
            <v>13.4/12.4</v>
          </cell>
          <cell r="O981" t="str">
            <v>A-1</v>
          </cell>
          <cell r="P981" t="str">
            <v>DOL</v>
          </cell>
          <cell r="Q981" t="str">
            <v>3-55</v>
          </cell>
          <cell r="R981" t="str">
            <v>DOL-3-55</v>
          </cell>
          <cell r="S981">
            <v>1</v>
          </cell>
          <cell r="T981" t="str">
            <v>380/3/50</v>
          </cell>
        </row>
        <row r="982">
          <cell r="D982" t="str">
            <v>9F-38</v>
          </cell>
          <cell r="E982" t="str">
            <v>ห้องเก็บของ</v>
          </cell>
          <cell r="F982">
            <v>0.18</v>
          </cell>
          <cell r="G982" t="str">
            <v/>
          </cell>
          <cell r="H982">
            <v>150</v>
          </cell>
          <cell r="J982">
            <v>75</v>
          </cell>
          <cell r="K982">
            <v>1.76</v>
          </cell>
          <cell r="L982">
            <v>1.5840000000000001</v>
          </cell>
          <cell r="M982" t="str">
            <v>24.7/18.1</v>
          </cell>
          <cell r="N982" t="str">
            <v>15.2/14.6</v>
          </cell>
          <cell r="O982" t="str">
            <v>F-2</v>
          </cell>
          <cell r="P982" t="str">
            <v>FC</v>
          </cell>
          <cell r="Q982">
            <v>2</v>
          </cell>
          <cell r="R982" t="str">
            <v>FC-2</v>
          </cell>
          <cell r="S982">
            <v>1</v>
          </cell>
          <cell r="T982" t="str">
            <v>220/1/50</v>
          </cell>
        </row>
        <row r="983">
          <cell r="D983" t="str">
            <v>9F-39</v>
          </cell>
          <cell r="E983" t="str">
            <v>ตุลาการ</v>
          </cell>
          <cell r="F983">
            <v>0.18</v>
          </cell>
          <cell r="G983" t="str">
            <v/>
          </cell>
          <cell r="H983">
            <v>250</v>
          </cell>
          <cell r="J983">
            <v>75</v>
          </cell>
          <cell r="K983">
            <v>3.52</v>
          </cell>
          <cell r="L983">
            <v>3.3439999999999999</v>
          </cell>
          <cell r="M983" t="str">
            <v>23.8/16.8</v>
          </cell>
          <cell r="N983" t="str">
            <v>13.2/12.5</v>
          </cell>
          <cell r="O983" t="str">
            <v>F-2</v>
          </cell>
          <cell r="P983" t="str">
            <v>FC</v>
          </cell>
          <cell r="Q983">
            <v>2</v>
          </cell>
          <cell r="R983" t="str">
            <v>FC-2</v>
          </cell>
          <cell r="S983">
            <v>1</v>
          </cell>
          <cell r="T983" t="str">
            <v>220/1/50</v>
          </cell>
        </row>
        <row r="984">
          <cell r="D984" t="str">
            <v>9F-40</v>
          </cell>
          <cell r="E984" t="str">
            <v>ตุลาการ</v>
          </cell>
          <cell r="F984">
            <v>0.18</v>
          </cell>
          <cell r="G984" t="str">
            <v/>
          </cell>
          <cell r="H984">
            <v>250</v>
          </cell>
          <cell r="J984">
            <v>75</v>
          </cell>
          <cell r="K984">
            <v>3.52</v>
          </cell>
          <cell r="L984">
            <v>3.3439999999999999</v>
          </cell>
          <cell r="M984" t="str">
            <v>23.8/16.8</v>
          </cell>
          <cell r="N984" t="str">
            <v>13.2/12.5</v>
          </cell>
          <cell r="O984" t="str">
            <v>F-2</v>
          </cell>
          <cell r="P984" t="str">
            <v>FC</v>
          </cell>
          <cell r="Q984">
            <v>2</v>
          </cell>
          <cell r="R984" t="str">
            <v>FC-2</v>
          </cell>
          <cell r="S984">
            <v>1</v>
          </cell>
          <cell r="T984" t="str">
            <v>220/1/50</v>
          </cell>
        </row>
        <row r="985">
          <cell r="D985" t="str">
            <v>9F-41</v>
          </cell>
          <cell r="E985" t="str">
            <v>ตุลาการ</v>
          </cell>
          <cell r="F985">
            <v>0.18</v>
          </cell>
          <cell r="G985" t="str">
            <v/>
          </cell>
          <cell r="H985">
            <v>250</v>
          </cell>
          <cell r="J985">
            <v>75</v>
          </cell>
          <cell r="K985">
            <v>3.52</v>
          </cell>
          <cell r="L985">
            <v>3.3439999999999999</v>
          </cell>
          <cell r="M985" t="str">
            <v>23.8/16.8</v>
          </cell>
          <cell r="N985" t="str">
            <v>13.2/12.5</v>
          </cell>
          <cell r="O985" t="str">
            <v>F-2</v>
          </cell>
          <cell r="P985" t="str">
            <v>FC</v>
          </cell>
          <cell r="Q985">
            <v>2</v>
          </cell>
          <cell r="R985" t="str">
            <v>FC-2</v>
          </cell>
          <cell r="S985">
            <v>1</v>
          </cell>
          <cell r="T985" t="str">
            <v>220/1/50</v>
          </cell>
        </row>
        <row r="986">
          <cell r="D986" t="str">
            <v>9F-42</v>
          </cell>
          <cell r="E986" t="str">
            <v>ตุลาการ</v>
          </cell>
          <cell r="F986">
            <v>0.18</v>
          </cell>
          <cell r="G986" t="str">
            <v/>
          </cell>
          <cell r="H986">
            <v>250</v>
          </cell>
          <cell r="J986">
            <v>75</v>
          </cell>
          <cell r="K986">
            <v>3.52</v>
          </cell>
          <cell r="L986">
            <v>3.3439999999999999</v>
          </cell>
          <cell r="M986" t="str">
            <v>23.8/16.8</v>
          </cell>
          <cell r="N986" t="str">
            <v>13.2/12.5</v>
          </cell>
          <cell r="O986" t="str">
            <v>F-2</v>
          </cell>
          <cell r="P986" t="str">
            <v>FC</v>
          </cell>
          <cell r="Q986">
            <v>2</v>
          </cell>
          <cell r="R986" t="str">
            <v>FC-2</v>
          </cell>
          <cell r="S986">
            <v>1</v>
          </cell>
          <cell r="T986" t="str">
            <v>220/1/50</v>
          </cell>
        </row>
        <row r="987">
          <cell r="D987" t="str">
            <v>9F-43</v>
          </cell>
          <cell r="E987" t="str">
            <v>ห้องประชุม 12 ที่นั่ง</v>
          </cell>
          <cell r="F987">
            <v>0.18</v>
          </cell>
          <cell r="G987" t="str">
            <v/>
          </cell>
          <cell r="H987">
            <v>250</v>
          </cell>
          <cell r="J987">
            <v>75</v>
          </cell>
          <cell r="K987">
            <v>4.0930232558139537</v>
          </cell>
          <cell r="L987">
            <v>3.1925581395348841</v>
          </cell>
          <cell r="M987" t="str">
            <v>22.7/17.6</v>
          </cell>
          <cell r="N987" t="str">
            <v>12.3/11.8</v>
          </cell>
          <cell r="O987" t="str">
            <v>F-2</v>
          </cell>
          <cell r="P987" t="str">
            <v>FC</v>
          </cell>
          <cell r="Q987">
            <v>2</v>
          </cell>
          <cell r="R987" t="str">
            <v>FC-2</v>
          </cell>
          <cell r="S987">
            <v>1</v>
          </cell>
          <cell r="T987" t="str">
            <v>220/1/50</v>
          </cell>
        </row>
        <row r="988">
          <cell r="D988" t="str">
            <v>9F-44</v>
          </cell>
          <cell r="E988" t="str">
            <v>สำนักงาน</v>
          </cell>
          <cell r="F988">
            <v>0.18</v>
          </cell>
          <cell r="G988" t="str">
            <v/>
          </cell>
          <cell r="H988">
            <v>525</v>
          </cell>
          <cell r="J988">
            <v>75</v>
          </cell>
          <cell r="K988">
            <v>8.034782608695652</v>
          </cell>
          <cell r="L988">
            <v>6.8295652173913037</v>
          </cell>
          <cell r="M988" t="str">
            <v>23.8/17.1</v>
          </cell>
          <cell r="N988" t="str">
            <v>13.4/12.4</v>
          </cell>
          <cell r="O988" t="str">
            <v>F-1</v>
          </cell>
          <cell r="P988" t="str">
            <v>FC</v>
          </cell>
          <cell r="Q988">
            <v>2</v>
          </cell>
          <cell r="R988" t="str">
            <v>FC-2</v>
          </cell>
          <cell r="S988">
            <v>1</v>
          </cell>
          <cell r="T988" t="str">
            <v>220/1/50</v>
          </cell>
        </row>
        <row r="989">
          <cell r="G989" t="str">
            <v/>
          </cell>
          <cell r="P989" t="str">
            <v/>
          </cell>
          <cell r="R989" t="str">
            <v/>
          </cell>
          <cell r="T989" t="str">
            <v/>
          </cell>
        </row>
        <row r="990">
          <cell r="C990" t="str">
            <v>9AP8</v>
          </cell>
          <cell r="D990" t="str">
            <v>9A-09</v>
          </cell>
          <cell r="E990" t="str">
            <v>ส่วนประธาน</v>
          </cell>
          <cell r="F990">
            <v>2.2000000000000002</v>
          </cell>
          <cell r="G990" t="str">
            <v>3P, 30A</v>
          </cell>
          <cell r="H990">
            <v>1225</v>
          </cell>
          <cell r="I990" t="str">
            <v>1NC</v>
          </cell>
          <cell r="J990">
            <v>450</v>
          </cell>
          <cell r="K990">
            <v>18.747826086956522</v>
          </cell>
          <cell r="L990">
            <v>15.935652173913043</v>
          </cell>
          <cell r="M990" t="str">
            <v>23.8/17.1</v>
          </cell>
          <cell r="N990" t="str">
            <v>13.4/12.4</v>
          </cell>
          <cell r="O990" t="str">
            <v>A-1</v>
          </cell>
          <cell r="P990" t="str">
            <v>DOL</v>
          </cell>
          <cell r="Q990" t="str">
            <v>3-55</v>
          </cell>
          <cell r="R990" t="str">
            <v>DOL-3-55</v>
          </cell>
          <cell r="S990">
            <v>1</v>
          </cell>
          <cell r="T990" t="str">
            <v>380/3/50</v>
          </cell>
        </row>
        <row r="991">
          <cell r="D991" t="str">
            <v>9F-46</v>
          </cell>
          <cell r="E991" t="str">
            <v>ห้องประชุม</v>
          </cell>
          <cell r="F991">
            <v>0.37</v>
          </cell>
          <cell r="G991" t="str">
            <v/>
          </cell>
          <cell r="H991">
            <v>950</v>
          </cell>
          <cell r="J991">
            <v>125</v>
          </cell>
          <cell r="K991">
            <v>15.553488372093023</v>
          </cell>
          <cell r="L991">
            <v>12.131720930232559</v>
          </cell>
          <cell r="M991" t="str">
            <v>22.7/17.6</v>
          </cell>
          <cell r="N991" t="str">
            <v>12.3/11.8</v>
          </cell>
          <cell r="O991" t="str">
            <v>F-2</v>
          </cell>
          <cell r="P991" t="str">
            <v>FC</v>
          </cell>
          <cell r="Q991">
            <v>2</v>
          </cell>
          <cell r="R991" t="str">
            <v>FC-2</v>
          </cell>
          <cell r="S991">
            <v>1</v>
          </cell>
          <cell r="T991" t="str">
            <v>220/1/50</v>
          </cell>
        </row>
        <row r="992">
          <cell r="D992" t="str">
            <v>9F-47</v>
          </cell>
          <cell r="E992" t="str">
            <v>ห้องทำงานประธาน</v>
          </cell>
          <cell r="F992">
            <v>0.37</v>
          </cell>
          <cell r="G992" t="str">
            <v/>
          </cell>
          <cell r="H992">
            <v>1200</v>
          </cell>
          <cell r="J992">
            <v>125</v>
          </cell>
          <cell r="K992">
            <v>16.896000000000001</v>
          </cell>
          <cell r="L992">
            <v>16.051200000000001</v>
          </cell>
          <cell r="M992" t="str">
            <v>23.8/16.8</v>
          </cell>
          <cell r="N992" t="str">
            <v>13.2/12.5</v>
          </cell>
          <cell r="O992" t="str">
            <v>F-1</v>
          </cell>
          <cell r="P992" t="str">
            <v>FC</v>
          </cell>
          <cell r="Q992">
            <v>2</v>
          </cell>
          <cell r="R992" t="str">
            <v>FC-2</v>
          </cell>
          <cell r="S992">
            <v>1</v>
          </cell>
          <cell r="T992" t="str">
            <v>220/1/50</v>
          </cell>
        </row>
        <row r="993">
          <cell r="D993" t="str">
            <v>9F-48</v>
          </cell>
          <cell r="E993" t="str">
            <v>ห้องพักผ่อนประธานศาล</v>
          </cell>
          <cell r="F993">
            <v>0.37</v>
          </cell>
          <cell r="G993" t="str">
            <v/>
          </cell>
          <cell r="H993">
            <v>1000</v>
          </cell>
          <cell r="J993">
            <v>125</v>
          </cell>
          <cell r="K993">
            <v>16.372093023255815</v>
          </cell>
          <cell r="L993">
            <v>12.770232558139536</v>
          </cell>
          <cell r="M993" t="str">
            <v>22.7/17.6</v>
          </cell>
          <cell r="N993" t="str">
            <v>12.3/11.8</v>
          </cell>
          <cell r="O993" t="str">
            <v>F-1</v>
          </cell>
          <cell r="P993" t="str">
            <v>FC</v>
          </cell>
          <cell r="Q993">
            <v>2</v>
          </cell>
          <cell r="R993" t="str">
            <v>FC-2</v>
          </cell>
          <cell r="S993">
            <v>1</v>
          </cell>
          <cell r="T993" t="str">
            <v>220/1/50</v>
          </cell>
        </row>
        <row r="994">
          <cell r="D994" t="str">
            <v>9F-49</v>
          </cell>
          <cell r="E994" t="str">
            <v>ห้องทำงานประธาน</v>
          </cell>
          <cell r="F994">
            <v>0.25</v>
          </cell>
          <cell r="G994" t="str">
            <v/>
          </cell>
          <cell r="H994">
            <v>600</v>
          </cell>
          <cell r="J994">
            <v>75</v>
          </cell>
          <cell r="K994">
            <v>8.4480000000000004</v>
          </cell>
          <cell r="L994">
            <v>8.0256000000000007</v>
          </cell>
          <cell r="M994" t="str">
            <v>23.8/16.8</v>
          </cell>
          <cell r="N994" t="str">
            <v>13.2/12.5</v>
          </cell>
          <cell r="O994" t="str">
            <v>F-1</v>
          </cell>
          <cell r="P994" t="str">
            <v>FC</v>
          </cell>
          <cell r="Q994">
            <v>2</v>
          </cell>
          <cell r="R994" t="str">
            <v>FC-2</v>
          </cell>
          <cell r="S994">
            <v>1</v>
          </cell>
          <cell r="T994" t="str">
            <v>220/1/50</v>
          </cell>
        </row>
        <row r="995">
          <cell r="D995" t="str">
            <v>9F-50</v>
          </cell>
          <cell r="E995" t="str">
            <v>ห้องพักผ่อนประธานศาล</v>
          </cell>
          <cell r="F995">
            <v>0.37</v>
          </cell>
          <cell r="G995" t="str">
            <v/>
          </cell>
          <cell r="H995">
            <v>950</v>
          </cell>
          <cell r="J995">
            <v>75</v>
          </cell>
          <cell r="K995">
            <v>15.553488372093023</v>
          </cell>
          <cell r="L995">
            <v>12.131720930232559</v>
          </cell>
          <cell r="M995" t="str">
            <v>22.7/17.6</v>
          </cell>
          <cell r="N995" t="str">
            <v>12.3/11.8</v>
          </cell>
          <cell r="O995" t="str">
            <v>F-1</v>
          </cell>
          <cell r="P995" t="str">
            <v>FC</v>
          </cell>
          <cell r="Q995">
            <v>2</v>
          </cell>
          <cell r="R995" t="str">
            <v>FC-2</v>
          </cell>
          <cell r="S995">
            <v>1</v>
          </cell>
          <cell r="T995" t="str">
            <v>220/1/50</v>
          </cell>
        </row>
        <row r="996">
          <cell r="D996" t="str">
            <v>9F-51</v>
          </cell>
          <cell r="E996" t="str">
            <v>ห้องหนังสือ</v>
          </cell>
          <cell r="F996">
            <v>0.37</v>
          </cell>
          <cell r="G996" t="str">
            <v/>
          </cell>
          <cell r="H996">
            <v>850</v>
          </cell>
          <cell r="J996">
            <v>75</v>
          </cell>
          <cell r="K996">
            <v>11.968</v>
          </cell>
          <cell r="L996">
            <v>11.3696</v>
          </cell>
          <cell r="M996" t="str">
            <v>23.8/16.8</v>
          </cell>
          <cell r="N996" t="str">
            <v>13.2/12.5</v>
          </cell>
          <cell r="O996" t="str">
            <v>F-1</v>
          </cell>
          <cell r="P996" t="str">
            <v>FC</v>
          </cell>
          <cell r="Q996">
            <v>2</v>
          </cell>
          <cell r="R996" t="str">
            <v>FC-2</v>
          </cell>
          <cell r="S996">
            <v>1</v>
          </cell>
          <cell r="T996" t="str">
            <v>220/1/50</v>
          </cell>
        </row>
        <row r="997">
          <cell r="D997" t="str">
            <v>9F-52</v>
          </cell>
          <cell r="E997" t="str">
            <v>ห้องหนังสือ</v>
          </cell>
          <cell r="F997">
            <v>0.25</v>
          </cell>
          <cell r="G997" t="str">
            <v/>
          </cell>
          <cell r="H997">
            <v>675</v>
          </cell>
          <cell r="J997">
            <v>75</v>
          </cell>
          <cell r="K997">
            <v>9.5040000000000013</v>
          </cell>
          <cell r="L997">
            <v>9.0288000000000004</v>
          </cell>
          <cell r="M997" t="str">
            <v>23.8/16.8</v>
          </cell>
          <cell r="N997" t="str">
            <v>13.2/12.5</v>
          </cell>
          <cell r="O997" t="str">
            <v>F-1</v>
          </cell>
          <cell r="P997" t="str">
            <v>FC</v>
          </cell>
          <cell r="Q997">
            <v>2</v>
          </cell>
          <cell r="R997" t="str">
            <v>FC-2</v>
          </cell>
          <cell r="S997">
            <v>1</v>
          </cell>
          <cell r="T997" t="str">
            <v>220/1/50</v>
          </cell>
        </row>
        <row r="998">
          <cell r="D998" t="str">
            <v>9F-53</v>
          </cell>
          <cell r="E998" t="str">
            <v>ผอ.สำนักประธาน</v>
          </cell>
          <cell r="F998">
            <v>0.18</v>
          </cell>
          <cell r="G998" t="str">
            <v/>
          </cell>
          <cell r="H998">
            <v>300</v>
          </cell>
          <cell r="J998">
            <v>75</v>
          </cell>
          <cell r="K998">
            <v>4.2240000000000002</v>
          </cell>
          <cell r="L998">
            <v>4.0128000000000004</v>
          </cell>
          <cell r="M998" t="str">
            <v>23.8/16.8</v>
          </cell>
          <cell r="N998" t="str">
            <v>13.2/12.5</v>
          </cell>
          <cell r="O998" t="str">
            <v>F-2</v>
          </cell>
          <cell r="P998" t="str">
            <v>FC</v>
          </cell>
          <cell r="Q998">
            <v>2</v>
          </cell>
          <cell r="R998" t="str">
            <v>FC-2</v>
          </cell>
          <cell r="S998">
            <v>1</v>
          </cell>
          <cell r="T998" t="str">
            <v>220/1/50</v>
          </cell>
        </row>
        <row r="999">
          <cell r="D999" t="str">
            <v>9F-54</v>
          </cell>
          <cell r="E999" t="str">
            <v>ห้องเก็บของ</v>
          </cell>
          <cell r="F999">
            <v>0.18</v>
          </cell>
          <cell r="G999" t="str">
            <v/>
          </cell>
          <cell r="H999">
            <v>150</v>
          </cell>
          <cell r="J999">
            <v>75</v>
          </cell>
          <cell r="K999">
            <v>1.76</v>
          </cell>
          <cell r="L999">
            <v>1.5840000000000001</v>
          </cell>
          <cell r="M999" t="str">
            <v>24.7/18.1</v>
          </cell>
          <cell r="N999" t="str">
            <v>15.2/14.6</v>
          </cell>
          <cell r="O999" t="str">
            <v>F-2</v>
          </cell>
          <cell r="P999" t="str">
            <v>FC</v>
          </cell>
          <cell r="Q999">
            <v>2</v>
          </cell>
          <cell r="R999" t="str">
            <v>FC-2</v>
          </cell>
          <cell r="S999">
            <v>1</v>
          </cell>
          <cell r="T999" t="str">
            <v>220/1/50</v>
          </cell>
        </row>
        <row r="1000">
          <cell r="D1000" t="str">
            <v>9F-55</v>
          </cell>
          <cell r="E1000" t="str">
            <v>สำนักงาน</v>
          </cell>
          <cell r="F1000">
            <v>0.25</v>
          </cell>
          <cell r="G1000" t="str">
            <v/>
          </cell>
          <cell r="H1000">
            <v>600</v>
          </cell>
          <cell r="J1000">
            <v>75</v>
          </cell>
          <cell r="K1000">
            <v>9.1826086956521742</v>
          </cell>
          <cell r="L1000">
            <v>7.8052173913043479</v>
          </cell>
          <cell r="M1000" t="str">
            <v>23.8/17.1</v>
          </cell>
          <cell r="N1000" t="str">
            <v>13.4/12.4</v>
          </cell>
          <cell r="O1000" t="str">
            <v>F-1</v>
          </cell>
          <cell r="P1000" t="str">
            <v>FC</v>
          </cell>
          <cell r="Q1000">
            <v>2</v>
          </cell>
          <cell r="R1000" t="str">
            <v>FC-2</v>
          </cell>
          <cell r="S1000">
            <v>1</v>
          </cell>
          <cell r="T1000" t="str">
            <v>220/1/50</v>
          </cell>
        </row>
        <row r="1001">
          <cell r="G1001" t="str">
            <v/>
          </cell>
          <cell r="P1001" t="str">
            <v/>
          </cell>
          <cell r="R1001" t="str">
            <v/>
          </cell>
          <cell r="T1001" t="str">
            <v/>
          </cell>
        </row>
        <row r="1002">
          <cell r="C1002" t="str">
            <v>9AP9</v>
          </cell>
          <cell r="D1002" t="str">
            <v>9F-56</v>
          </cell>
          <cell r="E1002" t="str">
            <v>ห้องประชุม 10 ที่นั่ง</v>
          </cell>
          <cell r="F1002">
            <v>0.18</v>
          </cell>
          <cell r="G1002" t="str">
            <v>3P, 20A</v>
          </cell>
          <cell r="H1002">
            <v>250</v>
          </cell>
          <cell r="I1002" t="str">
            <v>1NC</v>
          </cell>
          <cell r="J1002">
            <v>75</v>
          </cell>
          <cell r="K1002">
            <v>4.0930232558139537</v>
          </cell>
          <cell r="L1002">
            <v>3.1925581395348841</v>
          </cell>
          <cell r="M1002" t="str">
            <v>22.7/17.6</v>
          </cell>
          <cell r="N1002" t="str">
            <v>12.3/11.8</v>
          </cell>
          <cell r="O1002" t="str">
            <v>F-2</v>
          </cell>
          <cell r="P1002" t="str">
            <v>FC</v>
          </cell>
          <cell r="Q1002">
            <v>2</v>
          </cell>
          <cell r="R1002" t="str">
            <v>FC-2</v>
          </cell>
          <cell r="S1002">
            <v>1</v>
          </cell>
          <cell r="T1002" t="str">
            <v>220/1/50</v>
          </cell>
        </row>
        <row r="1003">
          <cell r="D1003" t="str">
            <v>9F-57</v>
          </cell>
          <cell r="E1003" t="str">
            <v>ส่วนทำงานรองประธาน(2)</v>
          </cell>
          <cell r="F1003">
            <v>0.37</v>
          </cell>
          <cell r="G1003" t="str">
            <v/>
          </cell>
          <cell r="H1003">
            <v>1050</v>
          </cell>
          <cell r="J1003">
            <v>75</v>
          </cell>
          <cell r="K1003">
            <v>16.069565217391304</v>
          </cell>
          <cell r="L1003">
            <v>13.659130434782607</v>
          </cell>
          <cell r="M1003" t="str">
            <v>23.8/17.1</v>
          </cell>
          <cell r="N1003" t="str">
            <v>13.4/12.4</v>
          </cell>
          <cell r="O1003" t="str">
            <v>F-2</v>
          </cell>
          <cell r="P1003" t="str">
            <v>FC</v>
          </cell>
          <cell r="Q1003">
            <v>2</v>
          </cell>
          <cell r="R1003" t="str">
            <v>FC-2</v>
          </cell>
          <cell r="S1003">
            <v>1</v>
          </cell>
          <cell r="T1003" t="str">
            <v>220/1/50</v>
          </cell>
        </row>
        <row r="1004">
          <cell r="D1004" t="str">
            <v>9F-58</v>
          </cell>
          <cell r="E1004" t="str">
            <v>ห้องรับรอง</v>
          </cell>
          <cell r="F1004">
            <v>0.18</v>
          </cell>
          <cell r="G1004" t="str">
            <v/>
          </cell>
          <cell r="H1004">
            <v>180</v>
          </cell>
          <cell r="J1004">
            <v>75</v>
          </cell>
          <cell r="K1004">
            <v>2.7547826086956522</v>
          </cell>
          <cell r="L1004">
            <v>2.3415652173913042</v>
          </cell>
          <cell r="M1004" t="str">
            <v>23.8/17.1</v>
          </cell>
          <cell r="N1004" t="str">
            <v>13.4/12.4</v>
          </cell>
          <cell r="O1004" t="str">
            <v>F-2</v>
          </cell>
          <cell r="P1004" t="str">
            <v>FC</v>
          </cell>
          <cell r="Q1004">
            <v>2</v>
          </cell>
          <cell r="R1004" t="str">
            <v>FC-2</v>
          </cell>
          <cell r="S1004">
            <v>1</v>
          </cell>
          <cell r="T1004" t="str">
            <v>220/1/50</v>
          </cell>
        </row>
        <row r="1005">
          <cell r="D1005" t="str">
            <v>9F-59</v>
          </cell>
          <cell r="E1005" t="str">
            <v>ห้องทำงาน</v>
          </cell>
          <cell r="F1005">
            <v>0.25</v>
          </cell>
          <cell r="G1005" t="str">
            <v/>
          </cell>
          <cell r="H1005">
            <v>700</v>
          </cell>
          <cell r="J1005">
            <v>75</v>
          </cell>
          <cell r="K1005">
            <v>9.8559999999999999</v>
          </cell>
          <cell r="L1005">
            <v>9.3631999999999991</v>
          </cell>
          <cell r="M1005" t="str">
            <v>23.8/16.8</v>
          </cell>
          <cell r="N1005" t="str">
            <v>13.2/12.5</v>
          </cell>
          <cell r="O1005" t="str">
            <v>F-2</v>
          </cell>
          <cell r="P1005" t="str">
            <v>FC</v>
          </cell>
          <cell r="Q1005">
            <v>2</v>
          </cell>
          <cell r="R1005" t="str">
            <v>FC-2</v>
          </cell>
          <cell r="S1005">
            <v>1</v>
          </cell>
          <cell r="T1005" t="str">
            <v>220/1/50</v>
          </cell>
        </row>
        <row r="1006">
          <cell r="D1006" t="str">
            <v>9F-60</v>
          </cell>
          <cell r="E1006" t="str">
            <v>ห้องหนังสือ</v>
          </cell>
          <cell r="F1006">
            <v>0.18</v>
          </cell>
          <cell r="G1006" t="str">
            <v/>
          </cell>
          <cell r="H1006">
            <v>340</v>
          </cell>
          <cell r="J1006">
            <v>75</v>
          </cell>
          <cell r="K1006">
            <v>4.7872000000000003</v>
          </cell>
          <cell r="L1006">
            <v>4.5478399999999999</v>
          </cell>
          <cell r="M1006" t="str">
            <v>23.8/16.8</v>
          </cell>
          <cell r="N1006" t="str">
            <v>13.2/12.5</v>
          </cell>
          <cell r="O1006" t="str">
            <v>F-2</v>
          </cell>
          <cell r="P1006" t="str">
            <v>FC</v>
          </cell>
          <cell r="Q1006">
            <v>2</v>
          </cell>
          <cell r="R1006" t="str">
            <v>FC-2</v>
          </cell>
          <cell r="S1006">
            <v>1</v>
          </cell>
          <cell r="T1006" t="str">
            <v>220/1/50</v>
          </cell>
        </row>
        <row r="1007">
          <cell r="D1007" t="str">
            <v>9F-45</v>
          </cell>
          <cell r="E1007" t="str">
            <v>ห้องทำงาน</v>
          </cell>
          <cell r="F1007">
            <v>0.25</v>
          </cell>
          <cell r="G1007" t="str">
            <v/>
          </cell>
          <cell r="H1007">
            <v>700</v>
          </cell>
          <cell r="J1007">
            <v>75</v>
          </cell>
          <cell r="K1007">
            <v>8.5</v>
          </cell>
          <cell r="L1007">
            <v>8.1999999999999993</v>
          </cell>
          <cell r="M1007" t="str">
            <v>23.2/16.3</v>
          </cell>
          <cell r="N1007" t="str">
            <v>12.9/12.3</v>
          </cell>
          <cell r="O1007" t="str">
            <v>F-2</v>
          </cell>
          <cell r="P1007" t="str">
            <v>FC</v>
          </cell>
          <cell r="Q1007">
            <v>2</v>
          </cell>
          <cell r="R1007" t="str">
            <v>FC-2</v>
          </cell>
          <cell r="S1007">
            <v>1</v>
          </cell>
          <cell r="T1007" t="str">
            <v>220/1/50</v>
          </cell>
        </row>
        <row r="1008">
          <cell r="G1008" t="str">
            <v/>
          </cell>
          <cell r="P1008" t="str">
            <v/>
          </cell>
          <cell r="R1008" t="str">
            <v/>
          </cell>
          <cell r="T1008" t="str">
            <v/>
          </cell>
        </row>
        <row r="1009">
          <cell r="C1009" t="str">
            <v>9AP1</v>
          </cell>
          <cell r="D1009" t="str">
            <v>9F-21</v>
          </cell>
          <cell r="E1009" t="str">
            <v>ห้องอเนกประสงค์</v>
          </cell>
          <cell r="F1009">
            <v>0.18</v>
          </cell>
          <cell r="G1009" t="str">
            <v>3P, 20A</v>
          </cell>
          <cell r="H1009">
            <v>200</v>
          </cell>
          <cell r="I1009" t="str">
            <v>1NC</v>
          </cell>
          <cell r="J1009">
            <v>75</v>
          </cell>
          <cell r="K1009">
            <v>3.2744186046511627</v>
          </cell>
          <cell r="L1009">
            <v>2.5540465116279072</v>
          </cell>
          <cell r="M1009" t="str">
            <v>22.7/17.6</v>
          </cell>
          <cell r="N1009" t="str">
            <v>12.3/11.8</v>
          </cell>
          <cell r="O1009" t="str">
            <v>F-2</v>
          </cell>
          <cell r="P1009" t="str">
            <v>FC</v>
          </cell>
          <cell r="Q1009">
            <v>2</v>
          </cell>
          <cell r="R1009" t="str">
            <v>FC-2</v>
          </cell>
          <cell r="S1009">
            <v>1</v>
          </cell>
          <cell r="T1009" t="str">
            <v>220/1/50</v>
          </cell>
        </row>
        <row r="1010">
          <cell r="D1010" t="str">
            <v>9F-22</v>
          </cell>
          <cell r="E1010" t="str">
            <v>โถงทางเดิน</v>
          </cell>
          <cell r="F1010">
            <v>0.37</v>
          </cell>
          <cell r="G1010" t="str">
            <v/>
          </cell>
          <cell r="H1010">
            <v>930</v>
          </cell>
          <cell r="J1010">
            <v>125</v>
          </cell>
          <cell r="K1010">
            <v>13.0944</v>
          </cell>
          <cell r="L1010">
            <v>10.475520000000001</v>
          </cell>
          <cell r="M1010" t="str">
            <v>24.2/17.7</v>
          </cell>
          <cell r="N1010" t="str">
            <v>14.5/13.6</v>
          </cell>
          <cell r="O1010" t="str">
            <v>F-1</v>
          </cell>
          <cell r="P1010" t="str">
            <v>FC</v>
          </cell>
          <cell r="Q1010">
            <v>2</v>
          </cell>
          <cell r="R1010" t="str">
            <v>FC-2</v>
          </cell>
          <cell r="S1010">
            <v>1</v>
          </cell>
          <cell r="T1010" t="str">
            <v>220/1/50</v>
          </cell>
        </row>
        <row r="1011">
          <cell r="D1011" t="str">
            <v>9F-23</v>
          </cell>
          <cell r="E1011" t="str">
            <v>โถงทางเดิน</v>
          </cell>
          <cell r="F1011">
            <v>0.37</v>
          </cell>
          <cell r="G1011" t="str">
            <v/>
          </cell>
          <cell r="H1011">
            <v>990</v>
          </cell>
          <cell r="J1011">
            <v>125</v>
          </cell>
          <cell r="K1011">
            <v>13.9392</v>
          </cell>
          <cell r="L1011">
            <v>11.15136</v>
          </cell>
          <cell r="M1011" t="str">
            <v>24.2/17.7</v>
          </cell>
          <cell r="N1011" t="str">
            <v>14.5/13.6</v>
          </cell>
          <cell r="O1011" t="str">
            <v>F-1</v>
          </cell>
          <cell r="P1011" t="str">
            <v>FC</v>
          </cell>
          <cell r="Q1011">
            <v>2</v>
          </cell>
          <cell r="R1011" t="str">
            <v>FC-2</v>
          </cell>
          <cell r="S1011">
            <v>1</v>
          </cell>
          <cell r="T1011" t="str">
            <v>220/1/50</v>
          </cell>
        </row>
        <row r="1012">
          <cell r="D1012" t="str">
            <v>9F-24</v>
          </cell>
          <cell r="E1012" t="str">
            <v>ห้องสื่อสาร</v>
          </cell>
          <cell r="F1012">
            <v>0.18</v>
          </cell>
          <cell r="G1012" t="str">
            <v/>
          </cell>
          <cell r="H1012">
            <v>500</v>
          </cell>
          <cell r="J1012">
            <v>75</v>
          </cell>
          <cell r="K1012">
            <v>7.04</v>
          </cell>
          <cell r="L1012">
            <v>5.6320000000000006</v>
          </cell>
          <cell r="M1012" t="str">
            <v>24.2/17.7</v>
          </cell>
          <cell r="N1012" t="str">
            <v>14.5/13.6</v>
          </cell>
          <cell r="O1012" t="str">
            <v>F-2</v>
          </cell>
          <cell r="P1012" t="str">
            <v>FC</v>
          </cell>
          <cell r="Q1012">
            <v>2</v>
          </cell>
          <cell r="R1012" t="str">
            <v>FC-2</v>
          </cell>
          <cell r="S1012">
            <v>1</v>
          </cell>
          <cell r="T1012" t="str">
            <v>220/1/50</v>
          </cell>
        </row>
        <row r="1013">
          <cell r="D1013" t="str">
            <v>9F-25</v>
          </cell>
          <cell r="E1013" t="str">
            <v>โถง</v>
          </cell>
          <cell r="F1013">
            <v>0.37</v>
          </cell>
          <cell r="G1013" t="str">
            <v/>
          </cell>
          <cell r="H1013">
            <v>880</v>
          </cell>
          <cell r="J1013">
            <v>125</v>
          </cell>
          <cell r="K1013">
            <v>12.3904</v>
          </cell>
          <cell r="L1013">
            <v>9.9123200000000011</v>
          </cell>
          <cell r="M1013" t="str">
            <v>24.2/17.7</v>
          </cell>
          <cell r="N1013" t="str">
            <v>14.5/13.6</v>
          </cell>
          <cell r="O1013" t="str">
            <v>F-1</v>
          </cell>
          <cell r="P1013" t="str">
            <v>FC</v>
          </cell>
          <cell r="Q1013">
            <v>2</v>
          </cell>
          <cell r="R1013" t="str">
            <v>FC-2</v>
          </cell>
          <cell r="S1013">
            <v>1</v>
          </cell>
          <cell r="T1013" t="str">
            <v>220/1/50</v>
          </cell>
        </row>
        <row r="1014">
          <cell r="D1014" t="str">
            <v>9EAF-01</v>
          </cell>
          <cell r="E1014" t="str">
            <v>Air-flow Window</v>
          </cell>
          <cell r="F1014">
            <v>0.25</v>
          </cell>
          <cell r="G1014" t="str">
            <v/>
          </cell>
          <cell r="H1014">
            <v>240</v>
          </cell>
          <cell r="J1014">
            <v>200</v>
          </cell>
          <cell r="O1014" t="str">
            <v>C-1</v>
          </cell>
          <cell r="P1014" t="str">
            <v>DOL</v>
          </cell>
          <cell r="Q1014" t="str">
            <v>1-55</v>
          </cell>
          <cell r="R1014" t="str">
            <v>DOL-1-55</v>
          </cell>
          <cell r="S1014">
            <v>1</v>
          </cell>
          <cell r="T1014" t="str">
            <v>220/1/50</v>
          </cell>
        </row>
        <row r="1015">
          <cell r="D1015" t="str">
            <v>9EAF-02</v>
          </cell>
          <cell r="E1015" t="str">
            <v>Air-flow Window</v>
          </cell>
          <cell r="F1015">
            <v>0.18</v>
          </cell>
          <cell r="G1015" t="str">
            <v/>
          </cell>
          <cell r="H1015">
            <v>140</v>
          </cell>
          <cell r="J1015">
            <v>100</v>
          </cell>
          <cell r="O1015" t="str">
            <v>C-1</v>
          </cell>
          <cell r="P1015" t="str">
            <v>DOL</v>
          </cell>
          <cell r="Q1015" t="str">
            <v>1-55</v>
          </cell>
          <cell r="R1015" t="str">
            <v>DOL-1-55</v>
          </cell>
          <cell r="S1015">
            <v>1</v>
          </cell>
          <cell r="T1015" t="str">
            <v>220/1/50</v>
          </cell>
        </row>
        <row r="1016">
          <cell r="G1016" t="str">
            <v/>
          </cell>
          <cell r="P1016" t="str">
            <v/>
          </cell>
          <cell r="R1016" t="str">
            <v/>
          </cell>
          <cell r="T1016" t="str">
            <v/>
          </cell>
        </row>
        <row r="1017">
          <cell r="C1017" t="str">
            <v>9AP2</v>
          </cell>
          <cell r="D1017" t="str">
            <v>9F-26</v>
          </cell>
          <cell r="E1017" t="str">
            <v>โถง</v>
          </cell>
          <cell r="F1017">
            <v>0.37</v>
          </cell>
          <cell r="G1017" t="str">
            <v>3P, 20A</v>
          </cell>
          <cell r="H1017">
            <v>880</v>
          </cell>
          <cell r="I1017" t="str">
            <v>1NC</v>
          </cell>
          <cell r="J1017">
            <v>125</v>
          </cell>
          <cell r="K1017">
            <v>12.3904</v>
          </cell>
          <cell r="L1017">
            <v>9.9123200000000011</v>
          </cell>
          <cell r="M1017" t="str">
            <v>24.2/17.7</v>
          </cell>
          <cell r="N1017" t="str">
            <v>14.5/13.6</v>
          </cell>
          <cell r="O1017" t="str">
            <v>F-1</v>
          </cell>
          <cell r="P1017" t="str">
            <v>FC</v>
          </cell>
          <cell r="Q1017">
            <v>2</v>
          </cell>
          <cell r="R1017" t="str">
            <v>FC-2</v>
          </cell>
          <cell r="S1017">
            <v>1</v>
          </cell>
          <cell r="T1017" t="str">
            <v>220/1/50</v>
          </cell>
        </row>
        <row r="1018">
          <cell r="D1018" t="str">
            <v>9F-27</v>
          </cell>
          <cell r="E1018" t="str">
            <v>โถงทางเดิน</v>
          </cell>
          <cell r="F1018">
            <v>0.37</v>
          </cell>
          <cell r="G1018" t="str">
            <v/>
          </cell>
          <cell r="H1018">
            <v>930</v>
          </cell>
          <cell r="J1018">
            <v>125</v>
          </cell>
          <cell r="K1018">
            <v>13.0944</v>
          </cell>
          <cell r="L1018">
            <v>10.475520000000001</v>
          </cell>
          <cell r="M1018" t="str">
            <v>24.2/17.7</v>
          </cell>
          <cell r="N1018" t="str">
            <v>14.5/13.6</v>
          </cell>
          <cell r="O1018" t="str">
            <v>F-1</v>
          </cell>
          <cell r="P1018" t="str">
            <v>FC</v>
          </cell>
          <cell r="Q1018">
            <v>2</v>
          </cell>
          <cell r="R1018" t="str">
            <v>FC-2</v>
          </cell>
          <cell r="S1018">
            <v>1</v>
          </cell>
          <cell r="T1018" t="str">
            <v>220/1/50</v>
          </cell>
        </row>
        <row r="1019">
          <cell r="D1019" t="str">
            <v>9F-28</v>
          </cell>
          <cell r="E1019" t="str">
            <v>ห้องสื่อสาร</v>
          </cell>
          <cell r="F1019">
            <v>0.18</v>
          </cell>
          <cell r="G1019" t="str">
            <v/>
          </cell>
          <cell r="H1019">
            <v>250</v>
          </cell>
          <cell r="J1019">
            <v>75</v>
          </cell>
          <cell r="K1019">
            <v>3.52</v>
          </cell>
          <cell r="L1019">
            <v>2.8160000000000003</v>
          </cell>
          <cell r="M1019" t="str">
            <v>24.2/17.7</v>
          </cell>
          <cell r="N1019" t="str">
            <v>14.5/13.6</v>
          </cell>
          <cell r="O1019" t="str">
            <v>F-2</v>
          </cell>
          <cell r="P1019" t="str">
            <v>FC</v>
          </cell>
          <cell r="Q1019">
            <v>2</v>
          </cell>
          <cell r="R1019" t="str">
            <v>FC-2</v>
          </cell>
          <cell r="S1019">
            <v>1</v>
          </cell>
          <cell r="T1019" t="str">
            <v>220/1/50</v>
          </cell>
        </row>
        <row r="1020">
          <cell r="D1020" t="str">
            <v>9F-29</v>
          </cell>
          <cell r="E1020" t="str">
            <v>ห้องสื่อสาร</v>
          </cell>
          <cell r="F1020">
            <v>0.18</v>
          </cell>
          <cell r="G1020" t="str">
            <v/>
          </cell>
          <cell r="H1020">
            <v>375</v>
          </cell>
          <cell r="J1020">
            <v>75</v>
          </cell>
          <cell r="K1020">
            <v>5.28</v>
          </cell>
          <cell r="L1020">
            <v>4.2240000000000002</v>
          </cell>
          <cell r="M1020" t="str">
            <v>24.2/17.7</v>
          </cell>
          <cell r="N1020" t="str">
            <v>14.5/13.6</v>
          </cell>
          <cell r="O1020" t="str">
            <v>F-2</v>
          </cell>
          <cell r="P1020" t="str">
            <v>FC</v>
          </cell>
          <cell r="Q1020">
            <v>2</v>
          </cell>
          <cell r="R1020" t="str">
            <v>FC-2</v>
          </cell>
          <cell r="S1020">
            <v>1</v>
          </cell>
          <cell r="T1020" t="str">
            <v>220/1/50</v>
          </cell>
        </row>
        <row r="1021">
          <cell r="D1021" t="str">
            <v>9F-30</v>
          </cell>
          <cell r="E1021" t="str">
            <v>โถงทางเดิน</v>
          </cell>
          <cell r="F1021">
            <v>0.37</v>
          </cell>
          <cell r="G1021" t="str">
            <v/>
          </cell>
          <cell r="H1021">
            <v>990</v>
          </cell>
          <cell r="J1021">
            <v>125</v>
          </cell>
          <cell r="K1021">
            <v>13.9392</v>
          </cell>
          <cell r="L1021">
            <v>11.15136</v>
          </cell>
          <cell r="M1021" t="str">
            <v>24.2/17.7</v>
          </cell>
          <cell r="N1021" t="str">
            <v>14.5/13.6</v>
          </cell>
          <cell r="O1021" t="str">
            <v>F-1</v>
          </cell>
          <cell r="P1021" t="str">
            <v>FC</v>
          </cell>
          <cell r="Q1021">
            <v>2</v>
          </cell>
          <cell r="R1021" t="str">
            <v>FC-2</v>
          </cell>
          <cell r="S1021">
            <v>1</v>
          </cell>
          <cell r="T1021" t="str">
            <v>220/1/50</v>
          </cell>
        </row>
        <row r="1022">
          <cell r="D1022" t="str">
            <v>9F-31</v>
          </cell>
          <cell r="E1022" t="str">
            <v>ห้องอเนกประสงค์</v>
          </cell>
          <cell r="F1022">
            <v>0.18</v>
          </cell>
          <cell r="G1022" t="str">
            <v/>
          </cell>
          <cell r="H1022">
            <v>100</v>
          </cell>
          <cell r="J1022">
            <v>75</v>
          </cell>
          <cell r="K1022">
            <v>1.6372093023255814</v>
          </cell>
          <cell r="L1022">
            <v>1.2770232558139536</v>
          </cell>
          <cell r="M1022" t="str">
            <v>22.7/17.6</v>
          </cell>
          <cell r="N1022" t="str">
            <v>12.3/11.8</v>
          </cell>
          <cell r="O1022" t="str">
            <v>F-2</v>
          </cell>
          <cell r="P1022" t="str">
            <v>FC</v>
          </cell>
          <cell r="Q1022">
            <v>2</v>
          </cell>
          <cell r="R1022" t="str">
            <v>FC-2</v>
          </cell>
          <cell r="S1022">
            <v>1</v>
          </cell>
          <cell r="T1022" t="str">
            <v>220/1/50</v>
          </cell>
        </row>
        <row r="1023">
          <cell r="D1023" t="str">
            <v>9EAF-03</v>
          </cell>
          <cell r="E1023" t="str">
            <v>Air-flow Window</v>
          </cell>
          <cell r="F1023">
            <v>0.18</v>
          </cell>
          <cell r="G1023" t="str">
            <v/>
          </cell>
          <cell r="H1023">
            <v>140</v>
          </cell>
          <cell r="J1023">
            <v>100</v>
          </cell>
          <cell r="O1023" t="str">
            <v>C-1</v>
          </cell>
          <cell r="P1023" t="str">
            <v>DOL</v>
          </cell>
          <cell r="Q1023" t="str">
            <v>1-55</v>
          </cell>
          <cell r="R1023" t="str">
            <v>DOL-1-55</v>
          </cell>
          <cell r="S1023">
            <v>1</v>
          </cell>
          <cell r="T1023" t="str">
            <v>220/1/50</v>
          </cell>
        </row>
        <row r="1024">
          <cell r="D1024" t="str">
            <v>9EAF-04</v>
          </cell>
          <cell r="E1024" t="str">
            <v>Air-flow Window</v>
          </cell>
          <cell r="F1024">
            <v>0.25</v>
          </cell>
          <cell r="G1024" t="str">
            <v/>
          </cell>
          <cell r="H1024">
            <v>240</v>
          </cell>
          <cell r="J1024">
            <v>200</v>
          </cell>
          <cell r="O1024" t="str">
            <v>C-1</v>
          </cell>
          <cell r="P1024" t="str">
            <v>DOL</v>
          </cell>
          <cell r="Q1024" t="str">
            <v>1-55</v>
          </cell>
          <cell r="R1024" t="str">
            <v>DOL-1-55</v>
          </cell>
          <cell r="S1024">
            <v>1</v>
          </cell>
          <cell r="T1024" t="str">
            <v>220/1/50</v>
          </cell>
        </row>
        <row r="1025">
          <cell r="G1025" t="str">
            <v/>
          </cell>
          <cell r="P1025" t="str">
            <v/>
          </cell>
          <cell r="R1025" t="str">
            <v/>
          </cell>
          <cell r="T1025" t="str">
            <v/>
          </cell>
        </row>
        <row r="1026">
          <cell r="C1026" t="str">
            <v>9EAP1</v>
          </cell>
          <cell r="D1026" t="str">
            <v>9F-09</v>
          </cell>
          <cell r="E1026" t="str">
            <v>SERVER</v>
          </cell>
          <cell r="F1026">
            <v>0.18</v>
          </cell>
          <cell r="G1026" t="str">
            <v>1P, 20A</v>
          </cell>
          <cell r="H1026">
            <v>300</v>
          </cell>
          <cell r="I1026" t="str">
            <v>1NC</v>
          </cell>
          <cell r="J1026">
            <v>75</v>
          </cell>
          <cell r="K1026">
            <v>3.75</v>
          </cell>
          <cell r="L1026">
            <v>3.6749999999999998</v>
          </cell>
          <cell r="M1026" t="str">
            <v>23.1/16.8</v>
          </cell>
          <cell r="N1026" t="str">
            <v>13.8/13.2</v>
          </cell>
          <cell r="O1026" t="str">
            <v>F-2</v>
          </cell>
          <cell r="P1026" t="str">
            <v>FC</v>
          </cell>
          <cell r="Q1026">
            <v>2</v>
          </cell>
          <cell r="R1026" t="str">
            <v>FC-2</v>
          </cell>
          <cell r="S1026">
            <v>1</v>
          </cell>
          <cell r="T1026" t="str">
            <v>220/1/50</v>
          </cell>
        </row>
        <row r="1027">
          <cell r="D1027" t="str">
            <v>9F-10(ST.BY)</v>
          </cell>
          <cell r="E1027" t="str">
            <v>SERVER</v>
          </cell>
          <cell r="F1027">
            <v>0.18</v>
          </cell>
          <cell r="G1027" t="str">
            <v/>
          </cell>
          <cell r="H1027">
            <v>300</v>
          </cell>
          <cell r="J1027">
            <v>75</v>
          </cell>
          <cell r="K1027">
            <v>3.75</v>
          </cell>
          <cell r="L1027">
            <v>3.6749999999999998</v>
          </cell>
          <cell r="M1027" t="str">
            <v>23.1/16.8</v>
          </cell>
          <cell r="N1027" t="str">
            <v>13.8/13.2</v>
          </cell>
          <cell r="O1027" t="str">
            <v>F-2</v>
          </cell>
          <cell r="P1027" t="str">
            <v>FC</v>
          </cell>
          <cell r="Q1027">
            <v>2</v>
          </cell>
          <cell r="R1027" t="str">
            <v>FC-2</v>
          </cell>
          <cell r="S1027">
            <v>1</v>
          </cell>
          <cell r="T1027" t="str">
            <v>220/1/50</v>
          </cell>
        </row>
        <row r="1028">
          <cell r="G1028" t="str">
            <v/>
          </cell>
          <cell r="P1028" t="str">
            <v/>
          </cell>
          <cell r="R1028" t="str">
            <v/>
          </cell>
          <cell r="T1028" t="str">
            <v/>
          </cell>
        </row>
        <row r="1029">
          <cell r="C1029" t="str">
            <v>-</v>
          </cell>
          <cell r="D1029" t="str">
            <v>9EAF-05</v>
          </cell>
          <cell r="E1029" t="str">
            <v>ห้องน้ำ</v>
          </cell>
          <cell r="F1029">
            <v>0.18</v>
          </cell>
          <cell r="G1029" t="str">
            <v>-</v>
          </cell>
          <cell r="H1029">
            <v>35</v>
          </cell>
          <cell r="J1029">
            <v>100</v>
          </cell>
          <cell r="O1029" t="str">
            <v>-</v>
          </cell>
          <cell r="P1029" t="str">
            <v>-</v>
          </cell>
          <cell r="Q1029" t="str">
            <v>-</v>
          </cell>
          <cell r="R1029" t="str">
            <v>-</v>
          </cell>
          <cell r="S1029">
            <v>1</v>
          </cell>
          <cell r="T1029" t="str">
            <v>220/1/50</v>
          </cell>
        </row>
        <row r="1030">
          <cell r="C1030" t="str">
            <v>-</v>
          </cell>
          <cell r="D1030" t="str">
            <v>9EAF-06</v>
          </cell>
          <cell r="E1030" t="str">
            <v>ห้องน้ำ</v>
          </cell>
          <cell r="F1030">
            <v>0.18</v>
          </cell>
          <cell r="G1030" t="str">
            <v>-</v>
          </cell>
          <cell r="H1030">
            <v>35</v>
          </cell>
          <cell r="J1030">
            <v>100</v>
          </cell>
          <cell r="O1030" t="str">
            <v>-</v>
          </cell>
          <cell r="P1030" t="str">
            <v>-</v>
          </cell>
          <cell r="Q1030" t="str">
            <v>-</v>
          </cell>
          <cell r="R1030" t="str">
            <v>-</v>
          </cell>
          <cell r="S1030">
            <v>1</v>
          </cell>
          <cell r="T1030" t="str">
            <v>220/1/50</v>
          </cell>
        </row>
        <row r="1031">
          <cell r="C1031" t="str">
            <v>-</v>
          </cell>
          <cell r="D1031" t="str">
            <v>9EAF-07</v>
          </cell>
          <cell r="E1031" t="str">
            <v>ห้องน้ำ</v>
          </cell>
          <cell r="F1031">
            <v>0.18</v>
          </cell>
          <cell r="G1031" t="str">
            <v>-</v>
          </cell>
          <cell r="H1031">
            <v>35</v>
          </cell>
          <cell r="J1031">
            <v>100</v>
          </cell>
          <cell r="O1031" t="str">
            <v>-</v>
          </cell>
          <cell r="P1031" t="str">
            <v>-</v>
          </cell>
          <cell r="Q1031" t="str">
            <v>-</v>
          </cell>
          <cell r="R1031" t="str">
            <v>-</v>
          </cell>
          <cell r="S1031">
            <v>1</v>
          </cell>
          <cell r="T1031" t="str">
            <v>220/1/50</v>
          </cell>
        </row>
        <row r="1032">
          <cell r="C1032" t="str">
            <v>-</v>
          </cell>
          <cell r="D1032" t="str">
            <v>9EAF-08</v>
          </cell>
          <cell r="E1032" t="str">
            <v>ห้องน้ำ</v>
          </cell>
          <cell r="F1032">
            <v>0.18</v>
          </cell>
          <cell r="G1032" t="str">
            <v>-</v>
          </cell>
          <cell r="H1032">
            <v>35</v>
          </cell>
          <cell r="J1032">
            <v>100</v>
          </cell>
          <cell r="O1032" t="str">
            <v>-</v>
          </cell>
          <cell r="P1032" t="str">
            <v>-</v>
          </cell>
          <cell r="Q1032" t="str">
            <v>-</v>
          </cell>
          <cell r="R1032" t="str">
            <v>-</v>
          </cell>
          <cell r="S1032">
            <v>1</v>
          </cell>
          <cell r="T1032" t="str">
            <v>220/1/50</v>
          </cell>
        </row>
        <row r="1033">
          <cell r="C1033" t="str">
            <v>-</v>
          </cell>
          <cell r="D1033" t="str">
            <v>9EAF-09</v>
          </cell>
          <cell r="E1033" t="str">
            <v>ห้องน้ำ</v>
          </cell>
          <cell r="F1033">
            <v>0.18</v>
          </cell>
          <cell r="G1033" t="str">
            <v>-</v>
          </cell>
          <cell r="H1033">
            <v>35</v>
          </cell>
          <cell r="J1033">
            <v>100</v>
          </cell>
          <cell r="O1033" t="str">
            <v>-</v>
          </cell>
          <cell r="P1033" t="str">
            <v>-</v>
          </cell>
          <cell r="Q1033" t="str">
            <v>-</v>
          </cell>
          <cell r="R1033" t="str">
            <v>-</v>
          </cell>
          <cell r="S1033">
            <v>1</v>
          </cell>
          <cell r="T1033" t="str">
            <v>220/1/50</v>
          </cell>
        </row>
        <row r="1034">
          <cell r="C1034" t="str">
            <v>-</v>
          </cell>
          <cell r="D1034" t="str">
            <v>9EAF-10</v>
          </cell>
          <cell r="E1034" t="str">
            <v>ห้องน้ำ</v>
          </cell>
          <cell r="F1034">
            <v>0.18</v>
          </cell>
          <cell r="G1034" t="str">
            <v>-</v>
          </cell>
          <cell r="H1034">
            <v>225</v>
          </cell>
          <cell r="J1034">
            <v>150</v>
          </cell>
          <cell r="O1034" t="str">
            <v>-</v>
          </cell>
          <cell r="P1034" t="str">
            <v>-</v>
          </cell>
          <cell r="Q1034" t="str">
            <v>-</v>
          </cell>
          <cell r="R1034" t="str">
            <v>-</v>
          </cell>
          <cell r="S1034">
            <v>1</v>
          </cell>
          <cell r="T1034" t="str">
            <v>220/1/50</v>
          </cell>
        </row>
        <row r="1035">
          <cell r="C1035" t="str">
            <v>-</v>
          </cell>
          <cell r="D1035" t="str">
            <v>9EAF-11</v>
          </cell>
          <cell r="E1035" t="str">
            <v>ห้องเตรียมอาหาร</v>
          </cell>
          <cell r="F1035">
            <v>0.18</v>
          </cell>
          <cell r="G1035" t="str">
            <v>-</v>
          </cell>
          <cell r="H1035">
            <v>190</v>
          </cell>
          <cell r="J1035">
            <v>100</v>
          </cell>
          <cell r="O1035" t="str">
            <v>-</v>
          </cell>
          <cell r="P1035" t="str">
            <v>-</v>
          </cell>
          <cell r="Q1035" t="str">
            <v>-</v>
          </cell>
          <cell r="R1035" t="str">
            <v>-</v>
          </cell>
          <cell r="S1035">
            <v>1</v>
          </cell>
          <cell r="T1035" t="str">
            <v>220/1/50</v>
          </cell>
        </row>
        <row r="1036">
          <cell r="C1036" t="str">
            <v>-</v>
          </cell>
          <cell r="D1036" t="str">
            <v>9EAF-12</v>
          </cell>
          <cell r="E1036" t="str">
            <v>ห้องน้ำ</v>
          </cell>
          <cell r="F1036">
            <v>0.18</v>
          </cell>
          <cell r="G1036" t="str">
            <v>-</v>
          </cell>
          <cell r="H1036">
            <v>35</v>
          </cell>
          <cell r="J1036">
            <v>100</v>
          </cell>
          <cell r="O1036" t="str">
            <v>-</v>
          </cell>
          <cell r="P1036" t="str">
            <v>-</v>
          </cell>
          <cell r="Q1036" t="str">
            <v>-</v>
          </cell>
          <cell r="R1036" t="str">
            <v>-</v>
          </cell>
          <cell r="S1036">
            <v>1</v>
          </cell>
          <cell r="T1036" t="str">
            <v>220/1/50</v>
          </cell>
        </row>
        <row r="1037">
          <cell r="C1037" t="str">
            <v>-</v>
          </cell>
          <cell r="D1037" t="str">
            <v>9EAF-13</v>
          </cell>
          <cell r="E1037" t="str">
            <v>ห้องน้ำ</v>
          </cell>
          <cell r="F1037">
            <v>0.18</v>
          </cell>
          <cell r="G1037" t="str">
            <v>-</v>
          </cell>
          <cell r="H1037">
            <v>35</v>
          </cell>
          <cell r="J1037">
            <v>100</v>
          </cell>
          <cell r="O1037" t="str">
            <v>-</v>
          </cell>
          <cell r="P1037" t="str">
            <v>-</v>
          </cell>
          <cell r="Q1037" t="str">
            <v>-</v>
          </cell>
          <cell r="R1037" t="str">
            <v>-</v>
          </cell>
          <cell r="S1037">
            <v>1</v>
          </cell>
          <cell r="T1037" t="str">
            <v>220/1/50</v>
          </cell>
        </row>
        <row r="1038">
          <cell r="C1038" t="str">
            <v>-</v>
          </cell>
          <cell r="D1038" t="str">
            <v>9EAF-14</v>
          </cell>
          <cell r="E1038" t="str">
            <v>ห้องน้ำ</v>
          </cell>
          <cell r="F1038">
            <v>0.18</v>
          </cell>
          <cell r="G1038" t="str">
            <v>-</v>
          </cell>
          <cell r="H1038">
            <v>35</v>
          </cell>
          <cell r="J1038">
            <v>100</v>
          </cell>
          <cell r="O1038" t="str">
            <v>-</v>
          </cell>
          <cell r="P1038" t="str">
            <v>-</v>
          </cell>
          <cell r="Q1038" t="str">
            <v>-</v>
          </cell>
          <cell r="R1038" t="str">
            <v>-</v>
          </cell>
          <cell r="S1038">
            <v>1</v>
          </cell>
          <cell r="T1038" t="str">
            <v>220/1/50</v>
          </cell>
        </row>
        <row r="1039">
          <cell r="C1039" t="str">
            <v>-</v>
          </cell>
          <cell r="D1039" t="str">
            <v>9EAF-15</v>
          </cell>
          <cell r="E1039" t="str">
            <v>ห้องน้ำ</v>
          </cell>
          <cell r="F1039">
            <v>0.18</v>
          </cell>
          <cell r="G1039" t="str">
            <v>-</v>
          </cell>
          <cell r="H1039">
            <v>35</v>
          </cell>
          <cell r="J1039">
            <v>100</v>
          </cell>
          <cell r="O1039" t="str">
            <v>-</v>
          </cell>
          <cell r="P1039" t="str">
            <v>-</v>
          </cell>
          <cell r="Q1039" t="str">
            <v>-</v>
          </cell>
          <cell r="R1039" t="str">
            <v>-</v>
          </cell>
          <cell r="S1039">
            <v>1</v>
          </cell>
          <cell r="T1039" t="str">
            <v>220/1/50</v>
          </cell>
        </row>
        <row r="1040">
          <cell r="C1040" t="str">
            <v>-</v>
          </cell>
          <cell r="D1040" t="str">
            <v>9EAF-16</v>
          </cell>
          <cell r="E1040" t="str">
            <v>ห้องน้ำ</v>
          </cell>
          <cell r="F1040">
            <v>0.18</v>
          </cell>
          <cell r="G1040" t="str">
            <v>-</v>
          </cell>
          <cell r="H1040">
            <v>35</v>
          </cell>
          <cell r="J1040">
            <v>100</v>
          </cell>
          <cell r="O1040" t="str">
            <v>-</v>
          </cell>
          <cell r="P1040" t="str">
            <v>-</v>
          </cell>
          <cell r="Q1040" t="str">
            <v>-</v>
          </cell>
          <cell r="R1040" t="str">
            <v>-</v>
          </cell>
          <cell r="S1040">
            <v>1</v>
          </cell>
          <cell r="T1040" t="str">
            <v>220/1/50</v>
          </cell>
        </row>
        <row r="1041">
          <cell r="C1041" t="str">
            <v>-</v>
          </cell>
          <cell r="D1041" t="str">
            <v>9EAF-17</v>
          </cell>
          <cell r="E1041" t="str">
            <v>ห้องน้ำ</v>
          </cell>
          <cell r="F1041">
            <v>0.18</v>
          </cell>
          <cell r="G1041" t="str">
            <v>-</v>
          </cell>
          <cell r="H1041">
            <v>35</v>
          </cell>
          <cell r="J1041">
            <v>100</v>
          </cell>
          <cell r="O1041" t="str">
            <v>-</v>
          </cell>
          <cell r="P1041" t="str">
            <v>-</v>
          </cell>
          <cell r="Q1041" t="str">
            <v>-</v>
          </cell>
          <cell r="R1041" t="str">
            <v>-</v>
          </cell>
          <cell r="S1041">
            <v>1</v>
          </cell>
          <cell r="T1041" t="str">
            <v>220/1/50</v>
          </cell>
        </row>
        <row r="1042">
          <cell r="C1042" t="str">
            <v>-</v>
          </cell>
          <cell r="D1042" t="str">
            <v>9EAF-18</v>
          </cell>
          <cell r="E1042" t="str">
            <v>ห้องน้ำ</v>
          </cell>
          <cell r="F1042">
            <v>0.18</v>
          </cell>
          <cell r="G1042" t="str">
            <v>-</v>
          </cell>
          <cell r="H1042">
            <v>35</v>
          </cell>
          <cell r="J1042">
            <v>100</v>
          </cell>
          <cell r="O1042" t="str">
            <v>-</v>
          </cell>
          <cell r="P1042" t="str">
            <v>-</v>
          </cell>
          <cell r="Q1042" t="str">
            <v>-</v>
          </cell>
          <cell r="R1042" t="str">
            <v>-</v>
          </cell>
          <cell r="S1042">
            <v>1</v>
          </cell>
          <cell r="T1042" t="str">
            <v>220/1/50</v>
          </cell>
        </row>
        <row r="1043">
          <cell r="C1043" t="str">
            <v>-</v>
          </cell>
          <cell r="D1043" t="str">
            <v>9EAF-19</v>
          </cell>
          <cell r="E1043" t="str">
            <v>ห้องน้ำ</v>
          </cell>
          <cell r="F1043">
            <v>0.18</v>
          </cell>
          <cell r="G1043" t="str">
            <v>-</v>
          </cell>
          <cell r="H1043">
            <v>35</v>
          </cell>
          <cell r="J1043">
            <v>100</v>
          </cell>
          <cell r="O1043" t="str">
            <v>-</v>
          </cell>
          <cell r="P1043" t="str">
            <v>-</v>
          </cell>
          <cell r="Q1043" t="str">
            <v>-</v>
          </cell>
          <cell r="R1043" t="str">
            <v>-</v>
          </cell>
          <cell r="S1043">
            <v>1</v>
          </cell>
          <cell r="T1043" t="str">
            <v>220/1/50</v>
          </cell>
        </row>
        <row r="1044">
          <cell r="C1044" t="str">
            <v>-</v>
          </cell>
          <cell r="D1044" t="str">
            <v>9EAF-20</v>
          </cell>
          <cell r="E1044" t="str">
            <v>ห้องน้ำ</v>
          </cell>
          <cell r="F1044">
            <v>0.18</v>
          </cell>
          <cell r="G1044" t="str">
            <v>-</v>
          </cell>
          <cell r="H1044">
            <v>35</v>
          </cell>
          <cell r="J1044">
            <v>100</v>
          </cell>
          <cell r="O1044" t="str">
            <v>-</v>
          </cell>
          <cell r="P1044" t="str">
            <v>-</v>
          </cell>
          <cell r="Q1044" t="str">
            <v>-</v>
          </cell>
          <cell r="R1044" t="str">
            <v>-</v>
          </cell>
          <cell r="S1044">
            <v>1</v>
          </cell>
          <cell r="T1044" t="str">
            <v>220/1/50</v>
          </cell>
        </row>
        <row r="1045">
          <cell r="C1045" t="str">
            <v>-</v>
          </cell>
          <cell r="D1045" t="str">
            <v>9EAF-21</v>
          </cell>
          <cell r="E1045" t="str">
            <v>ห้องน้ำ</v>
          </cell>
          <cell r="F1045">
            <v>0.18</v>
          </cell>
          <cell r="G1045" t="str">
            <v>-</v>
          </cell>
          <cell r="H1045">
            <v>35</v>
          </cell>
          <cell r="J1045">
            <v>100</v>
          </cell>
          <cell r="O1045" t="str">
            <v>-</v>
          </cell>
          <cell r="P1045" t="str">
            <v>-</v>
          </cell>
          <cell r="Q1045" t="str">
            <v>-</v>
          </cell>
          <cell r="R1045" t="str">
            <v>-</v>
          </cell>
          <cell r="S1045">
            <v>1</v>
          </cell>
          <cell r="T1045" t="str">
            <v>220/1/50</v>
          </cell>
        </row>
        <row r="1046">
          <cell r="C1046" t="str">
            <v>-</v>
          </cell>
          <cell r="D1046" t="str">
            <v>9EAF-22</v>
          </cell>
          <cell r="E1046" t="str">
            <v>ห้องน้ำ</v>
          </cell>
          <cell r="F1046">
            <v>0.18</v>
          </cell>
          <cell r="G1046" t="str">
            <v>-</v>
          </cell>
          <cell r="H1046">
            <v>35</v>
          </cell>
          <cell r="J1046">
            <v>100</v>
          </cell>
          <cell r="O1046" t="str">
            <v>-</v>
          </cell>
          <cell r="P1046" t="str">
            <v>-</v>
          </cell>
          <cell r="Q1046" t="str">
            <v>-</v>
          </cell>
          <cell r="R1046" t="str">
            <v>-</v>
          </cell>
          <cell r="S1046">
            <v>1</v>
          </cell>
          <cell r="T1046" t="str">
            <v>220/1/50</v>
          </cell>
        </row>
        <row r="1047">
          <cell r="C1047" t="str">
            <v>-</v>
          </cell>
          <cell r="D1047" t="str">
            <v>9EAF-23</v>
          </cell>
          <cell r="E1047" t="str">
            <v>ห้องน้ำ</v>
          </cell>
          <cell r="F1047">
            <v>0.18</v>
          </cell>
          <cell r="G1047" t="str">
            <v>-</v>
          </cell>
          <cell r="H1047">
            <v>70</v>
          </cell>
          <cell r="J1047">
            <v>100</v>
          </cell>
          <cell r="O1047" t="str">
            <v>-</v>
          </cell>
          <cell r="P1047" t="str">
            <v>-</v>
          </cell>
          <cell r="Q1047" t="str">
            <v>-</v>
          </cell>
          <cell r="R1047" t="str">
            <v>-</v>
          </cell>
          <cell r="S1047">
            <v>1</v>
          </cell>
          <cell r="T1047" t="str">
            <v>220/1/50</v>
          </cell>
        </row>
        <row r="1048">
          <cell r="C1048" t="str">
            <v>-</v>
          </cell>
          <cell r="D1048" t="str">
            <v>9EAF-24</v>
          </cell>
          <cell r="E1048" t="str">
            <v>ห้องน้ำ</v>
          </cell>
          <cell r="F1048">
            <v>0.18</v>
          </cell>
          <cell r="G1048" t="str">
            <v>-</v>
          </cell>
          <cell r="H1048">
            <v>35</v>
          </cell>
          <cell r="J1048">
            <v>100</v>
          </cell>
          <cell r="O1048" t="str">
            <v>-</v>
          </cell>
          <cell r="P1048" t="str">
            <v>-</v>
          </cell>
          <cell r="Q1048" t="str">
            <v>-</v>
          </cell>
          <cell r="R1048" t="str">
            <v>-</v>
          </cell>
          <cell r="S1048">
            <v>1</v>
          </cell>
          <cell r="T1048" t="str">
            <v>220/1/50</v>
          </cell>
        </row>
        <row r="1049">
          <cell r="C1049" t="str">
            <v>-</v>
          </cell>
          <cell r="D1049" t="str">
            <v>9EAF-25</v>
          </cell>
          <cell r="E1049" t="str">
            <v>ห้องน้ำ</v>
          </cell>
          <cell r="F1049">
            <v>0.18</v>
          </cell>
          <cell r="G1049" t="str">
            <v>-</v>
          </cell>
          <cell r="H1049">
            <v>35</v>
          </cell>
          <cell r="J1049">
            <v>100</v>
          </cell>
          <cell r="O1049" t="str">
            <v>-</v>
          </cell>
          <cell r="P1049" t="str">
            <v>-</v>
          </cell>
          <cell r="Q1049" t="str">
            <v>-</v>
          </cell>
          <cell r="R1049" t="str">
            <v>-</v>
          </cell>
          <cell r="S1049">
            <v>1</v>
          </cell>
          <cell r="T1049" t="str">
            <v>220/1/50</v>
          </cell>
        </row>
        <row r="1050">
          <cell r="G1050" t="str">
            <v/>
          </cell>
          <cell r="P1050" t="str">
            <v/>
          </cell>
          <cell r="R1050" t="str">
            <v/>
          </cell>
          <cell r="T1050" t="str">
            <v/>
          </cell>
        </row>
        <row r="1051">
          <cell r="G1051" t="str">
            <v/>
          </cell>
          <cell r="P1051" t="str">
            <v/>
          </cell>
          <cell r="R1051" t="str">
            <v/>
          </cell>
          <cell r="T1051" t="str">
            <v/>
          </cell>
        </row>
        <row r="1052">
          <cell r="C1052" t="str">
            <v>10AP1</v>
          </cell>
          <cell r="D1052" t="str">
            <v>10F-10</v>
          </cell>
          <cell r="E1052" t="str">
            <v>โถงทางเดิน</v>
          </cell>
          <cell r="F1052">
            <v>0.37</v>
          </cell>
          <cell r="G1052" t="str">
            <v>3P, 20A</v>
          </cell>
          <cell r="H1052">
            <v>930</v>
          </cell>
          <cell r="I1052" t="str">
            <v>1NC</v>
          </cell>
          <cell r="J1052">
            <v>125</v>
          </cell>
          <cell r="K1052">
            <v>13.0944</v>
          </cell>
          <cell r="L1052">
            <v>10.475520000000001</v>
          </cell>
          <cell r="M1052" t="str">
            <v>24.2/17.7</v>
          </cell>
          <cell r="N1052" t="str">
            <v>14.5/13.6</v>
          </cell>
          <cell r="O1052" t="str">
            <v>F-1</v>
          </cell>
          <cell r="P1052" t="str">
            <v>FC</v>
          </cell>
          <cell r="Q1052">
            <v>2</v>
          </cell>
          <cell r="R1052" t="str">
            <v>FC-2</v>
          </cell>
          <cell r="S1052">
            <v>1</v>
          </cell>
          <cell r="T1052" t="str">
            <v>220/1/50</v>
          </cell>
        </row>
        <row r="1053">
          <cell r="D1053" t="str">
            <v>10F-11</v>
          </cell>
          <cell r="E1053" t="str">
            <v>ห้องสื่อสาร</v>
          </cell>
          <cell r="F1053">
            <v>0.18</v>
          </cell>
          <cell r="G1053" t="str">
            <v/>
          </cell>
          <cell r="H1053">
            <v>500</v>
          </cell>
          <cell r="J1053">
            <v>75</v>
          </cell>
          <cell r="K1053">
            <v>7.04</v>
          </cell>
          <cell r="L1053">
            <v>5.6320000000000006</v>
          </cell>
          <cell r="M1053" t="str">
            <v>24.2/17.7</v>
          </cell>
          <cell r="N1053" t="str">
            <v>14.5/13.6</v>
          </cell>
          <cell r="O1053" t="str">
            <v>F-2</v>
          </cell>
          <cell r="P1053" t="str">
            <v>FC</v>
          </cell>
          <cell r="Q1053">
            <v>2</v>
          </cell>
          <cell r="R1053" t="str">
            <v>FC-2</v>
          </cell>
          <cell r="S1053">
            <v>1</v>
          </cell>
          <cell r="T1053" t="str">
            <v>220/1/50</v>
          </cell>
        </row>
        <row r="1054">
          <cell r="D1054" t="str">
            <v>10F-12</v>
          </cell>
          <cell r="E1054" t="str">
            <v>ห้องอเนกประสงค์</v>
          </cell>
          <cell r="F1054">
            <v>0.18</v>
          </cell>
          <cell r="G1054" t="str">
            <v/>
          </cell>
          <cell r="H1054">
            <v>200</v>
          </cell>
          <cell r="J1054">
            <v>75</v>
          </cell>
          <cell r="K1054">
            <v>3.2744186046511627</v>
          </cell>
          <cell r="L1054">
            <v>2.5540465116279072</v>
          </cell>
          <cell r="M1054" t="str">
            <v>22.7/17.6</v>
          </cell>
          <cell r="N1054" t="str">
            <v>12.3/11.8</v>
          </cell>
          <cell r="O1054" t="str">
            <v>F-2</v>
          </cell>
          <cell r="P1054" t="str">
            <v>FC</v>
          </cell>
          <cell r="Q1054">
            <v>2</v>
          </cell>
          <cell r="R1054" t="str">
            <v>FC-2</v>
          </cell>
          <cell r="S1054">
            <v>1</v>
          </cell>
          <cell r="T1054" t="str">
            <v>220/1/50</v>
          </cell>
        </row>
        <row r="1055">
          <cell r="D1055" t="str">
            <v>10F-13</v>
          </cell>
          <cell r="E1055" t="str">
            <v>โถงทางเดิน</v>
          </cell>
          <cell r="F1055">
            <v>0.37</v>
          </cell>
          <cell r="G1055" t="str">
            <v/>
          </cell>
          <cell r="H1055">
            <v>990</v>
          </cell>
          <cell r="J1055">
            <v>125</v>
          </cell>
          <cell r="K1055">
            <v>13.9392</v>
          </cell>
          <cell r="L1055">
            <v>11.15136</v>
          </cell>
          <cell r="M1055" t="str">
            <v>24.2/17.7</v>
          </cell>
          <cell r="N1055" t="str">
            <v>14.5/13.6</v>
          </cell>
          <cell r="O1055" t="str">
            <v>F-1</v>
          </cell>
          <cell r="P1055" t="str">
            <v>FC</v>
          </cell>
          <cell r="Q1055">
            <v>2</v>
          </cell>
          <cell r="R1055" t="str">
            <v>FC-2</v>
          </cell>
          <cell r="S1055">
            <v>1</v>
          </cell>
          <cell r="T1055" t="str">
            <v>220/1/50</v>
          </cell>
        </row>
        <row r="1056">
          <cell r="D1056" t="str">
            <v>10F-14</v>
          </cell>
          <cell r="E1056" t="str">
            <v>โถง</v>
          </cell>
          <cell r="F1056">
            <v>0.37</v>
          </cell>
          <cell r="G1056" t="str">
            <v/>
          </cell>
          <cell r="H1056">
            <v>880</v>
          </cell>
          <cell r="J1056">
            <v>125</v>
          </cell>
          <cell r="K1056">
            <v>12.3904</v>
          </cell>
          <cell r="L1056">
            <v>9.9123200000000011</v>
          </cell>
          <cell r="M1056" t="str">
            <v>24.2/17.7</v>
          </cell>
          <cell r="N1056" t="str">
            <v>14.5/13.6</v>
          </cell>
          <cell r="O1056" t="str">
            <v>F-1</v>
          </cell>
          <cell r="P1056" t="str">
            <v>FC</v>
          </cell>
          <cell r="Q1056">
            <v>2</v>
          </cell>
          <cell r="R1056" t="str">
            <v>FC-2</v>
          </cell>
          <cell r="S1056">
            <v>1</v>
          </cell>
          <cell r="T1056" t="str">
            <v>220/1/50</v>
          </cell>
        </row>
        <row r="1057">
          <cell r="D1057" t="str">
            <v>10EAF-01</v>
          </cell>
          <cell r="E1057" t="str">
            <v>Air-flow Window</v>
          </cell>
          <cell r="F1057">
            <v>0.25</v>
          </cell>
          <cell r="G1057" t="str">
            <v/>
          </cell>
          <cell r="H1057">
            <v>240</v>
          </cell>
          <cell r="J1057">
            <v>200</v>
          </cell>
          <cell r="O1057" t="str">
            <v>C-1</v>
          </cell>
          <cell r="P1057" t="str">
            <v>DOL</v>
          </cell>
          <cell r="Q1057" t="str">
            <v>1-55</v>
          </cell>
          <cell r="R1057" t="str">
            <v>DOL-1-55</v>
          </cell>
          <cell r="S1057">
            <v>1</v>
          </cell>
          <cell r="T1057" t="str">
            <v>220/1/50</v>
          </cell>
        </row>
        <row r="1058">
          <cell r="D1058" t="str">
            <v>10EAF-02</v>
          </cell>
          <cell r="E1058" t="str">
            <v>Air-flow Window</v>
          </cell>
          <cell r="F1058">
            <v>0.18</v>
          </cell>
          <cell r="G1058" t="str">
            <v/>
          </cell>
          <cell r="H1058">
            <v>140</v>
          </cell>
          <cell r="J1058">
            <v>100</v>
          </cell>
          <cell r="O1058" t="str">
            <v>C-1</v>
          </cell>
          <cell r="P1058" t="str">
            <v>DOL</v>
          </cell>
          <cell r="Q1058" t="str">
            <v>1-55</v>
          </cell>
          <cell r="R1058" t="str">
            <v>DOL-1-55</v>
          </cell>
          <cell r="S1058">
            <v>1</v>
          </cell>
          <cell r="T1058" t="str">
            <v>220/1/50</v>
          </cell>
        </row>
        <row r="1059">
          <cell r="G1059" t="str">
            <v/>
          </cell>
          <cell r="P1059" t="str">
            <v/>
          </cell>
          <cell r="R1059" t="str">
            <v/>
          </cell>
          <cell r="T1059" t="str">
            <v/>
          </cell>
        </row>
        <row r="1060">
          <cell r="C1060" t="str">
            <v>10AP2</v>
          </cell>
          <cell r="D1060" t="str">
            <v>10F-15</v>
          </cell>
          <cell r="E1060" t="str">
            <v>โถง</v>
          </cell>
          <cell r="F1060">
            <v>0.37</v>
          </cell>
          <cell r="G1060" t="str">
            <v>3P, 30A</v>
          </cell>
          <cell r="H1060">
            <v>880</v>
          </cell>
          <cell r="I1060" t="str">
            <v>1NC</v>
          </cell>
          <cell r="J1060">
            <v>125</v>
          </cell>
          <cell r="K1060">
            <v>12.3904</v>
          </cell>
          <cell r="L1060">
            <v>9.9123200000000011</v>
          </cell>
          <cell r="M1060" t="str">
            <v>24.2/17.7</v>
          </cell>
          <cell r="N1060" t="str">
            <v>14.5/13.6</v>
          </cell>
          <cell r="O1060" t="str">
            <v>F-1</v>
          </cell>
          <cell r="P1060" t="str">
            <v>FC</v>
          </cell>
          <cell r="Q1060">
            <v>2</v>
          </cell>
          <cell r="R1060" t="str">
            <v>FC-2</v>
          </cell>
          <cell r="S1060">
            <v>1</v>
          </cell>
          <cell r="T1060" t="str">
            <v>220/1/50</v>
          </cell>
        </row>
        <row r="1061">
          <cell r="D1061" t="str">
            <v>10F-16</v>
          </cell>
          <cell r="E1061" t="str">
            <v>ห้องสื่อสาร</v>
          </cell>
          <cell r="F1061">
            <v>0.18</v>
          </cell>
          <cell r="G1061" t="str">
            <v/>
          </cell>
          <cell r="H1061">
            <v>375</v>
          </cell>
          <cell r="J1061">
            <v>75</v>
          </cell>
          <cell r="K1061">
            <v>5.28</v>
          </cell>
          <cell r="L1061">
            <v>4.2240000000000002</v>
          </cell>
          <cell r="M1061" t="str">
            <v>24.2/17.7</v>
          </cell>
          <cell r="N1061" t="str">
            <v>14.5/13.6</v>
          </cell>
          <cell r="O1061" t="str">
            <v>F-2</v>
          </cell>
          <cell r="P1061" t="str">
            <v>FC</v>
          </cell>
          <cell r="Q1061">
            <v>2</v>
          </cell>
          <cell r="R1061" t="str">
            <v>FC-2</v>
          </cell>
          <cell r="S1061">
            <v>1</v>
          </cell>
          <cell r="T1061" t="str">
            <v>220/1/50</v>
          </cell>
        </row>
        <row r="1062">
          <cell r="D1062" t="str">
            <v>10F-17</v>
          </cell>
          <cell r="E1062" t="str">
            <v>โถงทางเดิน</v>
          </cell>
          <cell r="F1062">
            <v>0.37</v>
          </cell>
          <cell r="G1062" t="str">
            <v/>
          </cell>
          <cell r="H1062">
            <v>930</v>
          </cell>
          <cell r="J1062">
            <v>125</v>
          </cell>
          <cell r="K1062">
            <v>13.0944</v>
          </cell>
          <cell r="L1062">
            <v>10.475520000000001</v>
          </cell>
          <cell r="M1062" t="str">
            <v>24.2/17.7</v>
          </cell>
          <cell r="N1062" t="str">
            <v>14.5/13.6</v>
          </cell>
          <cell r="O1062" t="str">
            <v>F-1</v>
          </cell>
          <cell r="P1062" t="str">
            <v>FC</v>
          </cell>
          <cell r="Q1062">
            <v>2</v>
          </cell>
          <cell r="R1062" t="str">
            <v>FC-2</v>
          </cell>
          <cell r="S1062">
            <v>1</v>
          </cell>
          <cell r="T1062" t="str">
            <v>220/1/50</v>
          </cell>
        </row>
        <row r="1063">
          <cell r="D1063" t="str">
            <v>10F-18</v>
          </cell>
          <cell r="E1063" t="str">
            <v>ห้องอเนกประสงค์</v>
          </cell>
          <cell r="F1063">
            <v>0.18</v>
          </cell>
          <cell r="G1063" t="str">
            <v/>
          </cell>
          <cell r="H1063">
            <v>100</v>
          </cell>
          <cell r="J1063">
            <v>75</v>
          </cell>
          <cell r="K1063">
            <v>1.6372093023255814</v>
          </cell>
          <cell r="L1063">
            <v>1.2770232558139536</v>
          </cell>
          <cell r="M1063" t="str">
            <v>22.7/17.6</v>
          </cell>
          <cell r="N1063" t="str">
            <v>12.3/11.8</v>
          </cell>
          <cell r="O1063" t="str">
            <v>F-2</v>
          </cell>
          <cell r="P1063" t="str">
            <v>FC</v>
          </cell>
          <cell r="Q1063">
            <v>2</v>
          </cell>
          <cell r="R1063" t="str">
            <v>FC-2</v>
          </cell>
          <cell r="S1063">
            <v>1</v>
          </cell>
          <cell r="T1063" t="str">
            <v>220/1/50</v>
          </cell>
        </row>
        <row r="1064">
          <cell r="D1064" t="str">
            <v>10F-19</v>
          </cell>
          <cell r="E1064" t="str">
            <v>ห้องสื่อสาร</v>
          </cell>
          <cell r="F1064">
            <v>0.18</v>
          </cell>
          <cell r="G1064" t="str">
            <v/>
          </cell>
          <cell r="H1064">
            <v>250</v>
          </cell>
          <cell r="J1064">
            <v>75</v>
          </cell>
          <cell r="K1064">
            <v>3.52</v>
          </cell>
          <cell r="L1064">
            <v>2.8160000000000003</v>
          </cell>
          <cell r="M1064" t="str">
            <v>24.2/17.7</v>
          </cell>
          <cell r="N1064" t="str">
            <v>14.5/13.6</v>
          </cell>
          <cell r="O1064" t="str">
            <v>F-2</v>
          </cell>
          <cell r="P1064" t="str">
            <v>FC</v>
          </cell>
          <cell r="Q1064">
            <v>2</v>
          </cell>
          <cell r="R1064" t="str">
            <v>FC-2</v>
          </cell>
          <cell r="S1064">
            <v>1</v>
          </cell>
          <cell r="T1064" t="str">
            <v>220/1/50</v>
          </cell>
        </row>
        <row r="1065">
          <cell r="D1065" t="str">
            <v>10F-20</v>
          </cell>
          <cell r="E1065" t="str">
            <v>โถงทางเดิน</v>
          </cell>
          <cell r="F1065">
            <v>0.37</v>
          </cell>
          <cell r="G1065" t="str">
            <v/>
          </cell>
          <cell r="H1065">
            <v>990</v>
          </cell>
          <cell r="J1065">
            <v>125</v>
          </cell>
          <cell r="K1065">
            <v>13.9392</v>
          </cell>
          <cell r="L1065">
            <v>11.15136</v>
          </cell>
          <cell r="M1065" t="str">
            <v>24.2/17.7</v>
          </cell>
          <cell r="N1065" t="str">
            <v>14.5/13.6</v>
          </cell>
          <cell r="O1065" t="str">
            <v>F-1</v>
          </cell>
          <cell r="P1065" t="str">
            <v>FC</v>
          </cell>
          <cell r="Q1065">
            <v>2</v>
          </cell>
          <cell r="R1065" t="str">
            <v>FC-2</v>
          </cell>
          <cell r="S1065">
            <v>1</v>
          </cell>
          <cell r="T1065" t="str">
            <v>220/1/50</v>
          </cell>
        </row>
        <row r="1066">
          <cell r="D1066" t="str">
            <v>10F-36</v>
          </cell>
          <cell r="E1066" t="str">
            <v>โถงทางเดิน</v>
          </cell>
          <cell r="F1066">
            <v>0.37</v>
          </cell>
          <cell r="G1066" t="str">
            <v/>
          </cell>
          <cell r="H1066">
            <v>800</v>
          </cell>
          <cell r="J1066">
            <v>125</v>
          </cell>
          <cell r="K1066">
            <v>11.264000000000001</v>
          </cell>
          <cell r="L1066">
            <v>9.0112000000000005</v>
          </cell>
          <cell r="M1066" t="str">
            <v>23.3 / 16.3</v>
          </cell>
          <cell r="N1066" t="str">
            <v>12.4 / 11.8</v>
          </cell>
          <cell r="O1066" t="str">
            <v>F-1</v>
          </cell>
          <cell r="P1066" t="str">
            <v>FC</v>
          </cell>
          <cell r="Q1066">
            <v>2</v>
          </cell>
          <cell r="R1066" t="str">
            <v>FC-2</v>
          </cell>
          <cell r="S1066">
            <v>1</v>
          </cell>
          <cell r="T1066" t="str">
            <v>220/1/50</v>
          </cell>
        </row>
        <row r="1067">
          <cell r="D1067" t="str">
            <v>10F-37</v>
          </cell>
          <cell r="E1067" t="str">
            <v>โถงรับรอง</v>
          </cell>
          <cell r="F1067">
            <v>0.37</v>
          </cell>
          <cell r="G1067" t="str">
            <v/>
          </cell>
          <cell r="H1067">
            <v>800</v>
          </cell>
          <cell r="J1067">
            <v>125</v>
          </cell>
          <cell r="K1067">
            <v>11.264000000000001</v>
          </cell>
          <cell r="L1067">
            <v>9.0112000000000005</v>
          </cell>
          <cell r="M1067" t="str">
            <v>23.3 / 16.3</v>
          </cell>
          <cell r="N1067" t="str">
            <v>12.4 / 11.8</v>
          </cell>
          <cell r="O1067" t="str">
            <v>F-1</v>
          </cell>
          <cell r="P1067" t="str">
            <v>FC</v>
          </cell>
          <cell r="Q1067">
            <v>2</v>
          </cell>
          <cell r="R1067" t="str">
            <v>FC-2</v>
          </cell>
          <cell r="S1067">
            <v>1</v>
          </cell>
          <cell r="T1067" t="str">
            <v>220/1/50</v>
          </cell>
        </row>
        <row r="1068">
          <cell r="D1068" t="str">
            <v>10EAF-03</v>
          </cell>
          <cell r="E1068" t="str">
            <v>Air-flow Window</v>
          </cell>
          <cell r="F1068">
            <v>0.18</v>
          </cell>
          <cell r="G1068" t="str">
            <v/>
          </cell>
          <cell r="H1068">
            <v>140</v>
          </cell>
          <cell r="J1068">
            <v>100</v>
          </cell>
          <cell r="O1068" t="str">
            <v>C-1</v>
          </cell>
          <cell r="P1068" t="str">
            <v>DOL</v>
          </cell>
          <cell r="Q1068" t="str">
            <v>1-55</v>
          </cell>
          <cell r="R1068" t="str">
            <v>DOL-1-55</v>
          </cell>
          <cell r="S1068">
            <v>1</v>
          </cell>
          <cell r="T1068" t="str">
            <v>220/1/50</v>
          </cell>
        </row>
        <row r="1069">
          <cell r="D1069" t="str">
            <v>10EAF-04</v>
          </cell>
          <cell r="E1069" t="str">
            <v>Air-flow Window</v>
          </cell>
          <cell r="F1069">
            <v>0.25</v>
          </cell>
          <cell r="G1069" t="str">
            <v/>
          </cell>
          <cell r="H1069">
            <v>240</v>
          </cell>
          <cell r="J1069">
            <v>200</v>
          </cell>
          <cell r="O1069" t="str">
            <v>C-1</v>
          </cell>
          <cell r="P1069" t="str">
            <v>DOL</v>
          </cell>
          <cell r="Q1069" t="str">
            <v>1-55</v>
          </cell>
          <cell r="R1069" t="str">
            <v>DOL-1-55</v>
          </cell>
          <cell r="S1069">
            <v>1</v>
          </cell>
          <cell r="T1069" t="str">
            <v>220/1/50</v>
          </cell>
        </row>
        <row r="1071">
          <cell r="C1071" t="str">
            <v>10AP3</v>
          </cell>
          <cell r="D1071" t="str">
            <v>10A-01</v>
          </cell>
          <cell r="E1071" t="str">
            <v>ห้องจัดเลี้ยง</v>
          </cell>
          <cell r="F1071">
            <v>5.5</v>
          </cell>
          <cell r="G1071" t="str">
            <v>3P, 30A</v>
          </cell>
          <cell r="H1071">
            <v>3100</v>
          </cell>
          <cell r="I1071" t="str">
            <v>1NC</v>
          </cell>
          <cell r="J1071">
            <v>450</v>
          </cell>
          <cell r="K1071">
            <v>65.400000000000006</v>
          </cell>
          <cell r="L1071">
            <v>41.35</v>
          </cell>
          <cell r="M1071" t="str">
            <v>23.3 / 18.2</v>
          </cell>
          <cell r="N1071" t="str">
            <v>12.0 / 11.6</v>
          </cell>
          <cell r="O1071" t="str">
            <v>A-1</v>
          </cell>
          <cell r="P1071" t="str">
            <v>DOL</v>
          </cell>
          <cell r="Q1071" t="str">
            <v>3-55</v>
          </cell>
          <cell r="R1071" t="str">
            <v>DOL-3-55</v>
          </cell>
          <cell r="S1071">
            <v>1</v>
          </cell>
          <cell r="T1071" t="str">
            <v>380/3/50</v>
          </cell>
        </row>
        <row r="1072">
          <cell r="D1072" t="str">
            <v>10F-01</v>
          </cell>
          <cell r="E1072" t="str">
            <v>ห้องเก็บของ</v>
          </cell>
          <cell r="F1072">
            <v>0.25</v>
          </cell>
          <cell r="G1072" t="str">
            <v/>
          </cell>
          <cell r="H1072">
            <v>500</v>
          </cell>
          <cell r="J1072">
            <v>75</v>
          </cell>
          <cell r="K1072">
            <v>7.1</v>
          </cell>
          <cell r="L1072">
            <v>6.9</v>
          </cell>
          <cell r="M1072" t="str">
            <v>24.1 / 16.3</v>
          </cell>
          <cell r="N1072" t="str">
            <v>12.3 / 11.6</v>
          </cell>
          <cell r="O1072" t="str">
            <v>F-2</v>
          </cell>
          <cell r="P1072" t="str">
            <v>FC</v>
          </cell>
          <cell r="Q1072">
            <v>2</v>
          </cell>
          <cell r="R1072" t="str">
            <v>FC-2</v>
          </cell>
          <cell r="S1072">
            <v>1</v>
          </cell>
          <cell r="T1072" t="str">
            <v>220/1/50</v>
          </cell>
        </row>
        <row r="1074">
          <cell r="C1074" t="str">
            <v>10AP4</v>
          </cell>
          <cell r="D1074" t="str">
            <v>10F-02</v>
          </cell>
          <cell r="E1074" t="str">
            <v>ครัวเตรียมอาหาร</v>
          </cell>
          <cell r="F1074">
            <v>0.25</v>
          </cell>
          <cell r="G1074" t="str">
            <v>3P, 15A</v>
          </cell>
          <cell r="H1074">
            <v>500</v>
          </cell>
          <cell r="I1074" t="str">
            <v>1NC</v>
          </cell>
          <cell r="J1074">
            <v>75</v>
          </cell>
          <cell r="K1074">
            <v>7.5</v>
          </cell>
          <cell r="L1074">
            <v>6.6</v>
          </cell>
          <cell r="M1074" t="str">
            <v>23.4 / 16.5</v>
          </cell>
          <cell r="N1074" t="str">
            <v>12.2 / 11.6</v>
          </cell>
          <cell r="O1074" t="str">
            <v>F-2</v>
          </cell>
          <cell r="P1074" t="str">
            <v>FC</v>
          </cell>
          <cell r="Q1074">
            <v>2</v>
          </cell>
          <cell r="R1074" t="str">
            <v>FC-2</v>
          </cell>
          <cell r="S1074">
            <v>1</v>
          </cell>
          <cell r="T1074" t="str">
            <v>220/1/50</v>
          </cell>
        </row>
        <row r="1075">
          <cell r="D1075" t="str">
            <v>10F-03</v>
          </cell>
          <cell r="E1075" t="str">
            <v>ครัวเตรียมอาหาร</v>
          </cell>
          <cell r="F1075">
            <v>0.25</v>
          </cell>
          <cell r="G1075" t="str">
            <v/>
          </cell>
          <cell r="H1075">
            <v>500</v>
          </cell>
          <cell r="J1075">
            <v>75</v>
          </cell>
          <cell r="K1075">
            <v>7.5</v>
          </cell>
          <cell r="L1075">
            <v>6.6</v>
          </cell>
          <cell r="M1075" t="str">
            <v>23.4 / 16.5</v>
          </cell>
          <cell r="N1075" t="str">
            <v>12.2 / 11.6</v>
          </cell>
          <cell r="O1075" t="str">
            <v>F-2</v>
          </cell>
          <cell r="P1075" t="str">
            <v>FC</v>
          </cell>
          <cell r="Q1075">
            <v>2</v>
          </cell>
          <cell r="R1075" t="str">
            <v>FC-2</v>
          </cell>
          <cell r="S1075">
            <v>1</v>
          </cell>
          <cell r="T1075" t="str">
            <v>220/1/50</v>
          </cell>
        </row>
        <row r="1077">
          <cell r="C1077" t="str">
            <v>10AP5</v>
          </cell>
          <cell r="D1077" t="str">
            <v>10A-02</v>
          </cell>
          <cell r="E1077" t="str">
            <v>ห้องจัดเลี้ยง</v>
          </cell>
          <cell r="F1077">
            <v>5.5</v>
          </cell>
          <cell r="G1077" t="str">
            <v>3P, 30A</v>
          </cell>
          <cell r="H1077">
            <v>3040</v>
          </cell>
          <cell r="I1077" t="str">
            <v>1NC</v>
          </cell>
          <cell r="J1077">
            <v>450</v>
          </cell>
          <cell r="K1077">
            <v>65.400000000000006</v>
          </cell>
          <cell r="L1077">
            <v>41.35</v>
          </cell>
          <cell r="M1077" t="str">
            <v>23.3 / 18.2</v>
          </cell>
          <cell r="N1077" t="str">
            <v>12.0 / 11.6</v>
          </cell>
          <cell r="O1077" t="str">
            <v>A-1</v>
          </cell>
          <cell r="P1077" t="str">
            <v>DOL</v>
          </cell>
          <cell r="Q1077" t="str">
            <v>3-55</v>
          </cell>
          <cell r="R1077" t="str">
            <v>DOL-3-55</v>
          </cell>
          <cell r="S1077">
            <v>1</v>
          </cell>
          <cell r="T1077" t="str">
            <v>380/3/50</v>
          </cell>
        </row>
        <row r="1078">
          <cell r="D1078" t="str">
            <v>10F-04</v>
          </cell>
          <cell r="E1078" t="str">
            <v>ห้องเปลี่ยนชุดหญิง</v>
          </cell>
          <cell r="F1078">
            <v>0.18</v>
          </cell>
          <cell r="G1078" t="str">
            <v/>
          </cell>
          <cell r="H1078">
            <v>300</v>
          </cell>
          <cell r="J1078">
            <v>50</v>
          </cell>
          <cell r="K1078">
            <v>4</v>
          </cell>
          <cell r="L1078">
            <v>3.8</v>
          </cell>
          <cell r="M1078" t="str">
            <v>23.2 / 16.1</v>
          </cell>
          <cell r="N1078" t="str">
            <v>12.4 / 11.7</v>
          </cell>
          <cell r="O1078" t="str">
            <v>F-2</v>
          </cell>
          <cell r="P1078" t="str">
            <v>FC</v>
          </cell>
          <cell r="Q1078">
            <v>2</v>
          </cell>
          <cell r="R1078" t="str">
            <v>FC-2</v>
          </cell>
          <cell r="S1078">
            <v>1</v>
          </cell>
          <cell r="T1078" t="str">
            <v>220/1/50</v>
          </cell>
        </row>
        <row r="1079">
          <cell r="D1079" t="str">
            <v>10F-05</v>
          </cell>
          <cell r="E1079" t="str">
            <v>ห้องเปลี่ยนชุดชาย</v>
          </cell>
          <cell r="F1079">
            <v>0.18</v>
          </cell>
          <cell r="G1079" t="str">
            <v/>
          </cell>
          <cell r="H1079">
            <v>300</v>
          </cell>
          <cell r="J1079">
            <v>50</v>
          </cell>
          <cell r="K1079">
            <v>4</v>
          </cell>
          <cell r="L1079">
            <v>3.8</v>
          </cell>
          <cell r="M1079" t="str">
            <v>23.2 / 16.1</v>
          </cell>
          <cell r="N1079" t="str">
            <v>12.4 / 11.7</v>
          </cell>
          <cell r="O1079" t="str">
            <v>F-2</v>
          </cell>
          <cell r="P1079" t="str">
            <v>FC</v>
          </cell>
          <cell r="Q1079">
            <v>2</v>
          </cell>
          <cell r="R1079" t="str">
            <v>FC-2</v>
          </cell>
          <cell r="S1079">
            <v>1</v>
          </cell>
          <cell r="T1079" t="str">
            <v>220/1/50</v>
          </cell>
        </row>
        <row r="1080">
          <cell r="D1080" t="str">
            <v>10F-06</v>
          </cell>
          <cell r="E1080" t="str">
            <v>ห้องควบคุมเสียง</v>
          </cell>
          <cell r="F1080">
            <v>0.18</v>
          </cell>
          <cell r="G1080" t="str">
            <v/>
          </cell>
          <cell r="H1080">
            <v>150</v>
          </cell>
          <cell r="J1080">
            <v>50</v>
          </cell>
          <cell r="K1080">
            <v>1.8</v>
          </cell>
          <cell r="L1080">
            <v>1.7</v>
          </cell>
          <cell r="M1080" t="str">
            <v>22.4 / 15.9</v>
          </cell>
          <cell r="N1080" t="str">
            <v>12.6 / 12.0</v>
          </cell>
          <cell r="O1080" t="str">
            <v>F-2</v>
          </cell>
          <cell r="P1080" t="str">
            <v>FC</v>
          </cell>
          <cell r="Q1080">
            <v>2</v>
          </cell>
          <cell r="R1080" t="str">
            <v>FC-2</v>
          </cell>
          <cell r="S1080">
            <v>1</v>
          </cell>
          <cell r="T1080" t="str">
            <v>220/1/50</v>
          </cell>
        </row>
        <row r="1082">
          <cell r="C1082" t="str">
            <v>10AP6</v>
          </cell>
          <cell r="D1082" t="str">
            <v>10A-03</v>
          </cell>
          <cell r="E1082" t="str">
            <v>ห้องสัมนา 450 ที่นั่ง</v>
          </cell>
          <cell r="F1082">
            <v>5.5</v>
          </cell>
          <cell r="G1082" t="str">
            <v>3P, 30A</v>
          </cell>
          <cell r="H1082">
            <v>3840</v>
          </cell>
          <cell r="I1082" t="str">
            <v>1NC</v>
          </cell>
          <cell r="J1082">
            <v>450</v>
          </cell>
          <cell r="K1082">
            <v>73.400000000000006</v>
          </cell>
          <cell r="L1082">
            <v>57.7</v>
          </cell>
          <cell r="M1082" t="str">
            <v>22.3 / 16.5</v>
          </cell>
          <cell r="N1082" t="str">
            <v>11.9 / 11.4</v>
          </cell>
          <cell r="O1082" t="str">
            <v>A-1</v>
          </cell>
          <cell r="P1082" t="str">
            <v>DOL</v>
          </cell>
          <cell r="Q1082" t="str">
            <v>3-55</v>
          </cell>
          <cell r="R1082" t="str">
            <v>DOL-3-55</v>
          </cell>
          <cell r="S1082">
            <v>1</v>
          </cell>
          <cell r="T1082" t="str">
            <v>380/3/50</v>
          </cell>
        </row>
        <row r="1083">
          <cell r="D1083" t="str">
            <v>10F-07</v>
          </cell>
          <cell r="E1083" t="str">
            <v>ห้องควบคุมเสียง</v>
          </cell>
          <cell r="F1083">
            <v>0.18</v>
          </cell>
          <cell r="G1083" t="str">
            <v/>
          </cell>
          <cell r="H1083">
            <v>150</v>
          </cell>
          <cell r="J1083">
            <v>50</v>
          </cell>
          <cell r="K1083">
            <v>1.8</v>
          </cell>
          <cell r="L1083">
            <v>1.7</v>
          </cell>
          <cell r="M1083" t="str">
            <v>22.4 / 15.9</v>
          </cell>
          <cell r="N1083" t="str">
            <v>12.6 / 12.0</v>
          </cell>
          <cell r="O1083" t="str">
            <v>F-2</v>
          </cell>
          <cell r="P1083" t="str">
            <v>FC</v>
          </cell>
          <cell r="Q1083">
            <v>2</v>
          </cell>
          <cell r="R1083" t="str">
            <v>FC-2</v>
          </cell>
          <cell r="S1083">
            <v>1</v>
          </cell>
          <cell r="T1083" t="str">
            <v>220/1/50</v>
          </cell>
        </row>
        <row r="1084">
          <cell r="D1084" t="str">
            <v>10F-08</v>
          </cell>
          <cell r="E1084" t="str">
            <v>ห้องเก็บของ</v>
          </cell>
          <cell r="F1084">
            <v>0.18</v>
          </cell>
          <cell r="G1084" t="str">
            <v/>
          </cell>
          <cell r="H1084">
            <v>150</v>
          </cell>
          <cell r="J1084">
            <v>50</v>
          </cell>
          <cell r="K1084">
            <v>2.2999999999999998</v>
          </cell>
          <cell r="L1084">
            <v>2</v>
          </cell>
          <cell r="M1084" t="str">
            <v>24.1 / 16.3</v>
          </cell>
          <cell r="N1084" t="str">
            <v>12.3 / 11.6</v>
          </cell>
          <cell r="O1084" t="str">
            <v>F-2</v>
          </cell>
          <cell r="P1084" t="str">
            <v>FC</v>
          </cell>
          <cell r="Q1084">
            <v>2</v>
          </cell>
          <cell r="R1084" t="str">
            <v>FC-2</v>
          </cell>
          <cell r="S1084">
            <v>1</v>
          </cell>
          <cell r="T1084" t="str">
            <v>220/1/50</v>
          </cell>
        </row>
        <row r="1086">
          <cell r="C1086" t="str">
            <v>10AP7</v>
          </cell>
          <cell r="D1086" t="str">
            <v>10A-04</v>
          </cell>
          <cell r="E1086" t="str">
            <v>ห้องสัมนา 450 ที่นั่ง</v>
          </cell>
          <cell r="F1086">
            <v>5.5</v>
          </cell>
          <cell r="G1086" t="str">
            <v>3P, 30A</v>
          </cell>
          <cell r="H1086">
            <v>3960</v>
          </cell>
          <cell r="I1086" t="str">
            <v>1NC</v>
          </cell>
          <cell r="J1086">
            <v>450</v>
          </cell>
          <cell r="K1086">
            <v>73.400000000000006</v>
          </cell>
          <cell r="L1086">
            <v>57.7</v>
          </cell>
          <cell r="M1086" t="str">
            <v>22.3 / 16.5</v>
          </cell>
          <cell r="N1086" t="str">
            <v>11.9 / 11.4</v>
          </cell>
          <cell r="O1086" t="str">
            <v>A-1</v>
          </cell>
          <cell r="P1086" t="str">
            <v>DOL</v>
          </cell>
          <cell r="Q1086" t="str">
            <v>3-55</v>
          </cell>
          <cell r="R1086" t="str">
            <v>DOL-3-55</v>
          </cell>
          <cell r="S1086">
            <v>1</v>
          </cell>
          <cell r="T1086" t="str">
            <v>380/3/50</v>
          </cell>
        </row>
        <row r="1087">
          <cell r="D1087" t="str">
            <v>10F-09</v>
          </cell>
          <cell r="E1087" t="str">
            <v>ห้องเตรียมอาหาร</v>
          </cell>
          <cell r="F1087">
            <v>0.18</v>
          </cell>
          <cell r="G1087" t="str">
            <v/>
          </cell>
          <cell r="H1087">
            <v>440</v>
          </cell>
          <cell r="J1087">
            <v>75</v>
          </cell>
          <cell r="K1087">
            <v>5.2</v>
          </cell>
          <cell r="L1087">
            <v>4</v>
          </cell>
          <cell r="M1087" t="str">
            <v>22.8 / 18.3</v>
          </cell>
          <cell r="N1087" t="str">
            <v>15.3 / 14.9</v>
          </cell>
          <cell r="O1087" t="str">
            <v>F-2</v>
          </cell>
          <cell r="P1087" t="str">
            <v>FC</v>
          </cell>
          <cell r="Q1087">
            <v>2</v>
          </cell>
          <cell r="R1087" t="str">
            <v>FC-2</v>
          </cell>
          <cell r="S1087">
            <v>1</v>
          </cell>
          <cell r="T1087" t="str">
            <v>220/1/50</v>
          </cell>
        </row>
        <row r="1089">
          <cell r="C1089" t="str">
            <v>10AP8</v>
          </cell>
          <cell r="D1089" t="str">
            <v>10F-21</v>
          </cell>
          <cell r="E1089" t="str">
            <v>ห้องรับประทานอาหารตุลาการ</v>
          </cell>
          <cell r="F1089">
            <v>0.37</v>
          </cell>
          <cell r="G1089" t="str">
            <v>3P, 20A</v>
          </cell>
          <cell r="H1089">
            <v>900</v>
          </cell>
          <cell r="I1089" t="str">
            <v>1NC</v>
          </cell>
          <cell r="J1089">
            <v>75</v>
          </cell>
          <cell r="K1089">
            <v>16.399999999999999</v>
          </cell>
          <cell r="L1089">
            <v>12</v>
          </cell>
          <cell r="M1089" t="str">
            <v>23.4 / 17.4</v>
          </cell>
          <cell r="N1089" t="str">
            <v>12.3 / 11.8</v>
          </cell>
          <cell r="O1089" t="str">
            <v>F-1</v>
          </cell>
          <cell r="P1089" t="str">
            <v>FC</v>
          </cell>
          <cell r="Q1089">
            <v>2</v>
          </cell>
          <cell r="R1089" t="str">
            <v>FC-2</v>
          </cell>
          <cell r="S1089">
            <v>1</v>
          </cell>
          <cell r="T1089" t="str">
            <v>220/1/50</v>
          </cell>
        </row>
        <row r="1090">
          <cell r="D1090" t="str">
            <v>10F-22</v>
          </cell>
          <cell r="E1090" t="str">
            <v>ห้องรับประทานอาหารตุลาการ</v>
          </cell>
          <cell r="F1090">
            <v>0.37</v>
          </cell>
          <cell r="G1090" t="str">
            <v/>
          </cell>
          <cell r="H1090">
            <v>900</v>
          </cell>
          <cell r="J1090">
            <v>75</v>
          </cell>
          <cell r="K1090">
            <v>16.399999999999999</v>
          </cell>
          <cell r="L1090">
            <v>12</v>
          </cell>
          <cell r="M1090" t="str">
            <v>23.4 / 17.4</v>
          </cell>
          <cell r="N1090" t="str">
            <v>12.3 / 11.8</v>
          </cell>
          <cell r="O1090" t="str">
            <v>F-1</v>
          </cell>
          <cell r="P1090" t="str">
            <v>FC</v>
          </cell>
          <cell r="Q1090">
            <v>2</v>
          </cell>
          <cell r="R1090" t="str">
            <v>FC-2</v>
          </cell>
          <cell r="S1090">
            <v>1</v>
          </cell>
          <cell r="T1090" t="str">
            <v>220/1/50</v>
          </cell>
        </row>
        <row r="1091">
          <cell r="D1091" t="str">
            <v>10F-23</v>
          </cell>
          <cell r="E1091" t="str">
            <v>ห้องเตรียมอาหาร</v>
          </cell>
          <cell r="F1091">
            <v>0.25</v>
          </cell>
          <cell r="G1091" t="str">
            <v/>
          </cell>
          <cell r="H1091">
            <v>200</v>
          </cell>
          <cell r="J1091">
            <v>75</v>
          </cell>
          <cell r="K1091">
            <v>3.6</v>
          </cell>
          <cell r="L1091">
            <v>2.7</v>
          </cell>
          <cell r="M1091" t="str">
            <v>23.4 / 17.4</v>
          </cell>
          <cell r="N1091" t="str">
            <v>12.3 / 11.8</v>
          </cell>
          <cell r="O1091" t="str">
            <v>F-2</v>
          </cell>
          <cell r="P1091" t="str">
            <v>FC</v>
          </cell>
          <cell r="Q1091">
            <v>2</v>
          </cell>
          <cell r="R1091" t="str">
            <v>FC-2</v>
          </cell>
          <cell r="S1091">
            <v>1</v>
          </cell>
          <cell r="T1091" t="str">
            <v>220/1/50</v>
          </cell>
        </row>
        <row r="1092">
          <cell r="D1092" t="str">
            <v>10F-24</v>
          </cell>
          <cell r="E1092" t="str">
            <v>ห้องรับประทานอาหารตุลาการ</v>
          </cell>
          <cell r="F1092">
            <v>0.25</v>
          </cell>
          <cell r="G1092" t="str">
            <v/>
          </cell>
          <cell r="H1092">
            <v>600</v>
          </cell>
          <cell r="J1092">
            <v>75</v>
          </cell>
          <cell r="K1092">
            <v>10.9</v>
          </cell>
          <cell r="L1092">
            <v>8</v>
          </cell>
          <cell r="M1092" t="str">
            <v>23.4 / 17.4</v>
          </cell>
          <cell r="N1092" t="str">
            <v>12.3 / 11.8</v>
          </cell>
          <cell r="O1092" t="str">
            <v>F-1</v>
          </cell>
          <cell r="P1092" t="str">
            <v>FC</v>
          </cell>
          <cell r="Q1092">
            <v>2</v>
          </cell>
          <cell r="R1092" t="str">
            <v>FC-2</v>
          </cell>
          <cell r="S1092">
            <v>1</v>
          </cell>
          <cell r="T1092" t="str">
            <v>220/1/50</v>
          </cell>
        </row>
        <row r="1093">
          <cell r="D1093" t="str">
            <v>10F-25</v>
          </cell>
          <cell r="E1093" t="str">
            <v>ห้องรับประทานอาหารตุลาการ</v>
          </cell>
          <cell r="F1093">
            <v>0.18</v>
          </cell>
          <cell r="G1093" t="str">
            <v/>
          </cell>
          <cell r="H1093">
            <v>270</v>
          </cell>
          <cell r="J1093">
            <v>75</v>
          </cell>
          <cell r="K1093">
            <v>5.5</v>
          </cell>
          <cell r="L1093">
            <v>4</v>
          </cell>
          <cell r="M1093" t="str">
            <v>23.4 / 17.4</v>
          </cell>
          <cell r="N1093" t="str">
            <v>12.3 / 11.8</v>
          </cell>
          <cell r="O1093" t="str">
            <v>F-1</v>
          </cell>
          <cell r="P1093" t="str">
            <v>FC</v>
          </cell>
          <cell r="Q1093">
            <v>2</v>
          </cell>
          <cell r="R1093" t="str">
            <v>FC-2</v>
          </cell>
          <cell r="S1093">
            <v>1</v>
          </cell>
          <cell r="T1093" t="str">
            <v>220/1/50</v>
          </cell>
        </row>
        <row r="1095">
          <cell r="C1095" t="str">
            <v>10AP9</v>
          </cell>
          <cell r="D1095" t="str">
            <v>10A-05</v>
          </cell>
          <cell r="E1095" t="str">
            <v>ส่วนออกกำลังกาย</v>
          </cell>
          <cell r="F1095">
            <v>4</v>
          </cell>
          <cell r="G1095" t="str">
            <v>3P, 20A</v>
          </cell>
          <cell r="H1095">
            <v>2860</v>
          </cell>
          <cell r="I1095" t="str">
            <v>1NC</v>
          </cell>
          <cell r="J1095">
            <v>450</v>
          </cell>
          <cell r="K1095">
            <v>40.1</v>
          </cell>
          <cell r="L1095">
            <v>30.6</v>
          </cell>
          <cell r="M1095" t="str">
            <v>22.1 / 17.1</v>
          </cell>
          <cell r="N1095" t="str">
            <v>13.2 / 12.8</v>
          </cell>
          <cell r="O1095" t="str">
            <v>A-1</v>
          </cell>
          <cell r="P1095" t="str">
            <v>DOL</v>
          </cell>
          <cell r="Q1095" t="str">
            <v>3-55</v>
          </cell>
          <cell r="R1095" t="str">
            <v>DOL-3-55</v>
          </cell>
          <cell r="S1095">
            <v>1</v>
          </cell>
          <cell r="T1095" t="str">
            <v>380/3/50</v>
          </cell>
        </row>
        <row r="1096">
          <cell r="D1096" t="str">
            <v>10F-26</v>
          </cell>
          <cell r="E1096" t="str">
            <v>ห้องโยคะ</v>
          </cell>
          <cell r="F1096">
            <v>0.25</v>
          </cell>
          <cell r="G1096" t="str">
            <v/>
          </cell>
          <cell r="H1096">
            <v>630</v>
          </cell>
          <cell r="J1096">
            <v>75</v>
          </cell>
          <cell r="K1096">
            <v>13.7</v>
          </cell>
          <cell r="L1096">
            <v>7.5</v>
          </cell>
          <cell r="M1096" t="str">
            <v>22.4 / 18.9</v>
          </cell>
          <cell r="N1096" t="str">
            <v>12.5 / 12.3</v>
          </cell>
          <cell r="O1096" t="str">
            <v>F-2</v>
          </cell>
          <cell r="P1096" t="str">
            <v>FC</v>
          </cell>
          <cell r="Q1096">
            <v>2</v>
          </cell>
          <cell r="R1096" t="str">
            <v>FC-2</v>
          </cell>
          <cell r="S1096">
            <v>1</v>
          </cell>
          <cell r="T1096" t="str">
            <v>220/1/50</v>
          </cell>
        </row>
        <row r="1097">
          <cell r="D1097" t="str">
            <v>10F-27</v>
          </cell>
          <cell r="E1097" t="str">
            <v>ห้องน้ำชาย</v>
          </cell>
          <cell r="F1097">
            <v>0.18</v>
          </cell>
          <cell r="G1097" t="str">
            <v/>
          </cell>
          <cell r="H1097">
            <v>300</v>
          </cell>
          <cell r="J1097">
            <v>75</v>
          </cell>
          <cell r="K1097">
            <v>4.2240000000000002</v>
          </cell>
          <cell r="L1097">
            <v>3.3792000000000004</v>
          </cell>
          <cell r="M1097" t="str">
            <v>24.2/17.7</v>
          </cell>
          <cell r="N1097" t="str">
            <v>14.5/13.6</v>
          </cell>
          <cell r="O1097" t="str">
            <v>F-2</v>
          </cell>
          <cell r="P1097" t="str">
            <v>FC</v>
          </cell>
          <cell r="Q1097">
            <v>2</v>
          </cell>
          <cell r="R1097" t="str">
            <v>FC-2</v>
          </cell>
          <cell r="S1097">
            <v>1</v>
          </cell>
          <cell r="T1097" t="str">
            <v>220/1/50</v>
          </cell>
        </row>
        <row r="1098">
          <cell r="D1098" t="str">
            <v>10F-28</v>
          </cell>
          <cell r="E1098" t="str">
            <v>ห้องน้ำหญิง</v>
          </cell>
          <cell r="F1098">
            <v>0.18</v>
          </cell>
          <cell r="G1098" t="str">
            <v/>
          </cell>
          <cell r="H1098">
            <v>300</v>
          </cell>
          <cell r="J1098">
            <v>75</v>
          </cell>
          <cell r="K1098">
            <v>4.2240000000000002</v>
          </cell>
          <cell r="L1098">
            <v>3.3792000000000004</v>
          </cell>
          <cell r="M1098" t="str">
            <v>24.2/17.7</v>
          </cell>
          <cell r="N1098" t="str">
            <v>14.5/13.6</v>
          </cell>
          <cell r="O1098" t="str">
            <v>F-2</v>
          </cell>
          <cell r="P1098" t="str">
            <v>FC</v>
          </cell>
          <cell r="Q1098">
            <v>2</v>
          </cell>
          <cell r="R1098" t="str">
            <v>FC-2</v>
          </cell>
          <cell r="S1098">
            <v>1</v>
          </cell>
          <cell r="T1098" t="str">
            <v>220/1/50</v>
          </cell>
        </row>
        <row r="1100">
          <cell r="C1100" t="str">
            <v>10AP10</v>
          </cell>
          <cell r="D1100" t="str">
            <v>10A-06</v>
          </cell>
          <cell r="E1100" t="str">
            <v>ห้องสมุด</v>
          </cell>
          <cell r="F1100">
            <v>4</v>
          </cell>
          <cell r="G1100" t="str">
            <v>3P, 30A</v>
          </cell>
          <cell r="H1100">
            <v>2400</v>
          </cell>
          <cell r="I1100" t="str">
            <v>1NC</v>
          </cell>
          <cell r="J1100">
            <v>475</v>
          </cell>
          <cell r="K1100">
            <v>34.4</v>
          </cell>
          <cell r="L1100">
            <v>31.5</v>
          </cell>
          <cell r="M1100" t="str">
            <v>23.3 / 16.3</v>
          </cell>
          <cell r="N1100" t="str">
            <v>12.4 / 11.8</v>
          </cell>
          <cell r="O1100" t="str">
            <v>A-1</v>
          </cell>
          <cell r="P1100" t="str">
            <v>DOL</v>
          </cell>
          <cell r="Q1100" t="str">
            <v>3-55</v>
          </cell>
          <cell r="R1100" t="str">
            <v>DOL-3-55</v>
          </cell>
          <cell r="S1100">
            <v>1</v>
          </cell>
          <cell r="T1100" t="str">
            <v>380/3/50</v>
          </cell>
        </row>
        <row r="1101">
          <cell r="D1101" t="str">
            <v>10A-07</v>
          </cell>
          <cell r="E1101" t="str">
            <v>ห้องสมุด</v>
          </cell>
          <cell r="F1101">
            <v>4</v>
          </cell>
          <cell r="G1101" t="str">
            <v/>
          </cell>
          <cell r="H1101">
            <v>2400</v>
          </cell>
          <cell r="J1101">
            <v>475</v>
          </cell>
          <cell r="K1101">
            <v>34.4</v>
          </cell>
          <cell r="L1101">
            <v>31.5</v>
          </cell>
          <cell r="M1101" t="str">
            <v>23.3 / 16.3</v>
          </cell>
          <cell r="N1101" t="str">
            <v>12.4 / 11.8</v>
          </cell>
          <cell r="O1101" t="str">
            <v>A-1</v>
          </cell>
          <cell r="P1101" t="str">
            <v>DOL</v>
          </cell>
          <cell r="Q1101" t="str">
            <v>3-55</v>
          </cell>
          <cell r="R1101" t="str">
            <v>DOL-3-55</v>
          </cell>
          <cell r="S1101">
            <v>1</v>
          </cell>
          <cell r="T1101" t="str">
            <v>380/3/50</v>
          </cell>
        </row>
        <row r="1103">
          <cell r="C1103" t="str">
            <v>-</v>
          </cell>
          <cell r="D1103" t="str">
            <v>10F-29</v>
          </cell>
          <cell r="E1103" t="str">
            <v>ห้องโสต</v>
          </cell>
          <cell r="F1103">
            <v>0.18</v>
          </cell>
          <cell r="G1103" t="str">
            <v>-</v>
          </cell>
          <cell r="H1103">
            <v>300</v>
          </cell>
          <cell r="J1103">
            <v>50</v>
          </cell>
          <cell r="K1103">
            <v>4.9116279069767446</v>
          </cell>
          <cell r="L1103">
            <v>3.831069767441861</v>
          </cell>
          <cell r="M1103" t="str">
            <v>22.2 / 15.9</v>
          </cell>
          <cell r="N1103" t="str">
            <v>12.7 / 12.1</v>
          </cell>
          <cell r="O1103" t="str">
            <v>F-2</v>
          </cell>
          <cell r="P1103" t="str">
            <v>FC</v>
          </cell>
          <cell r="Q1103">
            <v>2</v>
          </cell>
          <cell r="R1103" t="str">
            <v>FC-2</v>
          </cell>
          <cell r="S1103">
            <v>1</v>
          </cell>
          <cell r="T1103" t="str">
            <v>220/1/50</v>
          </cell>
        </row>
        <row r="1104">
          <cell r="C1104" t="str">
            <v>-</v>
          </cell>
          <cell r="D1104" t="str">
            <v>10F-30</v>
          </cell>
          <cell r="E1104" t="str">
            <v>ห้องอเนกประสงค์</v>
          </cell>
          <cell r="F1104">
            <v>0.25</v>
          </cell>
          <cell r="G1104" t="str">
            <v>-</v>
          </cell>
          <cell r="H1104">
            <v>600</v>
          </cell>
          <cell r="J1104">
            <v>75</v>
          </cell>
          <cell r="K1104">
            <v>9.8232558139534891</v>
          </cell>
          <cell r="L1104">
            <v>7.662139534883722</v>
          </cell>
          <cell r="M1104" t="str">
            <v>23.3 / 16.3</v>
          </cell>
          <cell r="N1104" t="str">
            <v>12.4 / 11.8</v>
          </cell>
          <cell r="O1104" t="str">
            <v>F-2</v>
          </cell>
          <cell r="P1104" t="str">
            <v>FC</v>
          </cell>
          <cell r="Q1104">
            <v>2</v>
          </cell>
          <cell r="R1104" t="str">
            <v>FC-2</v>
          </cell>
          <cell r="S1104">
            <v>1</v>
          </cell>
          <cell r="T1104" t="str">
            <v>220/1/50</v>
          </cell>
        </row>
        <row r="1105">
          <cell r="C1105" t="str">
            <v>-</v>
          </cell>
          <cell r="D1105" t="str">
            <v>10F-31</v>
          </cell>
          <cell r="E1105" t="str">
            <v>ห้องวีดีทัศน์1</v>
          </cell>
          <cell r="F1105">
            <v>0.18</v>
          </cell>
          <cell r="G1105" t="str">
            <v>-</v>
          </cell>
          <cell r="H1105">
            <v>150</v>
          </cell>
          <cell r="J1105">
            <v>50</v>
          </cell>
          <cell r="K1105">
            <v>2.4558139534883723</v>
          </cell>
          <cell r="L1105">
            <v>1.9155348837209305</v>
          </cell>
          <cell r="M1105" t="str">
            <v>23.3 / 16.3</v>
          </cell>
          <cell r="N1105" t="str">
            <v>12.4 / 11.8</v>
          </cell>
          <cell r="O1105" t="str">
            <v>F-2</v>
          </cell>
          <cell r="P1105" t="str">
            <v>FC</v>
          </cell>
          <cell r="Q1105">
            <v>2</v>
          </cell>
          <cell r="R1105" t="str">
            <v>FC-2</v>
          </cell>
          <cell r="S1105">
            <v>1</v>
          </cell>
          <cell r="T1105" t="str">
            <v>220/1/50</v>
          </cell>
        </row>
        <row r="1106">
          <cell r="C1106" t="str">
            <v>-</v>
          </cell>
          <cell r="D1106" t="str">
            <v>10F-32</v>
          </cell>
          <cell r="E1106" t="str">
            <v>ห้องวีดีทัศน์2</v>
          </cell>
          <cell r="F1106">
            <v>0.18</v>
          </cell>
          <cell r="G1106" t="str">
            <v>-</v>
          </cell>
          <cell r="H1106">
            <v>150</v>
          </cell>
          <cell r="J1106">
            <v>50</v>
          </cell>
          <cell r="K1106">
            <v>2.4558139534883723</v>
          </cell>
          <cell r="L1106">
            <v>1.9155348837209305</v>
          </cell>
          <cell r="M1106" t="str">
            <v>23.3 / 16.3</v>
          </cell>
          <cell r="N1106" t="str">
            <v>12.4 / 11.8</v>
          </cell>
          <cell r="O1106" t="str">
            <v>F-2</v>
          </cell>
          <cell r="P1106" t="str">
            <v>FC</v>
          </cell>
          <cell r="Q1106">
            <v>2</v>
          </cell>
          <cell r="R1106" t="str">
            <v>FC-2</v>
          </cell>
          <cell r="S1106">
            <v>1</v>
          </cell>
          <cell r="T1106" t="str">
            <v>220/1/50</v>
          </cell>
        </row>
        <row r="1107">
          <cell r="C1107" t="str">
            <v>-</v>
          </cell>
          <cell r="D1107" t="str">
            <v>10F-33</v>
          </cell>
          <cell r="E1107" t="str">
            <v>ห้อง SOUND LAB</v>
          </cell>
          <cell r="F1107">
            <v>0.25</v>
          </cell>
          <cell r="G1107" t="str">
            <v>-</v>
          </cell>
          <cell r="H1107">
            <v>600</v>
          </cell>
          <cell r="J1107">
            <v>75</v>
          </cell>
          <cell r="K1107">
            <v>9.8232558139534891</v>
          </cell>
          <cell r="L1107">
            <v>7.662139534883722</v>
          </cell>
          <cell r="M1107" t="str">
            <v>23.3 / 16.3</v>
          </cell>
          <cell r="N1107" t="str">
            <v>12.4 / 11.8</v>
          </cell>
          <cell r="O1107" t="str">
            <v>F-2</v>
          </cell>
          <cell r="P1107" t="str">
            <v>FC</v>
          </cell>
          <cell r="Q1107">
            <v>2</v>
          </cell>
          <cell r="R1107" t="str">
            <v>FC-2</v>
          </cell>
          <cell r="S1107">
            <v>1</v>
          </cell>
          <cell r="T1107" t="str">
            <v>220/1/50</v>
          </cell>
        </row>
        <row r="1108">
          <cell r="C1108" t="str">
            <v>-</v>
          </cell>
          <cell r="D1108" t="str">
            <v>10F-34</v>
          </cell>
          <cell r="E1108" t="str">
            <v>ห้องครัว</v>
          </cell>
          <cell r="F1108">
            <v>0.18</v>
          </cell>
          <cell r="G1108" t="str">
            <v>-</v>
          </cell>
          <cell r="H1108">
            <v>150</v>
          </cell>
          <cell r="J1108">
            <v>50</v>
          </cell>
          <cell r="K1108">
            <v>2.1120000000000001</v>
          </cell>
          <cell r="L1108">
            <v>1.6896000000000002</v>
          </cell>
          <cell r="M1108" t="str">
            <v>23.3 / 16.3</v>
          </cell>
          <cell r="N1108" t="str">
            <v>12.4 / 11.8</v>
          </cell>
          <cell r="O1108" t="str">
            <v>F-2</v>
          </cell>
          <cell r="P1108" t="str">
            <v>FC</v>
          </cell>
          <cell r="Q1108">
            <v>2</v>
          </cell>
          <cell r="R1108" t="str">
            <v>FC-2</v>
          </cell>
          <cell r="S1108">
            <v>1</v>
          </cell>
          <cell r="T1108" t="str">
            <v>220/1/50</v>
          </cell>
        </row>
        <row r="1109">
          <cell r="C1109" t="str">
            <v>-</v>
          </cell>
          <cell r="D1109" t="str">
            <v>10F-35</v>
          </cell>
          <cell r="E1109" t="str">
            <v>ห้องทำงาน</v>
          </cell>
          <cell r="F1109">
            <v>0.18</v>
          </cell>
          <cell r="G1109" t="str">
            <v>-</v>
          </cell>
          <cell r="H1109">
            <v>150</v>
          </cell>
          <cell r="J1109">
            <v>50</v>
          </cell>
          <cell r="K1109">
            <v>2.2956521739130435</v>
          </cell>
          <cell r="L1109">
            <v>1.951304347826087</v>
          </cell>
          <cell r="M1109" t="str">
            <v>23.3 / 16.3</v>
          </cell>
          <cell r="N1109" t="str">
            <v>12.4 / 11.8</v>
          </cell>
          <cell r="O1109" t="str">
            <v>F-2</v>
          </cell>
          <cell r="P1109" t="str">
            <v>FC</v>
          </cell>
          <cell r="Q1109">
            <v>2</v>
          </cell>
          <cell r="R1109" t="str">
            <v>FC-2</v>
          </cell>
          <cell r="S1109">
            <v>1</v>
          </cell>
          <cell r="T1109" t="str">
            <v>220/1/50</v>
          </cell>
        </row>
        <row r="1111">
          <cell r="C1111" t="str">
            <v>-</v>
          </cell>
          <cell r="D1111" t="str">
            <v>10EAF-05</v>
          </cell>
          <cell r="E1111" t="str">
            <v>ห้องน้ำ</v>
          </cell>
          <cell r="F1111">
            <v>0.18</v>
          </cell>
          <cell r="G1111" t="str">
            <v>-</v>
          </cell>
          <cell r="H1111">
            <v>70</v>
          </cell>
          <cell r="J1111">
            <v>100</v>
          </cell>
          <cell r="O1111" t="str">
            <v>C-1</v>
          </cell>
          <cell r="P1111" t="str">
            <v>DOL</v>
          </cell>
          <cell r="Q1111" t="str">
            <v>1-55</v>
          </cell>
          <cell r="R1111" t="str">
            <v>DOL-1-55</v>
          </cell>
          <cell r="S1111">
            <v>1</v>
          </cell>
          <cell r="T1111" t="str">
            <v>220/1/50</v>
          </cell>
        </row>
        <row r="1112">
          <cell r="C1112" t="str">
            <v>-</v>
          </cell>
          <cell r="D1112" t="str">
            <v>10EAF-06</v>
          </cell>
          <cell r="E1112" t="str">
            <v>ห้องถ่ายเอกสาร</v>
          </cell>
          <cell r="F1112">
            <v>0.18</v>
          </cell>
          <cell r="G1112" t="str">
            <v>-</v>
          </cell>
          <cell r="H1112">
            <v>100</v>
          </cell>
          <cell r="J1112">
            <v>100</v>
          </cell>
          <cell r="O1112" t="str">
            <v>C-1</v>
          </cell>
          <cell r="P1112" t="str">
            <v>DOL</v>
          </cell>
          <cell r="Q1112" t="str">
            <v>1-55</v>
          </cell>
          <cell r="R1112" t="str">
            <v>DOL-1-55</v>
          </cell>
          <cell r="S1112">
            <v>1</v>
          </cell>
          <cell r="T1112" t="str">
            <v>220/1/50</v>
          </cell>
        </row>
        <row r="1113">
          <cell r="G1113" t="str">
            <v/>
          </cell>
          <cell r="P1113" t="str">
            <v/>
          </cell>
          <cell r="R1113" t="str">
            <v/>
          </cell>
          <cell r="T1113" t="str">
            <v/>
          </cell>
        </row>
        <row r="1114">
          <cell r="C1114" t="str">
            <v>RAP1</v>
          </cell>
          <cell r="D1114" t="str">
            <v>REAF-01</v>
          </cell>
          <cell r="E1114" t="str">
            <v>EXHAUST FAN</v>
          </cell>
          <cell r="F1114">
            <v>2.2000000000000002</v>
          </cell>
          <cell r="G1114" t="str">
            <v>3P, 30A</v>
          </cell>
          <cell r="H1114">
            <v>1560</v>
          </cell>
          <cell r="I1114" t="str">
            <v>1NC</v>
          </cell>
          <cell r="J1114">
            <v>250</v>
          </cell>
          <cell r="O1114" t="str">
            <v>C-1</v>
          </cell>
          <cell r="P1114" t="str">
            <v>DOL</v>
          </cell>
          <cell r="Q1114" t="str">
            <v>3-55</v>
          </cell>
          <cell r="R1114" t="str">
            <v>DOL-3-55</v>
          </cell>
          <cell r="S1114">
            <v>1</v>
          </cell>
          <cell r="T1114" t="str">
            <v>380/3/50</v>
          </cell>
        </row>
        <row r="1115">
          <cell r="D1115" t="str">
            <v>REAF-02</v>
          </cell>
          <cell r="E1115" t="str">
            <v>EXHAUST FAN</v>
          </cell>
          <cell r="F1115">
            <v>0.55000000000000004</v>
          </cell>
          <cell r="G1115" t="str">
            <v/>
          </cell>
          <cell r="H1115">
            <v>500</v>
          </cell>
          <cell r="J1115">
            <v>250</v>
          </cell>
          <cell r="O1115" t="str">
            <v>C-1</v>
          </cell>
          <cell r="P1115" t="str">
            <v>DOL</v>
          </cell>
          <cell r="Q1115" t="str">
            <v>3-55</v>
          </cell>
          <cell r="R1115" t="str">
            <v>DOL-3-55</v>
          </cell>
          <cell r="S1115">
            <v>1</v>
          </cell>
          <cell r="T1115" t="str">
            <v>380/3/50</v>
          </cell>
        </row>
        <row r="1116">
          <cell r="D1116" t="str">
            <v>REAF-03</v>
          </cell>
          <cell r="E1116" t="str">
            <v>EXHAUST FAN</v>
          </cell>
          <cell r="F1116">
            <v>0.55000000000000004</v>
          </cell>
          <cell r="G1116" t="str">
            <v/>
          </cell>
          <cell r="H1116">
            <v>600</v>
          </cell>
          <cell r="J1116">
            <v>250</v>
          </cell>
          <cell r="O1116" t="str">
            <v>C-1</v>
          </cell>
          <cell r="P1116" t="str">
            <v>DOL</v>
          </cell>
          <cell r="Q1116" t="str">
            <v>3-55</v>
          </cell>
          <cell r="R1116" t="str">
            <v>DOL-3-55</v>
          </cell>
          <cell r="S1116">
            <v>1</v>
          </cell>
          <cell r="T1116" t="str">
            <v>380/3/50</v>
          </cell>
        </row>
        <row r="1117">
          <cell r="D1117" t="str">
            <v>REAF-04</v>
          </cell>
          <cell r="E1117" t="str">
            <v>EXHAUST FAN</v>
          </cell>
          <cell r="F1117">
            <v>0.25</v>
          </cell>
          <cell r="G1117" t="str">
            <v/>
          </cell>
          <cell r="H1117">
            <v>110</v>
          </cell>
          <cell r="J1117">
            <v>250</v>
          </cell>
          <cell r="O1117" t="str">
            <v>C-1</v>
          </cell>
          <cell r="P1117" t="str">
            <v>DOL</v>
          </cell>
          <cell r="Q1117" t="str">
            <v>1-55</v>
          </cell>
          <cell r="R1117" t="str">
            <v>DOL-1-55</v>
          </cell>
          <cell r="S1117">
            <v>1</v>
          </cell>
          <cell r="T1117" t="str">
            <v>220/1/50</v>
          </cell>
        </row>
        <row r="1118">
          <cell r="D1118" t="str">
            <v>REAF-05</v>
          </cell>
          <cell r="E1118" t="str">
            <v>EXHAUST FAN</v>
          </cell>
          <cell r="F1118">
            <v>2.2000000000000002</v>
          </cell>
          <cell r="G1118" t="str">
            <v/>
          </cell>
          <cell r="H1118">
            <v>1800</v>
          </cell>
          <cell r="J1118">
            <v>250</v>
          </cell>
          <cell r="O1118" t="str">
            <v>C-1</v>
          </cell>
          <cell r="P1118" t="str">
            <v>DOL</v>
          </cell>
          <cell r="Q1118" t="str">
            <v>3-55</v>
          </cell>
          <cell r="R1118" t="str">
            <v>DOL-3-55</v>
          </cell>
          <cell r="S1118">
            <v>1</v>
          </cell>
          <cell r="T1118" t="str">
            <v>380/3/50</v>
          </cell>
        </row>
        <row r="1119">
          <cell r="G1119" t="str">
            <v/>
          </cell>
          <cell r="P1119" t="str">
            <v/>
          </cell>
          <cell r="R1119" t="str">
            <v/>
          </cell>
          <cell r="T1119" t="str">
            <v/>
          </cell>
        </row>
        <row r="1120">
          <cell r="C1120" t="str">
            <v>RAP2</v>
          </cell>
          <cell r="D1120" t="str">
            <v>RKEF-01</v>
          </cell>
          <cell r="E1120" t="str">
            <v>EXHAUST FAN ครัวชั้น 10</v>
          </cell>
          <cell r="F1120">
            <v>7.5</v>
          </cell>
          <cell r="G1120" t="str">
            <v>3P, 40A</v>
          </cell>
          <cell r="H1120">
            <v>4000</v>
          </cell>
          <cell r="I1120" t="str">
            <v>1NC</v>
          </cell>
          <cell r="J1120">
            <v>750</v>
          </cell>
          <cell r="O1120" t="str">
            <v>C-1</v>
          </cell>
          <cell r="P1120" t="str">
            <v>Y-D</v>
          </cell>
          <cell r="Q1120" t="str">
            <v>3-57</v>
          </cell>
          <cell r="R1120" t="str">
            <v>Y-D-3-57</v>
          </cell>
          <cell r="S1120">
            <v>1</v>
          </cell>
          <cell r="T1120" t="str">
            <v>380/3/50</v>
          </cell>
        </row>
        <row r="1121">
          <cell r="D1121" t="str">
            <v>RMAF-01</v>
          </cell>
          <cell r="E1121" t="str">
            <v>MAKE UP FAN ครัวชั้น 10</v>
          </cell>
          <cell r="F1121">
            <v>4</v>
          </cell>
          <cell r="G1121" t="str">
            <v/>
          </cell>
          <cell r="H1121">
            <v>3200</v>
          </cell>
          <cell r="J1121">
            <v>375</v>
          </cell>
          <cell r="O1121" t="str">
            <v>C-1</v>
          </cell>
          <cell r="P1121" t="str">
            <v>DOL</v>
          </cell>
          <cell r="Q1121" t="str">
            <v>3-57</v>
          </cell>
          <cell r="R1121" t="str">
            <v>DOL-3-57</v>
          </cell>
          <cell r="S1121">
            <v>1</v>
          </cell>
          <cell r="T1121" t="str">
            <v>380/3/50</v>
          </cell>
        </row>
        <row r="1122">
          <cell r="G1122" t="str">
            <v/>
          </cell>
          <cell r="P1122" t="str">
            <v/>
          </cell>
          <cell r="R1122" t="str">
            <v/>
          </cell>
          <cell r="T1122" t="str">
            <v/>
          </cell>
        </row>
        <row r="1123">
          <cell r="C1123" t="str">
            <v>RAP3</v>
          </cell>
          <cell r="D1123" t="str">
            <v>REAF-06</v>
          </cell>
          <cell r="E1123" t="str">
            <v>EXHAUST FAN</v>
          </cell>
          <cell r="F1123">
            <v>7.5</v>
          </cell>
          <cell r="G1123" t="str">
            <v>3P, 40A</v>
          </cell>
          <cell r="H1123">
            <v>7700</v>
          </cell>
          <cell r="I1123" t="str">
            <v>1NC</v>
          </cell>
          <cell r="J1123">
            <v>250</v>
          </cell>
          <cell r="O1123" t="str">
            <v>C-1</v>
          </cell>
          <cell r="P1123" t="str">
            <v>Y-D</v>
          </cell>
          <cell r="Q1123" t="str">
            <v>3-55</v>
          </cell>
          <cell r="R1123" t="str">
            <v>Y-D-3-55</v>
          </cell>
          <cell r="S1123">
            <v>1</v>
          </cell>
          <cell r="T1123" t="str">
            <v>380/3/50</v>
          </cell>
        </row>
        <row r="1124">
          <cell r="D1124" t="str">
            <v>REAF-07</v>
          </cell>
          <cell r="E1124" t="str">
            <v>EXHAUST FAN</v>
          </cell>
          <cell r="F1124">
            <v>2.2000000000000002</v>
          </cell>
          <cell r="G1124" t="str">
            <v/>
          </cell>
          <cell r="H1124">
            <v>2200</v>
          </cell>
          <cell r="J1124">
            <v>250</v>
          </cell>
          <cell r="O1124" t="str">
            <v>C-1</v>
          </cell>
          <cell r="P1124" t="str">
            <v>DOL</v>
          </cell>
          <cell r="Q1124" t="str">
            <v>3-55</v>
          </cell>
          <cell r="R1124" t="str">
            <v>DOL-3-55</v>
          </cell>
          <cell r="S1124">
            <v>1</v>
          </cell>
          <cell r="T1124" t="str">
            <v>380/3/50</v>
          </cell>
        </row>
        <row r="1125">
          <cell r="D1125" t="str">
            <v>REAF-08</v>
          </cell>
          <cell r="E1125" t="str">
            <v>EE ROOM</v>
          </cell>
          <cell r="F1125">
            <v>0.18</v>
          </cell>
          <cell r="G1125" t="str">
            <v/>
          </cell>
          <cell r="H1125">
            <v>180</v>
          </cell>
          <cell r="J1125" t="str">
            <v>-</v>
          </cell>
          <cell r="O1125" t="str">
            <v>C-2</v>
          </cell>
          <cell r="P1125" t="str">
            <v>DOL</v>
          </cell>
          <cell r="Q1125" t="str">
            <v>1-55</v>
          </cell>
          <cell r="R1125" t="str">
            <v>DOL-1-55</v>
          </cell>
          <cell r="S1125">
            <v>1</v>
          </cell>
          <cell r="T1125" t="str">
            <v>220/1/50</v>
          </cell>
        </row>
        <row r="1126">
          <cell r="G1126" t="str">
            <v/>
          </cell>
          <cell r="P1126" t="str">
            <v/>
          </cell>
          <cell r="R1126" t="str">
            <v/>
          </cell>
          <cell r="T1126" t="str">
            <v/>
          </cell>
        </row>
        <row r="1127">
          <cell r="C1127" t="str">
            <v>RAP4</v>
          </cell>
          <cell r="D1127" t="str">
            <v>REAF-09</v>
          </cell>
          <cell r="E1127" t="str">
            <v>EXHAUST FAN</v>
          </cell>
          <cell r="F1127">
            <v>2.2000000000000002</v>
          </cell>
          <cell r="G1127" t="str">
            <v>3P, 20A</v>
          </cell>
          <cell r="H1127">
            <v>1920</v>
          </cell>
          <cell r="I1127" t="str">
            <v>1NC</v>
          </cell>
          <cell r="J1127">
            <v>250</v>
          </cell>
          <cell r="O1127" t="str">
            <v>C-1</v>
          </cell>
          <cell r="P1127" t="str">
            <v>DOL</v>
          </cell>
          <cell r="Q1127" t="str">
            <v>3-55</v>
          </cell>
          <cell r="R1127" t="str">
            <v>DOL-3-55</v>
          </cell>
          <cell r="S1127">
            <v>1</v>
          </cell>
          <cell r="T1127" t="str">
            <v>380/3/50</v>
          </cell>
        </row>
        <row r="1128">
          <cell r="D1128" t="str">
            <v>REAF-10</v>
          </cell>
          <cell r="E1128" t="str">
            <v>EXHAUST FAN</v>
          </cell>
          <cell r="F1128">
            <v>2.2000000000000002</v>
          </cell>
          <cell r="G1128" t="str">
            <v/>
          </cell>
          <cell r="H1128">
            <v>1640</v>
          </cell>
          <cell r="J1128">
            <v>250</v>
          </cell>
          <cell r="O1128" t="str">
            <v>C-1</v>
          </cell>
          <cell r="P1128" t="str">
            <v>DOL</v>
          </cell>
          <cell r="Q1128" t="str">
            <v>3-55</v>
          </cell>
          <cell r="R1128" t="str">
            <v>DOL-3-55</v>
          </cell>
          <cell r="S1128">
            <v>1</v>
          </cell>
          <cell r="T1128" t="str">
            <v>380/3/50</v>
          </cell>
        </row>
        <row r="1129">
          <cell r="G1129" t="str">
            <v/>
          </cell>
          <cell r="P1129" t="str">
            <v/>
          </cell>
          <cell r="R1129" t="str">
            <v/>
          </cell>
          <cell r="T1129" t="str">
            <v/>
          </cell>
        </row>
        <row r="1130">
          <cell r="C1130" t="str">
            <v>RAP5</v>
          </cell>
          <cell r="D1130" t="str">
            <v>REAF-11</v>
          </cell>
          <cell r="E1130" t="str">
            <v>EXHAUST FAN</v>
          </cell>
          <cell r="F1130">
            <v>1.5</v>
          </cell>
          <cell r="G1130" t="str">
            <v>3P, 20A</v>
          </cell>
          <cell r="H1130">
            <v>515</v>
          </cell>
          <cell r="I1130" t="str">
            <v>1NC</v>
          </cell>
          <cell r="J1130">
            <v>325</v>
          </cell>
          <cell r="O1130" t="str">
            <v>C-1</v>
          </cell>
          <cell r="P1130" t="str">
            <v>DOL</v>
          </cell>
          <cell r="Q1130" t="str">
            <v>3-55</v>
          </cell>
          <cell r="R1130" t="str">
            <v>DOL-3-55</v>
          </cell>
          <cell r="S1130">
            <v>1</v>
          </cell>
          <cell r="T1130" t="str">
            <v>380/3/50</v>
          </cell>
        </row>
        <row r="1131">
          <cell r="D1131" t="str">
            <v>REAF-12</v>
          </cell>
          <cell r="E1131" t="str">
            <v>EXHAUST FAN</v>
          </cell>
          <cell r="F1131">
            <v>1.1000000000000001</v>
          </cell>
          <cell r="G1131" t="str">
            <v/>
          </cell>
          <cell r="H1131">
            <v>635</v>
          </cell>
          <cell r="J1131">
            <v>325</v>
          </cell>
          <cell r="O1131" t="str">
            <v>C-1</v>
          </cell>
          <cell r="P1131" t="str">
            <v>DOL</v>
          </cell>
          <cell r="Q1131" t="str">
            <v>3-55</v>
          </cell>
          <cell r="R1131" t="str">
            <v>DOL-3-55</v>
          </cell>
          <cell r="S1131">
            <v>1</v>
          </cell>
          <cell r="T1131" t="str">
            <v>380/3/50</v>
          </cell>
        </row>
        <row r="1132">
          <cell r="D1132" t="str">
            <v>REAF-25</v>
          </cell>
          <cell r="E1132" t="str">
            <v>EXHAUST FAN</v>
          </cell>
          <cell r="F1132">
            <v>0.25</v>
          </cell>
          <cell r="G1132" t="str">
            <v/>
          </cell>
          <cell r="H1132">
            <v>160</v>
          </cell>
          <cell r="J1132">
            <v>250</v>
          </cell>
          <cell r="O1132" t="str">
            <v>C-1</v>
          </cell>
          <cell r="P1132" t="str">
            <v>DOL</v>
          </cell>
          <cell r="Q1132" t="str">
            <v>1-55</v>
          </cell>
          <cell r="R1132" t="str">
            <v>DOL-1-55</v>
          </cell>
          <cell r="S1132">
            <v>1</v>
          </cell>
          <cell r="T1132" t="str">
            <v>220/1/50</v>
          </cell>
        </row>
        <row r="1133">
          <cell r="D1133" t="str">
            <v>REAF-26</v>
          </cell>
          <cell r="E1133" t="str">
            <v>EXHAUST FAN</v>
          </cell>
          <cell r="F1133">
            <v>0.75</v>
          </cell>
          <cell r="G1133" t="str">
            <v/>
          </cell>
          <cell r="H1133">
            <v>650</v>
          </cell>
          <cell r="J1133">
            <v>250</v>
          </cell>
          <cell r="O1133" t="str">
            <v>C-1</v>
          </cell>
          <cell r="P1133" t="str">
            <v>DOL</v>
          </cell>
          <cell r="Q1133" t="str">
            <v>3-55</v>
          </cell>
          <cell r="R1133" t="str">
            <v>DOL-3-55</v>
          </cell>
          <cell r="S1133">
            <v>1</v>
          </cell>
          <cell r="T1133" t="str">
            <v>380/3/50</v>
          </cell>
        </row>
        <row r="1134">
          <cell r="G1134" t="str">
            <v/>
          </cell>
          <cell r="P1134" t="str">
            <v/>
          </cell>
          <cell r="R1134" t="str">
            <v/>
          </cell>
          <cell r="T1134" t="str">
            <v/>
          </cell>
        </row>
        <row r="1135">
          <cell r="C1135" t="str">
            <v>RAP6</v>
          </cell>
          <cell r="D1135" t="str">
            <v>ROAU-01</v>
          </cell>
          <cell r="E1135" t="str">
            <v>Pre-Cooled Fresh Air</v>
          </cell>
          <cell r="F1135">
            <v>22</v>
          </cell>
          <cell r="G1135" t="str">
            <v>3P, 150A</v>
          </cell>
          <cell r="H1135">
            <v>12500</v>
          </cell>
          <cell r="I1135" t="str">
            <v>1NC</v>
          </cell>
          <cell r="J1135">
            <v>750</v>
          </cell>
          <cell r="K1135">
            <v>612</v>
          </cell>
          <cell r="L1135">
            <v>230</v>
          </cell>
          <cell r="O1135" t="str">
            <v>A-2</v>
          </cell>
          <cell r="P1135" t="str">
            <v>VSD</v>
          </cell>
          <cell r="Q1135">
            <v>11</v>
          </cell>
          <cell r="R1135" t="str">
            <v>VSD-11</v>
          </cell>
          <cell r="S1135">
            <v>1</v>
          </cell>
          <cell r="T1135" t="str">
            <v>380/3/50</v>
          </cell>
        </row>
        <row r="1136">
          <cell r="D1136" t="str">
            <v>ROAU-02</v>
          </cell>
          <cell r="E1136" t="str">
            <v>Pre-Cooled Fresh Air</v>
          </cell>
          <cell r="F1136">
            <v>22</v>
          </cell>
          <cell r="G1136" t="str">
            <v/>
          </cell>
          <cell r="H1136">
            <v>12500</v>
          </cell>
          <cell r="J1136">
            <v>750</v>
          </cell>
          <cell r="K1136">
            <v>612</v>
          </cell>
          <cell r="L1136">
            <v>230</v>
          </cell>
          <cell r="O1136" t="str">
            <v>A-2</v>
          </cell>
          <cell r="P1136" t="str">
            <v>VSD</v>
          </cell>
          <cell r="Q1136">
            <v>11</v>
          </cell>
          <cell r="R1136" t="str">
            <v>VSD-11</v>
          </cell>
          <cell r="S1136">
            <v>1</v>
          </cell>
          <cell r="T1136" t="str">
            <v>380/3/50</v>
          </cell>
        </row>
        <row r="1137">
          <cell r="G1137" t="str">
            <v/>
          </cell>
          <cell r="P1137" t="str">
            <v/>
          </cell>
          <cell r="R1137" t="str">
            <v/>
          </cell>
          <cell r="T1137" t="str">
            <v/>
          </cell>
        </row>
        <row r="1138">
          <cell r="C1138" t="str">
            <v>RAP7</v>
          </cell>
          <cell r="D1138" t="str">
            <v>ROAU-03</v>
          </cell>
          <cell r="E1138" t="str">
            <v>Pre-Cooled Fresh Air</v>
          </cell>
          <cell r="F1138">
            <v>22</v>
          </cell>
          <cell r="G1138" t="str">
            <v>3P, 150A</v>
          </cell>
          <cell r="H1138">
            <v>12500</v>
          </cell>
          <cell r="I1138" t="str">
            <v>1NC</v>
          </cell>
          <cell r="J1138">
            <v>750</v>
          </cell>
          <cell r="K1138">
            <v>612</v>
          </cell>
          <cell r="L1138">
            <v>230</v>
          </cell>
          <cell r="O1138" t="str">
            <v>A-2</v>
          </cell>
          <cell r="P1138" t="str">
            <v>VSD</v>
          </cell>
          <cell r="Q1138">
            <v>11</v>
          </cell>
          <cell r="R1138" t="str">
            <v>VSD-11</v>
          </cell>
          <cell r="S1138">
            <v>1</v>
          </cell>
          <cell r="T1138" t="str">
            <v>380/3/50</v>
          </cell>
        </row>
        <row r="1139">
          <cell r="D1139" t="str">
            <v>ROAU-04</v>
          </cell>
          <cell r="E1139" t="str">
            <v>Pre-Cooled Fresh Air</v>
          </cell>
          <cell r="F1139">
            <v>22</v>
          </cell>
          <cell r="G1139" t="str">
            <v/>
          </cell>
          <cell r="H1139">
            <v>12500</v>
          </cell>
          <cell r="J1139">
            <v>750</v>
          </cell>
          <cell r="K1139">
            <v>612</v>
          </cell>
          <cell r="L1139">
            <v>230</v>
          </cell>
          <cell r="O1139" t="str">
            <v>A-2</v>
          </cell>
          <cell r="P1139" t="str">
            <v>VSD</v>
          </cell>
          <cell r="Q1139">
            <v>11</v>
          </cell>
          <cell r="R1139" t="str">
            <v>VSD-11</v>
          </cell>
          <cell r="S1139">
            <v>1</v>
          </cell>
          <cell r="T1139" t="str">
            <v>380/3/50</v>
          </cell>
        </row>
        <row r="1140">
          <cell r="D1140" t="str">
            <v>ROAU-05</v>
          </cell>
          <cell r="E1140" t="str">
            <v>Pre-Cooled (ห้องสมุด)</v>
          </cell>
          <cell r="F1140">
            <v>1.5</v>
          </cell>
          <cell r="G1140" t="str">
            <v/>
          </cell>
          <cell r="H1140">
            <v>700</v>
          </cell>
          <cell r="J1140">
            <v>500</v>
          </cell>
          <cell r="K1140">
            <v>34.299999999999997</v>
          </cell>
          <cell r="L1140">
            <v>12.9</v>
          </cell>
          <cell r="O1140" t="str">
            <v>A-2</v>
          </cell>
          <cell r="P1140" t="str">
            <v>VSD</v>
          </cell>
          <cell r="Q1140">
            <v>11</v>
          </cell>
          <cell r="R1140" t="str">
            <v>VSD-11</v>
          </cell>
          <cell r="S1140">
            <v>1</v>
          </cell>
          <cell r="T1140" t="str">
            <v>380/3/50</v>
          </cell>
        </row>
        <row r="1141">
          <cell r="G1141" t="str">
            <v/>
          </cell>
          <cell r="P1141" t="str">
            <v/>
          </cell>
          <cell r="R1141" t="str">
            <v/>
          </cell>
          <cell r="T1141" t="str">
            <v/>
          </cell>
        </row>
        <row r="1142">
          <cell r="C1142" t="str">
            <v>RAP8</v>
          </cell>
          <cell r="D1142" t="str">
            <v>REAF-13</v>
          </cell>
          <cell r="E1142" t="str">
            <v>EXHAUST FAN</v>
          </cell>
          <cell r="F1142">
            <v>2.2000000000000002</v>
          </cell>
          <cell r="G1142" t="str">
            <v>3P, 20A</v>
          </cell>
          <cell r="H1142">
            <v>1575</v>
          </cell>
          <cell r="I1142" t="str">
            <v>1NC</v>
          </cell>
          <cell r="J1142">
            <v>250</v>
          </cell>
          <cell r="O1142" t="str">
            <v>C-1</v>
          </cell>
          <cell r="P1142" t="str">
            <v>DOL</v>
          </cell>
          <cell r="Q1142" t="str">
            <v>3-55</v>
          </cell>
          <cell r="R1142" t="str">
            <v>DOL-3-55</v>
          </cell>
          <cell r="S1142">
            <v>1</v>
          </cell>
          <cell r="T1142" t="str">
            <v>380/3/50</v>
          </cell>
        </row>
        <row r="1143">
          <cell r="D1143" t="str">
            <v>REAF-14</v>
          </cell>
          <cell r="E1143" t="str">
            <v>EXHAUST FAN</v>
          </cell>
          <cell r="F1143">
            <v>1.5</v>
          </cell>
          <cell r="G1143" t="str">
            <v/>
          </cell>
          <cell r="H1143">
            <v>935</v>
          </cell>
          <cell r="J1143">
            <v>325</v>
          </cell>
          <cell r="O1143" t="str">
            <v>C-1</v>
          </cell>
          <cell r="P1143" t="str">
            <v>DOL</v>
          </cell>
          <cell r="Q1143" t="str">
            <v>3-55</v>
          </cell>
          <cell r="R1143" t="str">
            <v>DOL-3-55</v>
          </cell>
          <cell r="S1143">
            <v>1</v>
          </cell>
          <cell r="T1143" t="str">
            <v>380/3/50</v>
          </cell>
        </row>
        <row r="1144">
          <cell r="D1144" t="str">
            <v>REAF-15</v>
          </cell>
          <cell r="E1144" t="str">
            <v>EXHAUST FAN</v>
          </cell>
          <cell r="F1144">
            <v>1.5</v>
          </cell>
          <cell r="G1144" t="str">
            <v/>
          </cell>
          <cell r="H1144">
            <v>1085</v>
          </cell>
          <cell r="J1144">
            <v>325</v>
          </cell>
          <cell r="O1144" t="str">
            <v>C-1</v>
          </cell>
          <cell r="P1144" t="str">
            <v>DOL</v>
          </cell>
          <cell r="Q1144" t="str">
            <v>3-55</v>
          </cell>
          <cell r="R1144" t="str">
            <v>DOL-3-55</v>
          </cell>
          <cell r="S1144">
            <v>1</v>
          </cell>
          <cell r="T1144" t="str">
            <v>380/3/50</v>
          </cell>
        </row>
        <row r="1145">
          <cell r="G1145" t="str">
            <v/>
          </cell>
          <cell r="P1145" t="str">
            <v/>
          </cell>
          <cell r="R1145" t="str">
            <v/>
          </cell>
          <cell r="T1145" t="str">
            <v/>
          </cell>
        </row>
        <row r="1146">
          <cell r="C1146" t="str">
            <v>RAP9</v>
          </cell>
          <cell r="D1146" t="str">
            <v>REAF-16</v>
          </cell>
          <cell r="E1146" t="str">
            <v>EXHAUST FAN</v>
          </cell>
          <cell r="F1146">
            <v>7.5</v>
          </cell>
          <cell r="G1146" t="str">
            <v>3P, 50A</v>
          </cell>
          <cell r="H1146">
            <v>7700</v>
          </cell>
          <cell r="I1146" t="str">
            <v>1NC</v>
          </cell>
          <cell r="J1146">
            <v>250</v>
          </cell>
          <cell r="O1146" t="str">
            <v>C-1</v>
          </cell>
          <cell r="P1146" t="str">
            <v>Y-D</v>
          </cell>
          <cell r="Q1146" t="str">
            <v>3-55</v>
          </cell>
          <cell r="R1146" t="str">
            <v>Y-D-3-55</v>
          </cell>
          <cell r="S1146">
            <v>1</v>
          </cell>
          <cell r="T1146" t="str">
            <v>380/3/50</v>
          </cell>
        </row>
        <row r="1147">
          <cell r="D1147" t="str">
            <v>REAF-17</v>
          </cell>
          <cell r="E1147" t="str">
            <v>EXHAUST FAN</v>
          </cell>
          <cell r="F1147">
            <v>2.2000000000000002</v>
          </cell>
          <cell r="G1147" t="str">
            <v/>
          </cell>
          <cell r="H1147">
            <v>1640</v>
          </cell>
          <cell r="J1147">
            <v>250</v>
          </cell>
          <cell r="O1147" t="str">
            <v>C-1</v>
          </cell>
          <cell r="P1147" t="str">
            <v>DOL</v>
          </cell>
          <cell r="Q1147" t="str">
            <v>3-55</v>
          </cell>
          <cell r="R1147" t="str">
            <v>DOL-3-55</v>
          </cell>
          <cell r="S1147">
            <v>1</v>
          </cell>
          <cell r="T1147" t="str">
            <v>380/3/50</v>
          </cell>
        </row>
        <row r="1148">
          <cell r="D1148" t="str">
            <v>REAF-18</v>
          </cell>
          <cell r="E1148" t="str">
            <v>EXHAUST FAN</v>
          </cell>
          <cell r="F1148">
            <v>2.2000000000000002</v>
          </cell>
          <cell r="G1148" t="str">
            <v/>
          </cell>
          <cell r="H1148">
            <v>1920</v>
          </cell>
          <cell r="J1148">
            <v>250</v>
          </cell>
          <cell r="O1148" t="str">
            <v>C-1</v>
          </cell>
          <cell r="P1148" t="str">
            <v>DOL</v>
          </cell>
          <cell r="Q1148" t="str">
            <v>3-55</v>
          </cell>
          <cell r="R1148" t="str">
            <v>DOL-3-55</v>
          </cell>
          <cell r="S1148">
            <v>1</v>
          </cell>
          <cell r="T1148" t="str">
            <v>380/3/50</v>
          </cell>
        </row>
        <row r="1149">
          <cell r="G1149" t="str">
            <v/>
          </cell>
          <cell r="P1149" t="str">
            <v/>
          </cell>
          <cell r="R1149" t="str">
            <v/>
          </cell>
          <cell r="T1149" t="str">
            <v/>
          </cell>
        </row>
        <row r="1150">
          <cell r="C1150" t="str">
            <v>RAP10</v>
          </cell>
          <cell r="D1150" t="str">
            <v>REAF-19</v>
          </cell>
          <cell r="E1150" t="str">
            <v>PUMP RM.</v>
          </cell>
          <cell r="F1150">
            <v>0.37</v>
          </cell>
          <cell r="G1150" t="str">
            <v>3P, 15A</v>
          </cell>
          <cell r="H1150">
            <v>700</v>
          </cell>
          <cell r="I1150" t="str">
            <v>1NC</v>
          </cell>
          <cell r="J1150" t="str">
            <v>-</v>
          </cell>
          <cell r="O1150" t="str">
            <v>C-2</v>
          </cell>
          <cell r="P1150" t="str">
            <v>DOL</v>
          </cell>
          <cell r="Q1150" t="str">
            <v>1-55</v>
          </cell>
          <cell r="R1150" t="str">
            <v>DOL-1-55</v>
          </cell>
          <cell r="S1150">
            <v>1</v>
          </cell>
          <cell r="T1150" t="str">
            <v>220/1/50</v>
          </cell>
        </row>
        <row r="1151">
          <cell r="D1151" t="str">
            <v>REAF-20</v>
          </cell>
          <cell r="E1151" t="str">
            <v>PUMP RM.</v>
          </cell>
          <cell r="F1151">
            <v>0.37</v>
          </cell>
          <cell r="G1151" t="str">
            <v/>
          </cell>
          <cell r="H1151">
            <v>700</v>
          </cell>
          <cell r="J1151" t="str">
            <v>-</v>
          </cell>
          <cell r="O1151" t="str">
            <v>C-2</v>
          </cell>
          <cell r="P1151" t="str">
            <v>DOL</v>
          </cell>
          <cell r="Q1151" t="str">
            <v>1-55</v>
          </cell>
          <cell r="R1151" t="str">
            <v>DOL-1-55</v>
          </cell>
          <cell r="S1151">
            <v>1</v>
          </cell>
          <cell r="T1151" t="str">
            <v>220/1/50</v>
          </cell>
        </row>
        <row r="1152">
          <cell r="G1152" t="str">
            <v/>
          </cell>
          <cell r="P1152" t="str">
            <v/>
          </cell>
          <cell r="R1152" t="str">
            <v/>
          </cell>
          <cell r="T1152" t="str">
            <v/>
          </cell>
        </row>
        <row r="1153">
          <cell r="C1153" t="str">
            <v>RAP11</v>
          </cell>
          <cell r="D1153" t="str">
            <v>REAF-24</v>
          </cell>
          <cell r="E1153" t="str">
            <v>EXHAUST FAN</v>
          </cell>
          <cell r="F1153">
            <v>2.2000000000000002</v>
          </cell>
          <cell r="G1153" t="str">
            <v>3P, 15A</v>
          </cell>
          <cell r="H1153">
            <v>1350</v>
          </cell>
          <cell r="I1153" t="str">
            <v>1NC</v>
          </cell>
          <cell r="J1153">
            <v>250</v>
          </cell>
          <cell r="O1153" t="str">
            <v>C-1</v>
          </cell>
          <cell r="P1153" t="str">
            <v>DOL</v>
          </cell>
          <cell r="Q1153" t="str">
            <v>3-55</v>
          </cell>
          <cell r="R1153" t="str">
            <v>DOL-3-55</v>
          </cell>
          <cell r="S1153">
            <v>1</v>
          </cell>
          <cell r="T1153" t="str">
            <v>380/3/50</v>
          </cell>
        </row>
        <row r="1154">
          <cell r="G1154" t="str">
            <v/>
          </cell>
          <cell r="P1154" t="str">
            <v/>
          </cell>
          <cell r="R1154" t="str">
            <v/>
          </cell>
          <cell r="T1154" t="str">
            <v/>
          </cell>
        </row>
        <row r="1155">
          <cell r="C1155" t="str">
            <v>RAP12</v>
          </cell>
          <cell r="D1155" t="str">
            <v>REAF-21</v>
          </cell>
          <cell r="E1155" t="str">
            <v>EXHAUST FAN</v>
          </cell>
          <cell r="F1155">
            <v>2.2000000000000002</v>
          </cell>
          <cell r="G1155" t="str">
            <v>3P, 30A</v>
          </cell>
          <cell r="H1155">
            <v>1800</v>
          </cell>
          <cell r="I1155" t="str">
            <v>1NC</v>
          </cell>
          <cell r="J1155">
            <v>250</v>
          </cell>
          <cell r="O1155" t="str">
            <v>C-1</v>
          </cell>
          <cell r="P1155" t="str">
            <v>DOL</v>
          </cell>
          <cell r="Q1155" t="str">
            <v>3-55</v>
          </cell>
          <cell r="R1155" t="str">
            <v>DOL-3-55</v>
          </cell>
          <cell r="S1155">
            <v>1</v>
          </cell>
          <cell r="T1155" t="str">
            <v>380/3/50</v>
          </cell>
        </row>
        <row r="1156">
          <cell r="D1156" t="str">
            <v>REAF-22</v>
          </cell>
          <cell r="E1156" t="str">
            <v>EXHAUST FAN</v>
          </cell>
          <cell r="F1156">
            <v>4</v>
          </cell>
          <cell r="G1156" t="str">
            <v/>
          </cell>
          <cell r="H1156">
            <v>3100</v>
          </cell>
          <cell r="J1156">
            <v>325</v>
          </cell>
          <cell r="O1156" t="str">
            <v>C-1</v>
          </cell>
          <cell r="P1156" t="str">
            <v>DOL</v>
          </cell>
          <cell r="Q1156" t="str">
            <v>3-55</v>
          </cell>
          <cell r="R1156" t="str">
            <v>DOL-3-55</v>
          </cell>
          <cell r="S1156">
            <v>1</v>
          </cell>
          <cell r="T1156" t="str">
            <v>380/3/50</v>
          </cell>
        </row>
        <row r="1157">
          <cell r="D1157" t="str">
            <v>REAF-23</v>
          </cell>
          <cell r="E1157" t="str">
            <v>EXHAUST FAN</v>
          </cell>
          <cell r="F1157">
            <v>0.55000000000000004</v>
          </cell>
          <cell r="G1157" t="str">
            <v/>
          </cell>
          <cell r="H1157">
            <v>600</v>
          </cell>
          <cell r="J1157">
            <v>250</v>
          </cell>
          <cell r="O1157" t="str">
            <v>C-1</v>
          </cell>
          <cell r="P1157" t="str">
            <v>DOL</v>
          </cell>
          <cell r="Q1157" t="str">
            <v>3-55</v>
          </cell>
          <cell r="R1157" t="str">
            <v>DOL-3-55</v>
          </cell>
          <cell r="S1157">
            <v>1</v>
          </cell>
          <cell r="T1157" t="str">
            <v>380/3/50</v>
          </cell>
        </row>
        <row r="1158">
          <cell r="G1158" t="str">
            <v/>
          </cell>
          <cell r="P1158" t="str">
            <v/>
          </cell>
          <cell r="R1158" t="str">
            <v/>
          </cell>
          <cell r="T1158" t="str">
            <v/>
          </cell>
        </row>
        <row r="1159">
          <cell r="C1159" t="str">
            <v>RAP13</v>
          </cell>
          <cell r="D1159" t="str">
            <v>RKEF-02</v>
          </cell>
          <cell r="E1159" t="str">
            <v xml:space="preserve">KITCHEN EXHAUST FAN </v>
          </cell>
          <cell r="F1159">
            <v>5.5</v>
          </cell>
          <cell r="G1159" t="str">
            <v>3P, 50A</v>
          </cell>
          <cell r="H1159">
            <v>2500</v>
          </cell>
          <cell r="I1159" t="str">
            <v>1NC</v>
          </cell>
          <cell r="J1159">
            <v>750</v>
          </cell>
          <cell r="O1159" t="str">
            <v>C-1</v>
          </cell>
          <cell r="P1159" t="str">
            <v>DOL</v>
          </cell>
          <cell r="Q1159" t="str">
            <v>3-55</v>
          </cell>
          <cell r="R1159" t="str">
            <v>DOL-3-55</v>
          </cell>
          <cell r="S1159">
            <v>1</v>
          </cell>
          <cell r="T1159" t="str">
            <v>380/3/50</v>
          </cell>
        </row>
        <row r="1160">
          <cell r="D1160" t="str">
            <v>RKEF-03</v>
          </cell>
          <cell r="E1160" t="str">
            <v xml:space="preserve">KITCHEN EXHAUST FAN </v>
          </cell>
          <cell r="F1160">
            <v>5.5</v>
          </cell>
          <cell r="G1160" t="str">
            <v/>
          </cell>
          <cell r="H1160">
            <v>2400</v>
          </cell>
          <cell r="J1160">
            <v>750</v>
          </cell>
          <cell r="O1160" t="str">
            <v>C-1</v>
          </cell>
          <cell r="P1160" t="str">
            <v>DOL</v>
          </cell>
          <cell r="Q1160" t="str">
            <v>3-55</v>
          </cell>
          <cell r="R1160" t="str">
            <v>DOL-3-55</v>
          </cell>
          <cell r="S1160">
            <v>1</v>
          </cell>
          <cell r="T1160" t="str">
            <v>380/3/50</v>
          </cell>
        </row>
        <row r="1161">
          <cell r="D1161" t="str">
            <v>RKEF-04</v>
          </cell>
          <cell r="E1161" t="str">
            <v xml:space="preserve">KITCHEN EXHAUST FAN </v>
          </cell>
          <cell r="F1161">
            <v>5.5</v>
          </cell>
          <cell r="G1161" t="str">
            <v/>
          </cell>
          <cell r="H1161">
            <v>2025</v>
          </cell>
          <cell r="J1161">
            <v>750</v>
          </cell>
          <cell r="O1161" t="str">
            <v>C-1</v>
          </cell>
          <cell r="P1161" t="str">
            <v>DOL</v>
          </cell>
          <cell r="Q1161" t="str">
            <v>3-55</v>
          </cell>
          <cell r="R1161" t="str">
            <v>DOL-3-55</v>
          </cell>
          <cell r="S1161">
            <v>1</v>
          </cell>
          <cell r="T1161" t="str">
            <v>380/3/50</v>
          </cell>
        </row>
        <row r="1162">
          <cell r="G1162" t="str">
            <v/>
          </cell>
          <cell r="P1162" t="str">
            <v/>
          </cell>
          <cell r="R1162" t="str">
            <v/>
          </cell>
          <cell r="T1162" t="str">
            <v/>
          </cell>
        </row>
        <row r="1163">
          <cell r="C1163" t="str">
            <v>REAP1</v>
          </cell>
          <cell r="D1163" t="str">
            <v>RPAF-01</v>
          </cell>
          <cell r="E1163" t="str">
            <v>Fireman Lift Pressurized Fan</v>
          </cell>
          <cell r="F1163">
            <v>11</v>
          </cell>
          <cell r="G1163" t="str">
            <v>3P, 80A</v>
          </cell>
          <cell r="H1163">
            <v>8500</v>
          </cell>
          <cell r="I1163" t="str">
            <v>1NO</v>
          </cell>
          <cell r="J1163">
            <v>500</v>
          </cell>
          <cell r="O1163" t="str">
            <v>D-2</v>
          </cell>
          <cell r="P1163" t="str">
            <v>Y-D</v>
          </cell>
          <cell r="Q1163">
            <v>56</v>
          </cell>
          <cell r="R1163" t="str">
            <v>Y-D-56</v>
          </cell>
          <cell r="S1163">
            <v>1</v>
          </cell>
          <cell r="T1163" t="str">
            <v>380/3/50</v>
          </cell>
        </row>
        <row r="1164">
          <cell r="D1164" t="str">
            <v>RPAF-02</v>
          </cell>
          <cell r="E1164" t="str">
            <v>Stair Pressurized Fan</v>
          </cell>
          <cell r="F1164">
            <v>11</v>
          </cell>
          <cell r="G1164" t="str">
            <v/>
          </cell>
          <cell r="H1164">
            <v>8500</v>
          </cell>
          <cell r="J1164">
            <v>500</v>
          </cell>
          <cell r="O1164" t="str">
            <v>D-1</v>
          </cell>
          <cell r="P1164" t="str">
            <v>VSD</v>
          </cell>
          <cell r="Q1164">
            <v>12</v>
          </cell>
          <cell r="R1164" t="str">
            <v>VSD-12</v>
          </cell>
          <cell r="S1164">
            <v>1</v>
          </cell>
          <cell r="T1164" t="str">
            <v>380/3/50</v>
          </cell>
        </row>
        <row r="1165">
          <cell r="G1165" t="str">
            <v/>
          </cell>
          <cell r="P1165" t="str">
            <v/>
          </cell>
          <cell r="R1165" t="str">
            <v/>
          </cell>
          <cell r="T1165" t="str">
            <v/>
          </cell>
        </row>
        <row r="1166">
          <cell r="C1166" t="str">
            <v>REAP2</v>
          </cell>
          <cell r="D1166" t="str">
            <v>RPAF-03</v>
          </cell>
          <cell r="E1166" t="str">
            <v>Stair Pressurized Fan</v>
          </cell>
          <cell r="F1166">
            <v>11</v>
          </cell>
          <cell r="G1166" t="str">
            <v>3P, 40A</v>
          </cell>
          <cell r="H1166">
            <v>8200</v>
          </cell>
          <cell r="I1166" t="str">
            <v>1NO</v>
          </cell>
          <cell r="J1166">
            <v>500</v>
          </cell>
          <cell r="O1166" t="str">
            <v>D-1</v>
          </cell>
          <cell r="P1166" t="str">
            <v>VSD</v>
          </cell>
          <cell r="Q1166">
            <v>12</v>
          </cell>
          <cell r="R1166" t="str">
            <v>VSD-12</v>
          </cell>
          <cell r="S1166">
            <v>1</v>
          </cell>
          <cell r="T1166" t="str">
            <v>380/3/50</v>
          </cell>
        </row>
        <row r="1167">
          <cell r="G1167" t="str">
            <v/>
          </cell>
          <cell r="P1167" t="str">
            <v/>
          </cell>
          <cell r="R1167" t="str">
            <v/>
          </cell>
          <cell r="T1167" t="str">
            <v/>
          </cell>
        </row>
        <row r="1168">
          <cell r="C1168" t="str">
            <v>REAP3</v>
          </cell>
          <cell r="D1168" t="str">
            <v>RSEF-01</v>
          </cell>
          <cell r="E1168" t="str">
            <v xml:space="preserve">Smoke Exhaust </v>
          </cell>
          <cell r="F1168">
            <v>11</v>
          </cell>
          <cell r="G1168" t="str">
            <v>3P, 80A</v>
          </cell>
          <cell r="H1168">
            <v>18400</v>
          </cell>
          <cell r="I1168" t="str">
            <v>1NO</v>
          </cell>
          <cell r="J1168">
            <v>200</v>
          </cell>
          <cell r="O1168" t="str">
            <v>D-3</v>
          </cell>
          <cell r="P1168" t="str">
            <v>Y-D</v>
          </cell>
          <cell r="Q1168">
            <v>56</v>
          </cell>
          <cell r="R1168" t="str">
            <v>Y-D-56</v>
          </cell>
          <cell r="S1168">
            <v>1</v>
          </cell>
          <cell r="T1168" t="str">
            <v>380/3/50</v>
          </cell>
        </row>
        <row r="1169">
          <cell r="D1169" t="str">
            <v>RSEF-02</v>
          </cell>
          <cell r="E1169" t="str">
            <v xml:space="preserve">Smoke Exhaust </v>
          </cell>
          <cell r="F1169">
            <v>11</v>
          </cell>
          <cell r="G1169" t="str">
            <v/>
          </cell>
          <cell r="H1169">
            <v>18400</v>
          </cell>
          <cell r="J1169">
            <v>200</v>
          </cell>
          <cell r="O1169" t="str">
            <v>D-1</v>
          </cell>
          <cell r="P1169" t="str">
            <v>VSD</v>
          </cell>
          <cell r="Q1169">
            <v>56</v>
          </cell>
          <cell r="R1169" t="str">
            <v>VSD-56</v>
          </cell>
          <cell r="S1169">
            <v>1</v>
          </cell>
          <cell r="T1169" t="str">
            <v>380/3/50</v>
          </cell>
        </row>
        <row r="1170">
          <cell r="G1170" t="str">
            <v/>
          </cell>
          <cell r="P1170" t="str">
            <v/>
          </cell>
          <cell r="R1170" t="str">
            <v/>
          </cell>
          <cell r="T1170" t="str">
            <v/>
          </cell>
        </row>
        <row r="1171">
          <cell r="C1171" t="str">
            <v>REAP4</v>
          </cell>
          <cell r="D1171" t="str">
            <v>RSEF-03</v>
          </cell>
          <cell r="E1171" t="str">
            <v xml:space="preserve">Smoke Exhaust </v>
          </cell>
          <cell r="F1171">
            <v>11</v>
          </cell>
          <cell r="G1171" t="str">
            <v>3P, 80A</v>
          </cell>
          <cell r="H1171">
            <v>18400</v>
          </cell>
          <cell r="I1171" t="str">
            <v>1NO</v>
          </cell>
          <cell r="J1171">
            <v>200</v>
          </cell>
          <cell r="O1171" t="str">
            <v>D-3</v>
          </cell>
          <cell r="P1171" t="str">
            <v>Y-D</v>
          </cell>
          <cell r="Q1171">
            <v>56</v>
          </cell>
          <cell r="R1171" t="str">
            <v>Y-D-56</v>
          </cell>
          <cell r="S1171">
            <v>1</v>
          </cell>
          <cell r="T1171" t="str">
            <v>380/3/50</v>
          </cell>
        </row>
        <row r="1172">
          <cell r="D1172" t="str">
            <v>RSEF-04</v>
          </cell>
          <cell r="E1172" t="str">
            <v xml:space="preserve">Smoke Exhaust </v>
          </cell>
          <cell r="F1172">
            <v>11</v>
          </cell>
          <cell r="G1172" t="str">
            <v/>
          </cell>
          <cell r="H1172">
            <v>18400</v>
          </cell>
          <cell r="J1172">
            <v>200</v>
          </cell>
          <cell r="O1172" t="str">
            <v>D-1</v>
          </cell>
          <cell r="P1172" t="str">
            <v>VSD</v>
          </cell>
          <cell r="Q1172">
            <v>56</v>
          </cell>
          <cell r="R1172" t="str">
            <v>VSD-56</v>
          </cell>
          <cell r="S1172">
            <v>1</v>
          </cell>
          <cell r="T1172" t="str">
            <v>380/3/50</v>
          </cell>
        </row>
        <row r="1173">
          <cell r="G1173" t="str">
            <v/>
          </cell>
          <cell r="P1173" t="str">
            <v/>
          </cell>
          <cell r="R1173" t="str">
            <v/>
          </cell>
          <cell r="T1173" t="str">
            <v/>
          </cell>
        </row>
        <row r="1174">
          <cell r="C1174" t="str">
            <v>REAP5</v>
          </cell>
          <cell r="D1174" t="str">
            <v>RSEF-05</v>
          </cell>
          <cell r="E1174" t="str">
            <v xml:space="preserve">Smoke Exhaust </v>
          </cell>
          <cell r="F1174">
            <v>11</v>
          </cell>
          <cell r="G1174" t="str">
            <v>3P, 80A</v>
          </cell>
          <cell r="H1174">
            <v>18200</v>
          </cell>
          <cell r="I1174" t="str">
            <v>1NO</v>
          </cell>
          <cell r="J1174">
            <v>200</v>
          </cell>
          <cell r="O1174" t="str">
            <v>D-3</v>
          </cell>
          <cell r="P1174" t="str">
            <v>Y-D</v>
          </cell>
          <cell r="Q1174">
            <v>56</v>
          </cell>
          <cell r="R1174" t="str">
            <v>Y-D-56</v>
          </cell>
          <cell r="S1174">
            <v>1</v>
          </cell>
          <cell r="T1174" t="str">
            <v>380/3/50</v>
          </cell>
        </row>
        <row r="1175">
          <cell r="D1175" t="str">
            <v>RSEF-06</v>
          </cell>
          <cell r="E1175" t="str">
            <v xml:space="preserve">Smoke Exhaust </v>
          </cell>
          <cell r="F1175">
            <v>11</v>
          </cell>
          <cell r="G1175" t="str">
            <v/>
          </cell>
          <cell r="H1175">
            <v>18200</v>
          </cell>
          <cell r="J1175">
            <v>200</v>
          </cell>
          <cell r="O1175" t="str">
            <v>D-3</v>
          </cell>
          <cell r="P1175" t="str">
            <v>Y-D</v>
          </cell>
          <cell r="Q1175">
            <v>56</v>
          </cell>
          <cell r="R1175" t="str">
            <v>Y-D-56</v>
          </cell>
          <cell r="S1175">
            <v>1</v>
          </cell>
          <cell r="T1175" t="str">
            <v>380/3/50</v>
          </cell>
        </row>
        <row r="1176">
          <cell r="G1176" t="str">
            <v/>
          </cell>
          <cell r="P1176" t="str">
            <v/>
          </cell>
          <cell r="R1176" t="str">
            <v/>
          </cell>
          <cell r="T1176" t="str">
            <v/>
          </cell>
        </row>
        <row r="1177">
          <cell r="C1177" t="str">
            <v>REAP6</v>
          </cell>
          <cell r="D1177" t="str">
            <v>RPAF-04</v>
          </cell>
          <cell r="E1177" t="str">
            <v>Stair Pressurized Fan</v>
          </cell>
          <cell r="F1177">
            <v>11</v>
          </cell>
          <cell r="G1177" t="str">
            <v>3P, 40A</v>
          </cell>
          <cell r="H1177">
            <v>8200</v>
          </cell>
          <cell r="I1177" t="str">
            <v>1NO</v>
          </cell>
          <cell r="J1177">
            <v>500</v>
          </cell>
          <cell r="O1177" t="str">
            <v>D-1</v>
          </cell>
          <cell r="P1177" t="str">
            <v>VSD</v>
          </cell>
          <cell r="Q1177">
            <v>12</v>
          </cell>
          <cell r="R1177" t="str">
            <v>VSD-12</v>
          </cell>
          <cell r="S1177">
            <v>1</v>
          </cell>
          <cell r="T1177" t="str">
            <v>380/3/50</v>
          </cell>
        </row>
        <row r="1178">
          <cell r="G1178" t="str">
            <v/>
          </cell>
          <cell r="P1178" t="str">
            <v/>
          </cell>
          <cell r="R1178" t="str">
            <v/>
          </cell>
          <cell r="T1178" t="str">
            <v/>
          </cell>
        </row>
        <row r="1179">
          <cell r="C1179" t="str">
            <v>REAP7</v>
          </cell>
          <cell r="D1179" t="str">
            <v>RPAF-05</v>
          </cell>
          <cell r="E1179" t="str">
            <v>Stair Pressurized Fan</v>
          </cell>
          <cell r="F1179">
            <v>11</v>
          </cell>
          <cell r="G1179" t="str">
            <v>3P, 80A</v>
          </cell>
          <cell r="H1179">
            <v>8200</v>
          </cell>
          <cell r="I1179" t="str">
            <v>1NO</v>
          </cell>
          <cell r="J1179">
            <v>500</v>
          </cell>
          <cell r="O1179" t="str">
            <v>D-1</v>
          </cell>
          <cell r="P1179" t="str">
            <v>VSD</v>
          </cell>
          <cell r="Q1179">
            <v>12</v>
          </cell>
          <cell r="R1179" t="str">
            <v>VSD-12</v>
          </cell>
          <cell r="S1179">
            <v>1</v>
          </cell>
          <cell r="T1179" t="str">
            <v>380/3/50</v>
          </cell>
        </row>
        <row r="1180">
          <cell r="D1180" t="str">
            <v>RPAF-06</v>
          </cell>
          <cell r="E1180" t="str">
            <v>Fireman Lift Pressurized Fan</v>
          </cell>
          <cell r="F1180">
            <v>11</v>
          </cell>
          <cell r="G1180" t="str">
            <v/>
          </cell>
          <cell r="H1180">
            <v>8500</v>
          </cell>
          <cell r="J1180">
            <v>500</v>
          </cell>
          <cell r="O1180" t="str">
            <v>D-2</v>
          </cell>
          <cell r="P1180" t="str">
            <v>Y-D</v>
          </cell>
          <cell r="Q1180">
            <v>56</v>
          </cell>
          <cell r="R1180" t="str">
            <v>Y-D-56</v>
          </cell>
          <cell r="S1180">
            <v>1</v>
          </cell>
          <cell r="T1180" t="str">
            <v>380/3/50</v>
          </cell>
        </row>
        <row r="1181">
          <cell r="G1181" t="str">
            <v/>
          </cell>
          <cell r="P1181" t="str">
            <v/>
          </cell>
          <cell r="R1181" t="str">
            <v/>
          </cell>
          <cell r="T1181" t="str">
            <v/>
          </cell>
        </row>
        <row r="1182">
          <cell r="C1182" t="str">
            <v>AMCC1</v>
          </cell>
          <cell r="D1182" t="str">
            <v>CH-01</v>
          </cell>
          <cell r="E1182" t="str">
            <v>Chiller</v>
          </cell>
          <cell r="F1182">
            <v>231</v>
          </cell>
          <cell r="G1182" t="str">
            <v>3P, 1000A</v>
          </cell>
          <cell r="I1182" t="str">
            <v>1NC</v>
          </cell>
          <cell r="O1182" t="str">
            <v>A-1</v>
          </cell>
          <cell r="P1182" t="str">
            <v>Y-D</v>
          </cell>
          <cell r="Q1182">
            <v>55</v>
          </cell>
          <cell r="R1182" t="str">
            <v>Y-D-55</v>
          </cell>
          <cell r="S1182">
            <v>1</v>
          </cell>
          <cell r="T1182" t="str">
            <v>380/3/50</v>
          </cell>
        </row>
        <row r="1183">
          <cell r="D1183" t="str">
            <v>SCHP-01</v>
          </cell>
          <cell r="E1183" t="str">
            <v>SECONDARY CHILLED WATER PUMP</v>
          </cell>
          <cell r="F1183">
            <v>15</v>
          </cell>
          <cell r="G1183" t="str">
            <v/>
          </cell>
          <cell r="O1183" t="str">
            <v>P-2</v>
          </cell>
          <cell r="P1183" t="str">
            <v>VSD</v>
          </cell>
          <cell r="Q1183">
            <v>15</v>
          </cell>
          <cell r="R1183" t="str">
            <v>VSD-15</v>
          </cell>
          <cell r="S1183">
            <v>1</v>
          </cell>
          <cell r="T1183" t="str">
            <v>380/3/50</v>
          </cell>
        </row>
        <row r="1184">
          <cell r="D1184" t="str">
            <v>CHP-01</v>
          </cell>
          <cell r="E1184" t="str">
            <v>PRIMARY CHILLED WATER PUMP</v>
          </cell>
          <cell r="F1184">
            <v>15</v>
          </cell>
          <cell r="G1184" t="str">
            <v/>
          </cell>
          <cell r="O1184" t="str">
            <v>P-1</v>
          </cell>
          <cell r="P1184" t="str">
            <v>Y-D</v>
          </cell>
          <cell r="Q1184">
            <v>55</v>
          </cell>
          <cell r="R1184" t="str">
            <v>Y-D-55</v>
          </cell>
          <cell r="S1184">
            <v>1</v>
          </cell>
          <cell r="T1184" t="str">
            <v>380/3/50</v>
          </cell>
        </row>
        <row r="1185">
          <cell r="D1185" t="str">
            <v>CDWP-01</v>
          </cell>
          <cell r="E1185" t="str">
            <v>CONDENSER WATER PUMP</v>
          </cell>
          <cell r="F1185">
            <v>30</v>
          </cell>
          <cell r="G1185" t="str">
            <v/>
          </cell>
          <cell r="O1185" t="str">
            <v>P-1</v>
          </cell>
          <cell r="P1185" t="str">
            <v>Y-D</v>
          </cell>
          <cell r="Q1185">
            <v>55</v>
          </cell>
          <cell r="R1185" t="str">
            <v>Y-D-55</v>
          </cell>
          <cell r="S1185">
            <v>1</v>
          </cell>
          <cell r="T1185" t="str">
            <v>380/3/50</v>
          </cell>
        </row>
        <row r="1186">
          <cell r="D1186" t="str">
            <v>FU-01</v>
          </cell>
          <cell r="E1186" t="str">
            <v>FILTERING PUMP</v>
          </cell>
          <cell r="F1186">
            <v>7.5</v>
          </cell>
          <cell r="G1186" t="str">
            <v/>
          </cell>
          <cell r="O1186" t="str">
            <v>P-1</v>
          </cell>
          <cell r="P1186" t="str">
            <v>Y-D</v>
          </cell>
          <cell r="Q1186" t="str">
            <v>3-55</v>
          </cell>
          <cell r="R1186" t="str">
            <v>Y-D-3-55</v>
          </cell>
          <cell r="S1186">
            <v>1</v>
          </cell>
          <cell r="T1186" t="str">
            <v>380/3/50</v>
          </cell>
        </row>
        <row r="1187">
          <cell r="D1187" t="str">
            <v>FU-02(ST.BY)</v>
          </cell>
          <cell r="E1187" t="str">
            <v>FILTERING PUMP</v>
          </cell>
          <cell r="F1187">
            <v>7.5</v>
          </cell>
          <cell r="G1187" t="str">
            <v/>
          </cell>
          <cell r="O1187" t="str">
            <v>P-1</v>
          </cell>
          <cell r="P1187" t="str">
            <v>Y-D</v>
          </cell>
          <cell r="Q1187" t="str">
            <v>3-55</v>
          </cell>
          <cell r="R1187" t="str">
            <v>Y-D-3-55</v>
          </cell>
          <cell r="S1187">
            <v>1</v>
          </cell>
          <cell r="T1187" t="str">
            <v>380/3/50</v>
          </cell>
        </row>
        <row r="1188">
          <cell r="G1188" t="str">
            <v/>
          </cell>
          <cell r="P1188" t="str">
            <v/>
          </cell>
          <cell r="R1188" t="str">
            <v/>
          </cell>
          <cell r="T1188" t="str">
            <v/>
          </cell>
        </row>
        <row r="1189">
          <cell r="C1189" t="str">
            <v>AMCC2</v>
          </cell>
          <cell r="D1189" t="str">
            <v>CH-02</v>
          </cell>
          <cell r="E1189" t="str">
            <v>Chiller</v>
          </cell>
          <cell r="F1189">
            <v>231</v>
          </cell>
          <cell r="G1189" t="str">
            <v>3P, 1000A</v>
          </cell>
          <cell r="I1189" t="str">
            <v>1NC</v>
          </cell>
          <cell r="O1189" t="str">
            <v>A-1</v>
          </cell>
          <cell r="P1189" t="str">
            <v>Y-D</v>
          </cell>
          <cell r="Q1189">
            <v>55</v>
          </cell>
          <cell r="R1189" t="str">
            <v>Y-D-55</v>
          </cell>
          <cell r="S1189">
            <v>1</v>
          </cell>
          <cell r="T1189" t="str">
            <v>380/3/50</v>
          </cell>
        </row>
        <row r="1190">
          <cell r="D1190" t="str">
            <v>SCHP-02</v>
          </cell>
          <cell r="E1190" t="str">
            <v>SECONDARY CHILLED WATER PUMP</v>
          </cell>
          <cell r="F1190">
            <v>15</v>
          </cell>
          <cell r="G1190" t="str">
            <v/>
          </cell>
          <cell r="O1190" t="str">
            <v>P-2</v>
          </cell>
          <cell r="P1190" t="str">
            <v>VSD</v>
          </cell>
          <cell r="Q1190">
            <v>15</v>
          </cell>
          <cell r="R1190" t="str">
            <v>VSD-15</v>
          </cell>
          <cell r="S1190">
            <v>1</v>
          </cell>
          <cell r="T1190" t="str">
            <v>380/3/50</v>
          </cell>
        </row>
        <row r="1191">
          <cell r="D1191" t="str">
            <v>CHP-02</v>
          </cell>
          <cell r="E1191" t="str">
            <v>PRIMARY CHILLED WATER PUMP</v>
          </cell>
          <cell r="F1191">
            <v>15</v>
          </cell>
          <cell r="G1191" t="str">
            <v/>
          </cell>
          <cell r="O1191" t="str">
            <v>P-1</v>
          </cell>
          <cell r="P1191" t="str">
            <v>Y-D</v>
          </cell>
          <cell r="Q1191">
            <v>55</v>
          </cell>
          <cell r="R1191" t="str">
            <v>Y-D-55</v>
          </cell>
          <cell r="S1191">
            <v>1</v>
          </cell>
          <cell r="T1191" t="str">
            <v>380/3/50</v>
          </cell>
        </row>
        <row r="1192">
          <cell r="D1192" t="str">
            <v>CDWP-02</v>
          </cell>
          <cell r="E1192" t="str">
            <v>CONDENSER WATER PUMP</v>
          </cell>
          <cell r="F1192">
            <v>30</v>
          </cell>
          <cell r="G1192" t="str">
            <v/>
          </cell>
          <cell r="O1192" t="str">
            <v>P-1</v>
          </cell>
          <cell r="P1192" t="str">
            <v>Y-D</v>
          </cell>
          <cell r="Q1192">
            <v>55</v>
          </cell>
          <cell r="R1192" t="str">
            <v>Y-D-55</v>
          </cell>
          <cell r="S1192">
            <v>1</v>
          </cell>
          <cell r="T1192" t="str">
            <v>380/3/50</v>
          </cell>
        </row>
        <row r="1193">
          <cell r="G1193" t="str">
            <v/>
          </cell>
          <cell r="P1193" t="str">
            <v/>
          </cell>
          <cell r="R1193" t="str">
            <v/>
          </cell>
          <cell r="T1193" t="str">
            <v/>
          </cell>
        </row>
        <row r="1194">
          <cell r="C1194" t="str">
            <v>AMCC3</v>
          </cell>
          <cell r="D1194" t="str">
            <v>CH-03</v>
          </cell>
          <cell r="E1194" t="str">
            <v>Chiller</v>
          </cell>
          <cell r="F1194">
            <v>231</v>
          </cell>
          <cell r="G1194" t="str">
            <v>3P, 1000A</v>
          </cell>
          <cell r="I1194" t="str">
            <v>1NC</v>
          </cell>
          <cell r="O1194" t="str">
            <v>A-1</v>
          </cell>
          <cell r="P1194" t="str">
            <v>Y-D</v>
          </cell>
          <cell r="Q1194">
            <v>55</v>
          </cell>
          <cell r="R1194" t="str">
            <v>Y-D-55</v>
          </cell>
          <cell r="S1194">
            <v>1</v>
          </cell>
          <cell r="T1194" t="str">
            <v>380/3/50</v>
          </cell>
        </row>
        <row r="1195">
          <cell r="D1195" t="str">
            <v>SCHP-03</v>
          </cell>
          <cell r="E1195" t="str">
            <v>SECONDARY CHILLED WATER PUMP</v>
          </cell>
          <cell r="F1195">
            <v>15</v>
          </cell>
          <cell r="G1195" t="str">
            <v/>
          </cell>
          <cell r="O1195" t="str">
            <v>P-2</v>
          </cell>
          <cell r="P1195" t="str">
            <v>VSD</v>
          </cell>
          <cell r="Q1195">
            <v>15</v>
          </cell>
          <cell r="R1195" t="str">
            <v>VSD-15</v>
          </cell>
          <cell r="S1195">
            <v>1</v>
          </cell>
          <cell r="T1195" t="str">
            <v>380/3/50</v>
          </cell>
        </row>
        <row r="1196">
          <cell r="D1196" t="str">
            <v>CHP-03</v>
          </cell>
          <cell r="E1196" t="str">
            <v>PRIMARY CHILLED WATER PUMP</v>
          </cell>
          <cell r="F1196">
            <v>15</v>
          </cell>
          <cell r="G1196" t="str">
            <v/>
          </cell>
          <cell r="O1196" t="str">
            <v>P-1</v>
          </cell>
          <cell r="P1196" t="str">
            <v>Y-D</v>
          </cell>
          <cell r="Q1196">
            <v>55</v>
          </cell>
          <cell r="R1196" t="str">
            <v>Y-D-55</v>
          </cell>
          <cell r="S1196">
            <v>1</v>
          </cell>
          <cell r="T1196" t="str">
            <v>380/3/50</v>
          </cell>
        </row>
        <row r="1197">
          <cell r="D1197" t="str">
            <v>CDWP-03</v>
          </cell>
          <cell r="E1197" t="str">
            <v>CONDENSER WATER PUMP</v>
          </cell>
          <cell r="F1197">
            <v>30</v>
          </cell>
          <cell r="G1197" t="str">
            <v/>
          </cell>
          <cell r="O1197" t="str">
            <v>P-1</v>
          </cell>
          <cell r="P1197" t="str">
            <v>Y-D</v>
          </cell>
          <cell r="Q1197">
            <v>55</v>
          </cell>
          <cell r="R1197" t="str">
            <v>Y-D-55</v>
          </cell>
          <cell r="S1197">
            <v>1</v>
          </cell>
          <cell r="T1197" t="str">
            <v>380/3/50</v>
          </cell>
        </row>
        <row r="1198">
          <cell r="G1198" t="str">
            <v/>
          </cell>
          <cell r="P1198" t="str">
            <v/>
          </cell>
          <cell r="R1198" t="str">
            <v/>
          </cell>
          <cell r="T1198" t="str">
            <v/>
          </cell>
        </row>
        <row r="1199">
          <cell r="C1199" t="str">
            <v>AMCC4</v>
          </cell>
          <cell r="D1199" t="str">
            <v>CH-04</v>
          </cell>
          <cell r="E1199" t="str">
            <v>Chiller</v>
          </cell>
          <cell r="F1199">
            <v>231</v>
          </cell>
          <cell r="G1199" t="str">
            <v>3P, 1000A</v>
          </cell>
          <cell r="I1199" t="str">
            <v>1NC</v>
          </cell>
          <cell r="O1199" t="str">
            <v>A-1</v>
          </cell>
          <cell r="P1199" t="str">
            <v>Y-D</v>
          </cell>
          <cell r="Q1199">
            <v>55</v>
          </cell>
          <cell r="R1199" t="str">
            <v>Y-D-55</v>
          </cell>
          <cell r="S1199">
            <v>1</v>
          </cell>
          <cell r="T1199" t="str">
            <v>380/3/50</v>
          </cell>
        </row>
        <row r="1200">
          <cell r="D1200" t="str">
            <v>SCHP-04</v>
          </cell>
          <cell r="E1200" t="str">
            <v>SECONDARY CHILLED WATER PUMP</v>
          </cell>
          <cell r="F1200">
            <v>15</v>
          </cell>
          <cell r="G1200" t="str">
            <v/>
          </cell>
          <cell r="O1200" t="str">
            <v>P-2</v>
          </cell>
          <cell r="P1200" t="str">
            <v>VSD</v>
          </cell>
          <cell r="Q1200">
            <v>15</v>
          </cell>
          <cell r="R1200" t="str">
            <v>VSD-15</v>
          </cell>
          <cell r="S1200">
            <v>1</v>
          </cell>
          <cell r="T1200" t="str">
            <v>380/3/50</v>
          </cell>
        </row>
        <row r="1201">
          <cell r="D1201" t="str">
            <v>CHP-04</v>
          </cell>
          <cell r="E1201" t="str">
            <v>PRIMARY CHILLED WATER PUMP</v>
          </cell>
          <cell r="F1201">
            <v>15</v>
          </cell>
          <cell r="G1201" t="str">
            <v/>
          </cell>
          <cell r="O1201" t="str">
            <v>P-1</v>
          </cell>
          <cell r="P1201" t="str">
            <v>Y-D</v>
          </cell>
          <cell r="Q1201">
            <v>55</v>
          </cell>
          <cell r="R1201" t="str">
            <v>Y-D-55</v>
          </cell>
          <cell r="S1201">
            <v>1</v>
          </cell>
          <cell r="T1201" t="str">
            <v>380/3/50</v>
          </cell>
        </row>
        <row r="1202">
          <cell r="D1202" t="str">
            <v>CDWP-04</v>
          </cell>
          <cell r="E1202" t="str">
            <v>CONDENSER WATER PUMP</v>
          </cell>
          <cell r="F1202">
            <v>30</v>
          </cell>
          <cell r="G1202" t="str">
            <v/>
          </cell>
          <cell r="O1202" t="str">
            <v>P-1</v>
          </cell>
          <cell r="P1202" t="str">
            <v>Y-D</v>
          </cell>
          <cell r="Q1202">
            <v>55</v>
          </cell>
          <cell r="R1202" t="str">
            <v>Y-D-55</v>
          </cell>
          <cell r="S1202">
            <v>1</v>
          </cell>
          <cell r="T1202" t="str">
            <v>380/3/50</v>
          </cell>
        </row>
        <row r="1203">
          <cell r="G1203" t="str">
            <v/>
          </cell>
          <cell r="P1203" t="str">
            <v/>
          </cell>
          <cell r="R1203" t="str">
            <v/>
          </cell>
          <cell r="T1203" t="str">
            <v/>
          </cell>
        </row>
        <row r="1204">
          <cell r="C1204" t="str">
            <v>EAMCC1</v>
          </cell>
          <cell r="D1204" t="str">
            <v>CH-05</v>
          </cell>
          <cell r="E1204" t="str">
            <v>Chiller</v>
          </cell>
          <cell r="F1204">
            <v>135</v>
          </cell>
          <cell r="G1204" t="str">
            <v>3P, 800A</v>
          </cell>
          <cell r="I1204" t="str">
            <v>1NC</v>
          </cell>
          <cell r="O1204" t="str">
            <v>A-1</v>
          </cell>
          <cell r="P1204" t="str">
            <v>Y-D</v>
          </cell>
          <cell r="Q1204">
            <v>55</v>
          </cell>
          <cell r="R1204" t="str">
            <v>Y-D-55</v>
          </cell>
          <cell r="S1204">
            <v>1</v>
          </cell>
          <cell r="T1204" t="str">
            <v>380/3/50</v>
          </cell>
        </row>
        <row r="1205">
          <cell r="D1205" t="str">
            <v>SCHP-05</v>
          </cell>
          <cell r="E1205" t="str">
            <v>SECONDARY CHILLED WATER PUMP</v>
          </cell>
          <cell r="F1205">
            <v>15</v>
          </cell>
          <cell r="G1205" t="str">
            <v/>
          </cell>
          <cell r="O1205" t="str">
            <v>P-2</v>
          </cell>
          <cell r="P1205" t="str">
            <v>VSD</v>
          </cell>
          <cell r="Q1205">
            <v>15</v>
          </cell>
          <cell r="R1205" t="str">
            <v>VSD-15</v>
          </cell>
          <cell r="S1205">
            <v>1</v>
          </cell>
          <cell r="T1205" t="str">
            <v>380/3/50</v>
          </cell>
        </row>
        <row r="1206">
          <cell r="D1206" t="str">
            <v>CHP-05</v>
          </cell>
          <cell r="E1206" t="str">
            <v>PRIMARY CHILLED WATER PUMP</v>
          </cell>
          <cell r="F1206">
            <v>11.5</v>
          </cell>
          <cell r="G1206" t="str">
            <v/>
          </cell>
          <cell r="O1206" t="str">
            <v>P-1</v>
          </cell>
          <cell r="P1206" t="str">
            <v>Y-D</v>
          </cell>
          <cell r="Q1206">
            <v>55</v>
          </cell>
          <cell r="R1206" t="str">
            <v>Y-D-55</v>
          </cell>
          <cell r="S1206">
            <v>1</v>
          </cell>
          <cell r="T1206" t="str">
            <v>380/3/50</v>
          </cell>
        </row>
        <row r="1207">
          <cell r="D1207" t="str">
            <v>CDWP-05</v>
          </cell>
          <cell r="E1207" t="str">
            <v>CONDENSER WATER PUMP</v>
          </cell>
          <cell r="F1207">
            <v>15</v>
          </cell>
          <cell r="G1207" t="str">
            <v/>
          </cell>
          <cell r="O1207" t="str">
            <v>P-1</v>
          </cell>
          <cell r="P1207" t="str">
            <v>Y-D</v>
          </cell>
          <cell r="Q1207">
            <v>55</v>
          </cell>
          <cell r="R1207" t="str">
            <v>Y-D-55</v>
          </cell>
          <cell r="S1207">
            <v>1</v>
          </cell>
          <cell r="T1207" t="str">
            <v>380/3/50</v>
          </cell>
        </row>
        <row r="1208">
          <cell r="G1208" t="str">
            <v/>
          </cell>
          <cell r="P1208" t="str">
            <v/>
          </cell>
          <cell r="R1208" t="str">
            <v/>
          </cell>
          <cell r="T1208" t="str">
            <v/>
          </cell>
        </row>
        <row r="1209">
          <cell r="G1209" t="str">
            <v/>
          </cell>
          <cell r="P1209" t="str">
            <v/>
          </cell>
          <cell r="R1209" t="str">
            <v/>
          </cell>
          <cell r="T1209" t="str">
            <v/>
          </cell>
        </row>
        <row r="1210">
          <cell r="G1210" t="str">
            <v/>
          </cell>
          <cell r="P1210" t="str">
            <v/>
          </cell>
          <cell r="R1210" t="str">
            <v/>
          </cell>
          <cell r="T1210" t="str">
            <v/>
          </cell>
        </row>
        <row r="1211">
          <cell r="G1211" t="str">
            <v/>
          </cell>
          <cell r="P1211" t="str">
            <v/>
          </cell>
          <cell r="R1211" t="str">
            <v/>
          </cell>
          <cell r="T1211" t="str">
            <v/>
          </cell>
        </row>
        <row r="1212">
          <cell r="C1212" t="str">
            <v>OLD REGISTRY</v>
          </cell>
          <cell r="G1212" t="e">
            <v>#N/A</v>
          </cell>
          <cell r="P1212" t="str">
            <v/>
          </cell>
          <cell r="R1212" t="str">
            <v/>
          </cell>
          <cell r="T1212" t="str">
            <v/>
          </cell>
        </row>
        <row r="1213">
          <cell r="D1213" t="str">
            <v>4F-01</v>
          </cell>
          <cell r="E1213" t="str">
            <v>ผอ.สำนัก</v>
          </cell>
          <cell r="F1213">
            <v>0.25</v>
          </cell>
          <cell r="G1213" t="str">
            <v/>
          </cell>
          <cell r="H1213">
            <v>440</v>
          </cell>
          <cell r="J1213">
            <v>125</v>
          </cell>
          <cell r="K1213">
            <v>4.5</v>
          </cell>
          <cell r="L1213">
            <v>4.3</v>
          </cell>
          <cell r="M1213" t="str">
            <v>24.0/16.5</v>
          </cell>
          <cell r="N1213" t="str">
            <v>12.6/11.9</v>
          </cell>
          <cell r="O1213" t="str">
            <v>F-1</v>
          </cell>
          <cell r="P1213" t="str">
            <v>FC</v>
          </cell>
          <cell r="Q1213">
            <v>1</v>
          </cell>
          <cell r="R1213" t="str">
            <v>FC-1</v>
          </cell>
          <cell r="S1213">
            <v>1</v>
          </cell>
          <cell r="T1213" t="str">
            <v>220/1/50</v>
          </cell>
        </row>
        <row r="1214">
          <cell r="D1214" t="str">
            <v>4F-02</v>
          </cell>
          <cell r="E1214" t="str">
            <v>ห้องประชุม 18 ที่นั่ง</v>
          </cell>
          <cell r="F1214">
            <v>0.25</v>
          </cell>
          <cell r="G1214" t="str">
            <v/>
          </cell>
          <cell r="H1214">
            <v>440</v>
          </cell>
          <cell r="J1214">
            <v>100</v>
          </cell>
          <cell r="K1214">
            <v>5.8</v>
          </cell>
          <cell r="L1214">
            <v>4.5999999999999996</v>
          </cell>
          <cell r="M1214" t="str">
            <v>23.6/17.2</v>
          </cell>
          <cell r="N1214" t="str">
            <v>12.6/12.0</v>
          </cell>
          <cell r="O1214" t="str">
            <v>F-1</v>
          </cell>
          <cell r="P1214" t="str">
            <v>FC</v>
          </cell>
          <cell r="Q1214">
            <v>1</v>
          </cell>
          <cell r="R1214" t="str">
            <v>FC-1</v>
          </cell>
          <cell r="S1214">
            <v>1</v>
          </cell>
          <cell r="T1214" t="str">
            <v>220/1/50</v>
          </cell>
        </row>
        <row r="1215">
          <cell r="D1215" t="str">
            <v>4F-03</v>
          </cell>
          <cell r="E1215" t="str">
            <v>ผชช.</v>
          </cell>
          <cell r="F1215">
            <v>0.18</v>
          </cell>
          <cell r="G1215" t="str">
            <v/>
          </cell>
          <cell r="H1215">
            <v>180</v>
          </cell>
          <cell r="J1215">
            <v>75</v>
          </cell>
          <cell r="K1215">
            <v>2.6</v>
          </cell>
          <cell r="L1215">
            <v>2.4</v>
          </cell>
          <cell r="M1215" t="str">
            <v>24.1/16.8</v>
          </cell>
          <cell r="N1215" t="str">
            <v>12.9/12.3</v>
          </cell>
          <cell r="O1215" t="str">
            <v>F-1</v>
          </cell>
          <cell r="P1215" t="str">
            <v>FC</v>
          </cell>
          <cell r="Q1215">
            <v>1</v>
          </cell>
          <cell r="R1215" t="str">
            <v>FC-1</v>
          </cell>
          <cell r="S1215">
            <v>1</v>
          </cell>
          <cell r="T1215" t="str">
            <v>220/1/50</v>
          </cell>
        </row>
        <row r="1216">
          <cell r="D1216" t="str">
            <v>4F-04</v>
          </cell>
          <cell r="E1216" t="str">
            <v>ห้องเก็บของ</v>
          </cell>
          <cell r="F1216">
            <v>0.25</v>
          </cell>
          <cell r="G1216" t="str">
            <v/>
          </cell>
          <cell r="H1216">
            <v>300</v>
          </cell>
          <cell r="J1216">
            <v>100</v>
          </cell>
          <cell r="K1216">
            <v>3.6</v>
          </cell>
          <cell r="L1216">
            <v>3.4</v>
          </cell>
          <cell r="M1216" t="str">
            <v>24.7/18.1</v>
          </cell>
          <cell r="N1216" t="str">
            <v>15.2/14.6</v>
          </cell>
          <cell r="O1216" t="str">
            <v>F-1</v>
          </cell>
          <cell r="P1216" t="str">
            <v>FC</v>
          </cell>
          <cell r="Q1216">
            <v>1</v>
          </cell>
          <cell r="R1216" t="str">
            <v>FC-1</v>
          </cell>
          <cell r="S1216">
            <v>1</v>
          </cell>
          <cell r="T1216" t="str">
            <v>220/1/50</v>
          </cell>
        </row>
        <row r="1217">
          <cell r="D1217" t="str">
            <v>4F-05</v>
          </cell>
          <cell r="E1217" t="str">
            <v>ห้องหนังสือ</v>
          </cell>
          <cell r="F1217">
            <v>0.25</v>
          </cell>
          <cell r="G1217" t="str">
            <v/>
          </cell>
          <cell r="H1217">
            <v>400</v>
          </cell>
          <cell r="J1217">
            <v>125</v>
          </cell>
          <cell r="K1217">
            <v>4.9000000000000004</v>
          </cell>
          <cell r="L1217">
            <v>4.5999999999999996</v>
          </cell>
          <cell r="M1217" t="str">
            <v>24.7/18.1</v>
          </cell>
          <cell r="N1217" t="str">
            <v>15.2/14.6</v>
          </cell>
          <cell r="O1217" t="str">
            <v>F-1</v>
          </cell>
          <cell r="P1217" t="str">
            <v>FC</v>
          </cell>
          <cell r="Q1217">
            <v>1</v>
          </cell>
          <cell r="R1217" t="str">
            <v>FC-1</v>
          </cell>
          <cell r="S1217">
            <v>1</v>
          </cell>
          <cell r="T1217" t="str">
            <v>220/1/50</v>
          </cell>
        </row>
        <row r="1218">
          <cell r="D1218" t="str">
            <v>4F-06</v>
          </cell>
          <cell r="E1218" t="str">
            <v>ห้องเก็บเอกสาร</v>
          </cell>
          <cell r="F1218">
            <v>0.18</v>
          </cell>
          <cell r="G1218" t="str">
            <v/>
          </cell>
          <cell r="H1218">
            <v>200</v>
          </cell>
          <cell r="J1218">
            <v>75</v>
          </cell>
          <cell r="O1218" t="str">
            <v>F-1</v>
          </cell>
          <cell r="P1218" t="str">
            <v>FC</v>
          </cell>
          <cell r="Q1218">
            <v>1</v>
          </cell>
          <cell r="R1218" t="str">
            <v>FC-1</v>
          </cell>
          <cell r="S1218">
            <v>1</v>
          </cell>
          <cell r="T1218" t="str">
            <v>220/1/50</v>
          </cell>
        </row>
        <row r="1219">
          <cell r="D1219" t="str">
            <v>4F-07</v>
          </cell>
          <cell r="E1219" t="str">
            <v>ห้องเก็บเอกสารวิชาการ</v>
          </cell>
          <cell r="F1219">
            <v>0.25</v>
          </cell>
          <cell r="G1219" t="str">
            <v/>
          </cell>
          <cell r="H1219">
            <v>400</v>
          </cell>
          <cell r="J1219">
            <v>125</v>
          </cell>
          <cell r="K1219">
            <v>4</v>
          </cell>
          <cell r="L1219">
            <v>3.7</v>
          </cell>
          <cell r="M1219" t="str">
            <v>24.3/14.8</v>
          </cell>
          <cell r="N1219">
            <v>1</v>
          </cell>
          <cell r="O1219" t="str">
            <v>F-1</v>
          </cell>
          <cell r="P1219" t="str">
            <v>FC</v>
          </cell>
          <cell r="Q1219">
            <v>1</v>
          </cell>
          <cell r="R1219" t="str">
            <v>FC-1</v>
          </cell>
          <cell r="S1219">
            <v>1</v>
          </cell>
          <cell r="T1219" t="str">
            <v>220/1/50</v>
          </cell>
        </row>
        <row r="1220">
          <cell r="D1220" t="str">
            <v>4F-08</v>
          </cell>
          <cell r="G1220" t="str">
            <v/>
          </cell>
          <cell r="P1220" t="str">
            <v/>
          </cell>
          <cell r="R1220" t="str">
            <v/>
          </cell>
          <cell r="T1220" t="str">
            <v/>
          </cell>
        </row>
        <row r="1221">
          <cell r="D1221" t="str">
            <v>4F-09</v>
          </cell>
          <cell r="G1221" t="str">
            <v/>
          </cell>
          <cell r="P1221" t="str">
            <v/>
          </cell>
          <cell r="R1221" t="str">
            <v/>
          </cell>
          <cell r="T1221" t="str">
            <v/>
          </cell>
        </row>
        <row r="1222">
          <cell r="D1222" t="str">
            <v>4F-10</v>
          </cell>
          <cell r="G1222" t="str">
            <v/>
          </cell>
          <cell r="P1222" t="str">
            <v/>
          </cell>
          <cell r="R1222" t="str">
            <v/>
          </cell>
          <cell r="T1222" t="str">
            <v/>
          </cell>
        </row>
        <row r="1223">
          <cell r="D1223" t="str">
            <v>4F-11</v>
          </cell>
          <cell r="G1223" t="str">
            <v/>
          </cell>
          <cell r="P1223" t="str">
            <v/>
          </cell>
          <cell r="R1223" t="str">
            <v/>
          </cell>
          <cell r="T1223" t="str">
            <v/>
          </cell>
        </row>
        <row r="1224">
          <cell r="D1224" t="str">
            <v>4F-12</v>
          </cell>
          <cell r="G1224" t="str">
            <v/>
          </cell>
          <cell r="P1224" t="str">
            <v/>
          </cell>
          <cell r="R1224" t="str">
            <v/>
          </cell>
          <cell r="T1224" t="str">
            <v/>
          </cell>
        </row>
        <row r="1225">
          <cell r="D1225" t="str">
            <v>4F-13</v>
          </cell>
          <cell r="G1225" t="str">
            <v/>
          </cell>
          <cell r="P1225" t="str">
            <v/>
          </cell>
          <cell r="R1225" t="str">
            <v/>
          </cell>
          <cell r="T1225" t="str">
            <v/>
          </cell>
        </row>
        <row r="1226">
          <cell r="G1226" t="str">
            <v/>
          </cell>
          <cell r="P1226" t="str">
            <v/>
          </cell>
          <cell r="R1226" t="str">
            <v/>
          </cell>
          <cell r="T1226" t="str">
            <v/>
          </cell>
        </row>
        <row r="1227">
          <cell r="D1227" t="str">
            <v>4A-01</v>
          </cell>
          <cell r="G1227" t="str">
            <v/>
          </cell>
          <cell r="P1227" t="str">
            <v/>
          </cell>
          <cell r="R1227" t="str">
            <v/>
          </cell>
          <cell r="T1227" t="str">
            <v/>
          </cell>
        </row>
        <row r="1228">
          <cell r="D1228" t="str">
            <v>4A-02</v>
          </cell>
          <cell r="G1228" t="str">
            <v/>
          </cell>
          <cell r="P1228" t="str">
            <v/>
          </cell>
          <cell r="R1228" t="str">
            <v/>
          </cell>
          <cell r="T1228" t="str">
            <v/>
          </cell>
        </row>
        <row r="1229">
          <cell r="D1229" t="str">
            <v>4A-03</v>
          </cell>
          <cell r="G1229" t="str">
            <v/>
          </cell>
          <cell r="P1229" t="str">
            <v/>
          </cell>
          <cell r="R1229" t="str">
            <v/>
          </cell>
          <cell r="T1229" t="str">
            <v/>
          </cell>
        </row>
        <row r="1230">
          <cell r="D1230" t="str">
            <v>4A-04</v>
          </cell>
          <cell r="G1230" t="str">
            <v/>
          </cell>
          <cell r="P1230" t="str">
            <v/>
          </cell>
          <cell r="R1230" t="str">
            <v/>
          </cell>
          <cell r="T1230" t="str">
            <v/>
          </cell>
        </row>
        <row r="1231">
          <cell r="D1231" t="str">
            <v>4A-05</v>
          </cell>
          <cell r="G1231" t="str">
            <v/>
          </cell>
          <cell r="P1231" t="str">
            <v/>
          </cell>
          <cell r="R1231" t="str">
            <v/>
          </cell>
          <cell r="T1231" t="str">
            <v/>
          </cell>
        </row>
        <row r="1232">
          <cell r="D1232" t="str">
            <v>4A-06</v>
          </cell>
          <cell r="G1232" t="str">
            <v/>
          </cell>
          <cell r="P1232" t="str">
            <v/>
          </cell>
          <cell r="R1232" t="str">
            <v/>
          </cell>
          <cell r="T1232" t="str">
            <v/>
          </cell>
        </row>
        <row r="1233">
          <cell r="D1233" t="str">
            <v>4A-07</v>
          </cell>
          <cell r="G1233" t="str">
            <v/>
          </cell>
          <cell r="P1233" t="str">
            <v/>
          </cell>
          <cell r="R1233" t="str">
            <v/>
          </cell>
          <cell r="T1233" t="str">
            <v/>
          </cell>
        </row>
        <row r="1234">
          <cell r="D1234" t="str">
            <v>4A-08</v>
          </cell>
          <cell r="G1234" t="str">
            <v/>
          </cell>
          <cell r="P1234" t="str">
            <v/>
          </cell>
          <cell r="R1234" t="str">
            <v/>
          </cell>
          <cell r="T1234" t="str">
            <v/>
          </cell>
        </row>
        <row r="1235">
          <cell r="D1235" t="str">
            <v>4A-09</v>
          </cell>
          <cell r="G1235" t="str">
            <v/>
          </cell>
          <cell r="P1235" t="str">
            <v/>
          </cell>
          <cell r="R1235" t="str">
            <v/>
          </cell>
          <cell r="T1235" t="str">
            <v/>
          </cell>
        </row>
        <row r="1236">
          <cell r="D1236" t="str">
            <v>4A-10</v>
          </cell>
          <cell r="G1236" t="str">
            <v/>
          </cell>
          <cell r="P1236" t="str">
            <v/>
          </cell>
          <cell r="R1236" t="str">
            <v/>
          </cell>
          <cell r="T1236" t="str">
            <v/>
          </cell>
        </row>
        <row r="1237">
          <cell r="D1237" t="str">
            <v>4A-11</v>
          </cell>
          <cell r="G1237" t="str">
            <v/>
          </cell>
          <cell r="P1237" t="str">
            <v/>
          </cell>
          <cell r="R1237" t="str">
            <v/>
          </cell>
          <cell r="T1237" t="str">
            <v/>
          </cell>
        </row>
        <row r="1238">
          <cell r="D1238" t="str">
            <v>4A-12</v>
          </cell>
          <cell r="G1238" t="str">
            <v/>
          </cell>
          <cell r="P1238" t="str">
            <v/>
          </cell>
          <cell r="R1238" t="str">
            <v/>
          </cell>
          <cell r="T1238" t="str">
            <v/>
          </cell>
        </row>
        <row r="1239">
          <cell r="G1239" t="str">
            <v/>
          </cell>
          <cell r="P1239" t="str">
            <v/>
          </cell>
          <cell r="R1239" t="str">
            <v/>
          </cell>
          <cell r="T1239" t="str">
            <v/>
          </cell>
        </row>
        <row r="1240">
          <cell r="G1240" t="str">
            <v/>
          </cell>
          <cell r="P1240" t="str">
            <v/>
          </cell>
          <cell r="R1240" t="str">
            <v/>
          </cell>
          <cell r="T1240" t="str">
            <v/>
          </cell>
        </row>
        <row r="1241">
          <cell r="G1241" t="str">
            <v/>
          </cell>
          <cell r="P1241" t="str">
            <v/>
          </cell>
          <cell r="R1241" t="str">
            <v/>
          </cell>
          <cell r="T1241" t="str">
            <v/>
          </cell>
        </row>
        <row r="1242">
          <cell r="G1242" t="str">
            <v/>
          </cell>
          <cell r="P1242" t="str">
            <v/>
          </cell>
          <cell r="R1242" t="str">
            <v/>
          </cell>
          <cell r="T1242" t="str">
            <v/>
          </cell>
        </row>
        <row r="1243">
          <cell r="D1243" t="str">
            <v>9F-</v>
          </cell>
          <cell r="E1243" t="str">
            <v>ห้องรับรอง</v>
          </cell>
          <cell r="G1243" t="str">
            <v/>
          </cell>
          <cell r="H1243">
            <v>850</v>
          </cell>
          <cell r="K1243">
            <v>10.7</v>
          </cell>
          <cell r="L1243">
            <v>10</v>
          </cell>
          <cell r="M1243" t="str">
            <v>22.8/16.2</v>
          </cell>
          <cell r="N1243" t="str">
            <v>12.7/12.1</v>
          </cell>
          <cell r="P1243" t="str">
            <v/>
          </cell>
          <cell r="R1243" t="str">
            <v/>
          </cell>
          <cell r="T1243" t="str">
            <v/>
          </cell>
        </row>
        <row r="1244">
          <cell r="D1244" t="str">
            <v>9A-</v>
          </cell>
          <cell r="E1244" t="str">
            <v>ห้องประชุมบอร์ด 87 ที่นั่ง</v>
          </cell>
          <cell r="G1244" t="str">
            <v/>
          </cell>
          <cell r="H1244">
            <v>1440</v>
          </cell>
          <cell r="K1244">
            <v>19.95</v>
          </cell>
          <cell r="L1244">
            <v>17.100000000000001</v>
          </cell>
          <cell r="M1244" t="str">
            <v>22.8/16.8</v>
          </cell>
          <cell r="N1244" t="str">
            <v>13.0/12.4</v>
          </cell>
          <cell r="P1244" t="str">
            <v/>
          </cell>
          <cell r="R1244" t="str">
            <v/>
          </cell>
          <cell r="T1244" t="str">
            <v/>
          </cell>
        </row>
        <row r="1245">
          <cell r="D1245" t="str">
            <v>9A-</v>
          </cell>
          <cell r="E1245" t="str">
            <v>ห้องประชุมบอร์ด 87 ที่นั่ง</v>
          </cell>
          <cell r="G1245" t="str">
            <v/>
          </cell>
          <cell r="H1245">
            <v>1440</v>
          </cell>
          <cell r="K1245">
            <v>19.95</v>
          </cell>
          <cell r="L1245">
            <v>17.100000000000001</v>
          </cell>
          <cell r="M1245" t="str">
            <v>22.8/16.8</v>
          </cell>
          <cell r="N1245" t="str">
            <v>13.0/12.4</v>
          </cell>
          <cell r="P1245" t="str">
            <v/>
          </cell>
          <cell r="R1245" t="str">
            <v/>
          </cell>
          <cell r="T1245" t="str">
            <v/>
          </cell>
        </row>
        <row r="1246">
          <cell r="D1246" t="str">
            <v>9F-</v>
          </cell>
          <cell r="E1246" t="str">
            <v>Server</v>
          </cell>
          <cell r="G1246" t="str">
            <v/>
          </cell>
          <cell r="H1246">
            <v>300</v>
          </cell>
          <cell r="K1246">
            <v>5.9</v>
          </cell>
          <cell r="L1246">
            <v>5.7</v>
          </cell>
          <cell r="M1246" t="str">
            <v>28.5/17.7</v>
          </cell>
          <cell r="N1246" t="str">
            <v>12.6/11.6</v>
          </cell>
          <cell r="P1246" t="str">
            <v/>
          </cell>
          <cell r="R1246" t="str">
            <v/>
          </cell>
          <cell r="T1246" t="str">
            <v/>
          </cell>
        </row>
        <row r="1247">
          <cell r="D1247" t="str">
            <v>9F-(ST.BY)</v>
          </cell>
          <cell r="E1247" t="str">
            <v>Server</v>
          </cell>
          <cell r="G1247" t="str">
            <v/>
          </cell>
          <cell r="H1247">
            <v>300</v>
          </cell>
          <cell r="K1247">
            <v>5.9</v>
          </cell>
          <cell r="L1247">
            <v>5.7</v>
          </cell>
          <cell r="M1247" t="str">
            <v>28.5/17.7</v>
          </cell>
          <cell r="N1247" t="str">
            <v>12.6/11.6</v>
          </cell>
          <cell r="P1247" t="str">
            <v/>
          </cell>
          <cell r="R1247" t="str">
            <v/>
          </cell>
          <cell r="T1247" t="str">
            <v/>
          </cell>
        </row>
        <row r="1248">
          <cell r="D1248" t="str">
            <v>9F-</v>
          </cell>
          <cell r="E1248" t="str">
            <v>ห้องทำงานรองประธาน 2</v>
          </cell>
          <cell r="G1248" t="str">
            <v/>
          </cell>
          <cell r="H1248">
            <v>700</v>
          </cell>
          <cell r="K1248">
            <v>8.5</v>
          </cell>
          <cell r="L1248">
            <v>8.1999999999999993</v>
          </cell>
          <cell r="M1248" t="str">
            <v>23.2/16.3</v>
          </cell>
          <cell r="N1248" t="str">
            <v>12.9/12.3</v>
          </cell>
          <cell r="P1248" t="str">
            <v/>
          </cell>
          <cell r="R1248" t="str">
            <v/>
          </cell>
          <cell r="T1248" t="str">
            <v/>
          </cell>
        </row>
        <row r="1249">
          <cell r="D1249" t="str">
            <v>9F-</v>
          </cell>
          <cell r="E1249" t="str">
            <v>ห้องทำงานรองประธาน 2</v>
          </cell>
          <cell r="G1249" t="str">
            <v/>
          </cell>
          <cell r="H1249">
            <v>700</v>
          </cell>
          <cell r="K1249">
            <v>8.5</v>
          </cell>
          <cell r="L1249">
            <v>8.1999999999999993</v>
          </cell>
          <cell r="M1249" t="str">
            <v>23.2/16.3</v>
          </cell>
          <cell r="N1249" t="str">
            <v>12.9/12.3</v>
          </cell>
          <cell r="P1249" t="str">
            <v/>
          </cell>
          <cell r="R1249" t="str">
            <v/>
          </cell>
          <cell r="T1249" t="str">
            <v/>
          </cell>
        </row>
        <row r="1250">
          <cell r="D1250" t="str">
            <v>9F-</v>
          </cell>
          <cell r="E1250" t="str">
            <v>ห้องรับรอง VIP</v>
          </cell>
          <cell r="G1250" t="str">
            <v/>
          </cell>
          <cell r="H1250">
            <v>850</v>
          </cell>
          <cell r="K1250">
            <v>10.5</v>
          </cell>
          <cell r="L1250">
            <v>10.1</v>
          </cell>
          <cell r="M1250" t="str">
            <v>22.8/16.0</v>
          </cell>
          <cell r="N1250" t="str">
            <v>12.6/12.0</v>
          </cell>
          <cell r="P1250" t="str">
            <v/>
          </cell>
          <cell r="R1250" t="str">
            <v/>
          </cell>
          <cell r="T1250" t="str">
            <v/>
          </cell>
        </row>
        <row r="1251">
          <cell r="G1251" t="str">
            <v/>
          </cell>
          <cell r="P1251" t="str">
            <v/>
          </cell>
          <cell r="R1251" t="str">
            <v/>
          </cell>
          <cell r="T1251" t="str">
            <v/>
          </cell>
        </row>
        <row r="1252">
          <cell r="G1252" t="str">
            <v/>
          </cell>
          <cell r="P1252" t="str">
            <v/>
          </cell>
          <cell r="R1252" t="str">
            <v/>
          </cell>
          <cell r="T1252" t="str">
            <v/>
          </cell>
        </row>
        <row r="1253">
          <cell r="G1253" t="str">
            <v/>
          </cell>
          <cell r="P1253" t="str">
            <v/>
          </cell>
          <cell r="R1253" t="str">
            <v/>
          </cell>
          <cell r="T1253" t="str">
            <v/>
          </cell>
        </row>
        <row r="1254">
          <cell r="G1254" t="str">
            <v/>
          </cell>
          <cell r="P1254" t="str">
            <v/>
          </cell>
          <cell r="R1254" t="str">
            <v/>
          </cell>
          <cell r="T1254" t="str">
            <v/>
          </cell>
        </row>
        <row r="1255">
          <cell r="G1255" t="str">
            <v/>
          </cell>
          <cell r="P1255" t="str">
            <v/>
          </cell>
          <cell r="R1255" t="str">
            <v/>
          </cell>
          <cell r="T1255" t="str">
            <v/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mese"/>
      <sheetName val="splinkler"/>
      <sheetName val="AIR"/>
      <sheetName val="2"/>
      <sheetName val="2-A"/>
      <sheetName val="2-B "/>
      <sheetName val="2-C"/>
      <sheetName val="2-D"/>
      <sheetName val="2-E"/>
      <sheetName val="충주"/>
      <sheetName val="Invoice"/>
      <sheetName val="EST_AC"/>
      <sheetName val="Sheet1"/>
      <sheetName val="2-B_"/>
      <sheetName val="IN"/>
      <sheetName val="STMspry"/>
      <sheetName val="PsychroData"/>
      <sheetName val="B + W + B"/>
      <sheetName val="Grand summary"/>
      <sheetName val="A.PRELIMINARIES"/>
      <sheetName val="2-B_1"/>
      <sheetName val="Purchase Order"/>
      <sheetName val="Customize Your Purchase Order"/>
      <sheetName val="List"/>
      <sheetName val="Price"/>
      <sheetName val="EXF"/>
      <sheetName val=""/>
      <sheetName val="DETAIL "/>
      <sheetName val="Sum"/>
      <sheetName val="Interial"/>
      <sheetName val="2-B_2"/>
      <sheetName val="Grand_summary"/>
      <sheetName val="A_PRELIMINARIES"/>
      <sheetName val="B_+_W_+_B"/>
      <sheetName val="Purchase_Order"/>
      <sheetName val="Customize_Your_Purchase_Order"/>
      <sheetName val="1 (2)"/>
      <sheetName val="Cavity Inputs"/>
      <sheetName val="Equipment"/>
      <sheetName val="DETAIL_"/>
      <sheetName val="Book 1 Summary"/>
      <sheetName val="Mat"/>
      <sheetName val="Bill No. 2 - Carpark"/>
      <sheetName val="P7 "/>
      <sheetName val="(Data)"/>
      <sheetName val="SH-B"/>
      <sheetName val="SH-D"/>
      <sheetName val="SH-C"/>
      <sheetName val="Cost Planing (R) (2)"/>
      <sheetName val="SAN REDUCED 1"/>
      <sheetName val="PSG-NSG Variance"/>
      <sheetName val="WORKSHEET"/>
      <sheetName val="IBASE"/>
      <sheetName val="2-B_3"/>
      <sheetName val="B_+_W_+_B1"/>
      <sheetName val="Grand_summary1"/>
      <sheetName val="A_PRELIMINARIES1"/>
      <sheetName val="Purchase_Order1"/>
      <sheetName val="Customize_Your_Purchase_Order1"/>
      <sheetName val="DETAIL_1"/>
      <sheetName val="Book_1_Summary"/>
      <sheetName val="1_(2)"/>
      <sheetName val="Cavity_Inputs"/>
      <sheetName val="Floor Area"/>
      <sheetName val="2-B_4"/>
      <sheetName val="B_+_W_+_B2"/>
      <sheetName val="Grand_summary2"/>
      <sheetName val="A_PRELIMINARIES2"/>
      <sheetName val="Purchase_Order2"/>
      <sheetName val="Customize_Your_Purchase_Order2"/>
      <sheetName val="DETAIL_2"/>
      <sheetName val="1_(2)1"/>
      <sheetName val="Cavity_Inputs1"/>
      <sheetName val="Book_1_Summary1"/>
      <sheetName val="Budget (Jun 07)"/>
      <sheetName val="3 - MATERIAL"/>
      <sheetName val="1-LABOUR"/>
      <sheetName val="Cal Fto"/>
      <sheetName val="bq"/>
      <sheetName val="C1ㅇ"/>
      <sheetName val="basic rate"/>
      <sheetName val="Grand_summary3"/>
      <sheetName val="A_PRELIMINARIES3"/>
      <sheetName val="B_+_W_+_B3"/>
      <sheetName val="งานประปา"/>
      <sheetName val="JUNE1"/>
      <sheetName val="Budget_(Jun_07)"/>
      <sheetName val="3_-_MATERIAL"/>
      <sheetName val="Cal_Fto"/>
      <sheetName val="สุขาภิบาล"/>
      <sheetName val="費率"/>
      <sheetName val="減額算出"/>
      <sheetName val="特定工事"/>
      <sheetName val="Kihon-Jiko"/>
      <sheetName val="2-B_5"/>
      <sheetName val="Purchase_Order3"/>
      <sheetName val="Customize_Your_Purchase_Order3"/>
      <sheetName val="DETAIL_3"/>
      <sheetName val="Book_1_Summary2"/>
      <sheetName val="1_(2)2"/>
      <sheetName val="Cavity_Inputs2"/>
      <sheetName val="Cost_Planing_(R)_(2)"/>
      <sheetName val="PSG-NSG_Variance"/>
      <sheetName val="SAN_REDUCED_1"/>
      <sheetName val="Bill_No__2_-_Carpark"/>
      <sheetName val="P7_"/>
      <sheetName val="Quotation"/>
      <sheetName val="covere"/>
      <sheetName val="2-B_6"/>
      <sheetName val="B_+_W_+_B4"/>
      <sheetName val="Grand_summary4"/>
      <sheetName val="A_PRELIMINARIES4"/>
      <sheetName val="Purchase_Order4"/>
      <sheetName val="Customize_Your_Purchase_Order4"/>
      <sheetName val="DETAIL_4"/>
      <sheetName val="1_(2)3"/>
      <sheetName val="Cavity_Inputs3"/>
      <sheetName val="Book_1_Summary3"/>
      <sheetName val="Cost_Planing_(R)_(2)1"/>
      <sheetName val="PSG-NSG_Variance1"/>
      <sheetName val="SAN_REDUCED_11"/>
      <sheetName val="Bill_No__2_-_Carpark1"/>
      <sheetName val="P7_1"/>
      <sheetName val="FR"/>
      <sheetName val="Material"/>
      <sheetName val="2-B_7"/>
      <sheetName val="B_+_W_+_B5"/>
      <sheetName val="Grand_summary5"/>
      <sheetName val="A_PRELIMINARIES5"/>
      <sheetName val="Purchase_Order5"/>
      <sheetName val="Customize_Your_Purchase_Order5"/>
      <sheetName val="DETAIL_5"/>
      <sheetName val="Book_1_Summary4"/>
      <sheetName val="1_(2)4"/>
      <sheetName val="Cavity_Inputs4"/>
      <sheetName val="Cost_Planing_(R)_(2)2"/>
      <sheetName val="PSG-NSG_Variance2"/>
      <sheetName val="SAN_REDUCED_12"/>
      <sheetName val="Bill_No__2_-_Carpark2"/>
      <sheetName val="P7_2"/>
      <sheetName val="ใบ PR "/>
      <sheetName val="Sch 3A"/>
      <sheetName val="Sch 4A"/>
      <sheetName val="Sch 5A"/>
      <sheetName val="Sch 6A"/>
      <sheetName val="data3"/>
      <sheetName val="ค่าวัสดุ 11.01.07"/>
      <sheetName val="ราคาวัสดุวิลล์6"/>
      <sheetName val="N.3"/>
      <sheetName val="FAB별"/>
      <sheetName val="Budget_(Jun_07)1"/>
      <sheetName val="3_-_MATERIAL1"/>
      <sheetName val="Cal_Fto1"/>
      <sheetName val="basic_rate"/>
      <sheetName val="Floor_Area"/>
      <sheetName val="2-B_8"/>
      <sheetName val="B_+_W_+_B6"/>
      <sheetName val="Grand_summary6"/>
      <sheetName val="A_PRELIMINARIES6"/>
      <sheetName val="Purchase_Order6"/>
      <sheetName val="Customize_Your_Purchase_Order6"/>
      <sheetName val="Bill_No__2_-_Carpark3"/>
      <sheetName val="P7_3"/>
      <sheetName val="DETAIL_6"/>
      <sheetName val="1_(2)5"/>
      <sheetName val="Cavity_Inputs5"/>
      <sheetName val="Book_1_Summary5"/>
      <sheetName val="SAN_REDUCED_13"/>
      <sheetName val="Cost_Planing_(R)_(2)3"/>
      <sheetName val="Budget_(Jun_07)2"/>
      <sheetName val="3_-_MATERIAL2"/>
      <sheetName val="Cal_Fto2"/>
      <sheetName val="PSG-NSG_Variance3"/>
      <sheetName val="basic_rate1"/>
      <sheetName val="Floor_Area1"/>
      <sheetName val="Fm-sale "/>
      <sheetName val="SH-G"/>
      <sheetName val="SH-E"/>
      <sheetName val="Sum-sys"/>
      <sheetName val="Detail"/>
      <sheetName val="Scope of work "/>
      <sheetName val="VENDER"/>
      <sheetName val="received net-BG"/>
      <sheetName val="Summary BG Code"/>
      <sheetName val="Data-ac"/>
      <sheetName val="Data-san"/>
      <sheetName val="Data-EE"/>
      <sheetName val="Package 3(Concourse)"/>
      <sheetName val="A1.2"/>
      <sheetName val="Position"/>
      <sheetName val="화재 탐지 설비"/>
      <sheetName val="SOFTSCAPE"/>
      <sheetName val="RC.footing"/>
      <sheetName val="Summary cal"/>
      <sheetName val="รวมราคาทั้งสิ้น"/>
      <sheetName val="금액내역서"/>
      <sheetName val="Weight Bridge"/>
      <sheetName val="入力作成表"/>
      <sheetName val="Ｎｏ.13"/>
      <sheetName val="DI-ESTI"/>
      <sheetName val="KeoThepKhoGOC"/>
      <sheetName val="Fax message"/>
      <sheetName val="Name-list"/>
      <sheetName val="ใบ_PR_"/>
      <sheetName val="ค่าวัสดุ_11_01_07"/>
      <sheetName val="N_3"/>
      <sheetName val="展開日程"/>
      <sheetName val="2-B_9"/>
      <sheetName val="Grand_summary7"/>
      <sheetName val="A_PRELIMINARIES7"/>
      <sheetName val="B_+_W_+_B7"/>
      <sheetName val="Purchase_Order7"/>
      <sheetName val="Customize_Your_Purchase_Order7"/>
      <sheetName val="DETAIL_7"/>
      <sheetName val="1_(2)6"/>
      <sheetName val="Cavity_Inputs6"/>
      <sheetName val="Book_1_Summary6"/>
      <sheetName val="Bill_No__2_-_Carpark4"/>
      <sheetName val="P7_4"/>
      <sheetName val="Cost_Planing_(R)_(2)4"/>
      <sheetName val="PSG-NSG_Variance4"/>
      <sheetName val="SAN_REDUCED_14"/>
      <sheetName val="ค่าวัสดุ_11_01_071"/>
      <sheetName val="N_31"/>
      <sheetName val="apart_ee"/>
      <sheetName val="name"/>
      <sheetName val="AA"/>
      <sheetName val="LOTUS-EE1"/>
      <sheetName val="Budget_(Jun_07)3"/>
      <sheetName val="3_-_MATERIAL3"/>
      <sheetName val="Cal_Fto3"/>
      <sheetName val="basic_rate2"/>
      <sheetName val="Floor_Area2"/>
      <sheetName val="สุขา"/>
      <sheetName val="ราคารวม"/>
      <sheetName val="หมวดงานเตรียมการ"/>
      <sheetName val="หมวดงานวิศวกรรมโครงสร้าง"/>
      <sheetName val="หมวดงานสถาปัตยกรรม"/>
      <sheetName val="หมวดงานภายนอก(FACADE) "/>
      <sheetName val="SUM_ID(ส่วนกลาง)"/>
      <sheetName val="1.LOBBY&amp;WAITING AREA1st"/>
      <sheetName val="2.LIFT HALL1st"/>
      <sheetName val="3.LIFT HALL 2nd-7th"/>
      <sheetName val="4.CORRIDOR(ONZEN)1st"/>
      <sheetName val="5.OFFICE 1st"/>
      <sheetName val="6.FITNESS ROOM 1st"/>
      <sheetName val="7.ONZEN ROOM 1st"/>
      <sheetName val="8.TOILET ELEMENT(WC1,2)1st"/>
      <sheetName val="9.MAID'S&amp;WC.G1"/>
      <sheetName val="SUM_ID(ห้องพัก)"/>
      <sheetName val="1.TYPE A1"/>
      <sheetName val="2.TYPE A1M"/>
      <sheetName val="3.TYPE B1"/>
      <sheetName val="4.TYPE B1M"/>
      <sheetName val="วัสดุ"/>
      <sheetName val="BOQ หมวดงานอลูมิเนียม"/>
      <sheetName val="Sch_3A"/>
      <sheetName val="Sch_4A"/>
      <sheetName val="Sch_5A"/>
      <sheetName val="Sch_6A"/>
      <sheetName val="Package_3(Concourse)"/>
      <sheetName val="Fm-sale_"/>
      <sheetName val="Scope_of_work_"/>
      <sheetName val="received_net-BG"/>
      <sheetName val="Summary_BG_Code"/>
      <sheetName val="2-B_10"/>
      <sheetName val="Grand_summary8"/>
      <sheetName val="A_PRELIMINARIES8"/>
      <sheetName val="B_+_W_+_B8"/>
      <sheetName val="Purchase_Order8"/>
      <sheetName val="Customize_Your_Purchase_Order8"/>
      <sheetName val="DETAIL_8"/>
      <sheetName val="1_(2)7"/>
      <sheetName val="Cavity_Inputs7"/>
      <sheetName val="Book_1_Summary7"/>
      <sheetName val="Bill_No__2_-_Carpark5"/>
      <sheetName val="P7_5"/>
      <sheetName val="Cost_Planing_(R)_(2)5"/>
      <sheetName val="PSG-NSG_Variance5"/>
      <sheetName val="Budget_(Jun_07)4"/>
      <sheetName val="3_-_MATERIAL4"/>
      <sheetName val="Cal_Fto4"/>
      <sheetName val="SAN_REDUCED_15"/>
      <sheetName val="Floor_Area3"/>
      <sheetName val="basic_rate3"/>
      <sheetName val="Sch_3A1"/>
      <sheetName val="Sch_4A1"/>
      <sheetName val="Sch_5A1"/>
      <sheetName val="Sch_6A1"/>
      <sheetName val="Package_3(Concourse)1"/>
      <sheetName val="ใบ_PR_1"/>
      <sheetName val="Fm-sale_1"/>
      <sheetName val="Scope_of_work_1"/>
      <sheetName val="received_net-BG1"/>
      <sheetName val="Summary_BG_Code1"/>
      <sheetName val="code"/>
      <sheetName val="Mock up "/>
      <sheetName val="แผนงาน"/>
      <sheetName val="TOWER B"/>
      <sheetName val="ปก"/>
      <sheetName val="ปก1"/>
      <sheetName val="Data"/>
      <sheetName val="I-slab"/>
      <sheetName val="重量 (2)"/>
      <sheetName val="โครงสร้าง"/>
      <sheetName val="สถาปัตยกรรม"/>
      <sheetName val="SN "/>
      <sheetName val="EE"/>
      <sheetName val="Sheet2"/>
      <sheetName val="SN"/>
      <sheetName val="Back Up โครงสร้าง"/>
      <sheetName val="0006group-A(1-1)"/>
      <sheetName val="C3"/>
      <sheetName val=" GULF"/>
      <sheetName val="BQ ARS"/>
      <sheetName val="LOAN-SGF"/>
      <sheetName val="S0"/>
      <sheetName val="CashFlow"/>
      <sheetName val="Area Summary"/>
      <sheetName val="Ratios"/>
      <sheetName val="total components with Rates"/>
      <sheetName val="FS"/>
      <sheetName val=" Duct BOQ"/>
      <sheetName val="Vent Table  "/>
      <sheetName val="VRVII's price"/>
      <sheetName val="Split's price"/>
      <sheetName val="Duct's price"/>
      <sheetName val="Ven. Fan"/>
      <sheetName val="Norm Std(Split)"/>
      <sheetName val="Norm Std(Package)"/>
      <sheetName val="Duct"/>
      <sheetName val="Cap Split (SHC)"/>
      <sheetName val="Cap Split (TOHC)"/>
      <sheetName val="Costing (VRV II )"/>
      <sheetName val="Cost (VRV II)"/>
      <sheetName val=" VRV Table II "/>
      <sheetName val="VRV II"/>
      <sheetName val="VRV II-M"/>
      <sheetName val="Norm Std(VRV)"/>
      <sheetName val="Costing (VRV III) "/>
      <sheetName val="Cost VRV III"/>
      <sheetName val=" VRV Table  (III)"/>
      <sheetName val="VRV III-M"/>
      <sheetName val="VRV III"/>
      <sheetName val="Safety Switch"/>
      <sheetName val="Costing (Split)"/>
      <sheetName val="cost (Split)"/>
      <sheetName val="Split Table"/>
      <sheetName val="Split"/>
      <sheetName val="Split-M"/>
      <sheetName val="Interior L1_L3"/>
      <sheetName val="BUL-00"/>
      <sheetName val="CONTINGENCY EXPENSE"/>
      <sheetName val="BUL-05(Take off Existing Epoxy)"/>
      <sheetName val="Unit Price"/>
      <sheetName val="D-3"/>
      <sheetName val="Cctmst"/>
      <sheetName val="Main Sum (Hotel &amp; Residences)"/>
      <sheetName val="Furniture"/>
      <sheetName val="ตาราง Unit Rate "/>
      <sheetName val="ตาราง Unit Rate FP"/>
      <sheetName val="wpc2(2)"/>
      <sheetName val="RC_footing"/>
      <sheetName val="Summary_cal"/>
      <sheetName val="RC_footing1"/>
      <sheetName val="Summary_cal1"/>
      <sheetName val="A1_2"/>
      <sheetName val="2-B_11"/>
      <sheetName val="Grand_summary9"/>
      <sheetName val="A_PRELIMINARIES9"/>
      <sheetName val="B_+_W_+_B9"/>
      <sheetName val="Purchase_Order9"/>
      <sheetName val="Customize_Your_Purchase_Order9"/>
      <sheetName val="DETAIL_9"/>
      <sheetName val="1_(2)8"/>
      <sheetName val="Cavity_Inputs8"/>
      <sheetName val="Book_1_Summary8"/>
      <sheetName val="Bill_No__2_-_Carpark6"/>
      <sheetName val="P7_6"/>
      <sheetName val="Cost_Planing_(R)_(2)6"/>
      <sheetName val="PSG-NSG_Variance6"/>
      <sheetName val="SAN_REDUCED_16"/>
      <sheetName val="Floor_Area4"/>
      <sheetName val="Budget_(Jun_07)5"/>
      <sheetName val="3_-_MATERIAL5"/>
      <sheetName val="Cal_Fto5"/>
      <sheetName val="basic_rate4"/>
      <sheetName val="ค่าวัสดุ_11_01_072"/>
      <sheetName val="N_32"/>
      <sheetName val="ใบ_PR_2"/>
      <sheetName val="Sch_3A2"/>
      <sheetName val="Sch_4A2"/>
      <sheetName val="Sch_5A2"/>
      <sheetName val="Sch_6A2"/>
      <sheetName val="Fm-sale_2"/>
      <sheetName val="Scope_of_work_2"/>
      <sheetName val="received_net-BG2"/>
      <sheetName val="Summary_BG_Code2"/>
      <sheetName val="RC_footing2"/>
      <sheetName val="Summary_cal2"/>
      <sheetName val="A1_21"/>
      <sheetName val="2-B_12"/>
      <sheetName val="Grand_summary10"/>
      <sheetName val="A_PRELIMINARIES10"/>
      <sheetName val="B_+_W_+_B10"/>
      <sheetName val="Purchase_Order10"/>
      <sheetName val="Customize_Your_Purchase_Order10"/>
      <sheetName val="DETAIL_10"/>
      <sheetName val="1_(2)9"/>
      <sheetName val="Cavity_Inputs9"/>
      <sheetName val="Book_1_Summary9"/>
      <sheetName val="Bill_No__2_-_Carpark7"/>
      <sheetName val="P7_7"/>
      <sheetName val="Cost_Planing_(R)_(2)7"/>
      <sheetName val="PSG-NSG_Variance7"/>
      <sheetName val="SAN_REDUCED_17"/>
      <sheetName val="Floor_Area5"/>
      <sheetName val="Budget_(Jun_07)6"/>
      <sheetName val="3_-_MATERIAL6"/>
      <sheetName val="Cal_Fto6"/>
      <sheetName val="basic_rate5"/>
      <sheetName val="ค่าวัสดุ_11_01_073"/>
      <sheetName val="N_33"/>
      <sheetName val="ใบ_PR_3"/>
      <sheetName val="Sch_3A3"/>
      <sheetName val="Sch_4A3"/>
      <sheetName val="Sch_5A3"/>
      <sheetName val="Sch_6A3"/>
      <sheetName val="Fm-sale_3"/>
      <sheetName val="Scope_of_work_3"/>
      <sheetName val="received_net-BG3"/>
      <sheetName val="Summary_BG_Code3"/>
      <sheetName val="RC_footing3"/>
      <sheetName val="Summary_cal3"/>
      <sheetName val="Package_3(Concourse)2"/>
      <sheetName val="A1_22"/>
      <sheetName val="SUMMARY MEP"/>
      <sheetName val="Prelim"/>
      <sheetName val="Recovered_Sheet1"/>
      <sheetName val="พื้นที่อาคาร"/>
      <sheetName val="SUM - MEP BUILDING"/>
      <sheetName val="Electrical System "/>
      <sheetName val="Commuication System"/>
      <sheetName val="Air Conditioning  System  "/>
      <sheetName val="Sanitary System "/>
      <sheetName val="Fire Protection System "/>
      <sheetName val="Check"/>
      <sheetName val="BOQFinishing"/>
      <sheetName val="ตัดแบ่งกม.ส่งพี่หนุ่ม"/>
      <sheetName val="ใบแจ้งหนี้"/>
      <sheetName val="Grand SUMMARY "/>
      <sheetName val="ค่าใช้จ่ายและแผนการเบิก"/>
      <sheetName val="Grand Summary ( Variation)"/>
      <sheetName val="ค่าใช้จ่ายและแผนการเบิกolan"/>
      <sheetName val="ST work con.M"/>
      <sheetName val="ST work con.carpark"/>
      <sheetName val="ST work M"/>
      <sheetName val="ST work Facad(M) "/>
      <sheetName val="ST work carpark"/>
      <sheetName val="back up arc.Car Park"/>
      <sheetName val="backup str.carpark"/>
      <sheetName val="Grand SUMMARY MEP "/>
      <sheetName val="back up arc. M"/>
      <sheetName val="BOQ arc.M now"/>
      <sheetName val="Fazad+g M"/>
      <sheetName val="M"/>
      <sheetName val="รายการวัสดุ arc.M"/>
      <sheetName val="วัสดุ arc.M"/>
      <sheetName val="BOQ arc.M oliginal"/>
      <sheetName val="Cert"/>
      <sheetName val="Total Price "/>
      <sheetName val="AA-1.01.01 Auto Parking"/>
      <sheetName val="AA-1.02.01 Auto Parking"/>
      <sheetName val="AA-1.02.02 Auto Parking"/>
      <sheetName val="AA-1.02.03 Auto Parking"/>
      <sheetName val="AA-1.03.01 Auto Parking"/>
      <sheetName val="AA-1.03.02 Auto Parking"/>
      <sheetName val="AA-1.03.03 Auto Parking"/>
      <sheetName val="AB-Prelim Cost"/>
      <sheetName val="B-ค่าบำรุงรักษาแบบไม่รวมอะไหล่ "/>
      <sheetName val="C-ค่าบำรุงรักษาแบบรวมอะไหล่ "/>
      <sheetName val="Preliminary"/>
      <sheetName val="SCHEDULE_1"/>
      <sheetName val="SCHEDULE_2"/>
      <sheetName val="SCHEDULE_3"/>
      <sheetName val="liste"/>
      <sheetName val="EFR30696"/>
      <sheetName val="화재_탐지_설비"/>
      <sheetName val="Weight_Bridge"/>
      <sheetName val="Ｎｏ_13"/>
      <sheetName val="Fax_message"/>
      <sheetName val="หมวดงานภายนอก(FACADE)_"/>
      <sheetName val="1_LOBBY&amp;WAITING_AREA1st"/>
      <sheetName val="2_LIFT_HALL1st"/>
      <sheetName val="3_LIFT_HALL_2nd-7th"/>
      <sheetName val="4_CORRIDOR(ONZEN)1st"/>
      <sheetName val="5_OFFICE_1st"/>
      <sheetName val="6_FITNESS_ROOM_1st"/>
      <sheetName val="7_ONZEN_ROOM_1st"/>
      <sheetName val="8_TOILET_ELEMENT(WC1,2)1st"/>
      <sheetName val="9_MAID'S&amp;WC_G1"/>
      <sheetName val="1_TYPE_A1"/>
      <sheetName val="2_TYPE_A1M"/>
      <sheetName val="3_TYPE_B1"/>
      <sheetName val="สรุป"/>
    </sheetNames>
    <sheetDataSet>
      <sheetData sheetId="0"/>
      <sheetData sheetId="1" refreshError="1">
        <row r="1">
          <cell r="A1" t="str">
            <v>Estimate Section</v>
          </cell>
          <cell r="D1" t="str">
            <v>STANDARD UNIT PRICE</v>
          </cell>
          <cell r="I1" t="str">
            <v>Document No.</v>
          </cell>
          <cell r="J1" t="str">
            <v>ME-ES-02</v>
          </cell>
        </row>
        <row r="2">
          <cell r="A2" t="str">
            <v>Part-2  Mechanical</v>
          </cell>
          <cell r="B2" t="str">
            <v>Description</v>
          </cell>
          <cell r="D2" t="str">
            <v>Section 2.2 Fixtures</v>
          </cell>
          <cell r="E2" t="str">
            <v>Amount</v>
          </cell>
          <cell r="F2" t="str">
            <v>Item 2.2.6 Fire Protection Accessories</v>
          </cell>
          <cell r="G2" t="str">
            <v>Remark</v>
          </cell>
          <cell r="I2" t="str">
            <v>Issue No.</v>
          </cell>
          <cell r="J2" t="str">
            <v>01</v>
          </cell>
          <cell r="K2" t="str">
            <v>Issue Date</v>
          </cell>
          <cell r="L2">
            <v>36251</v>
          </cell>
        </row>
        <row r="3">
          <cell r="A3" t="str">
            <v>OWNER  :  TRI PETCH ISUZU SALES CO.,LTD.</v>
          </cell>
          <cell r="B3" t="str">
            <v>Splinkler Head</v>
          </cell>
          <cell r="C3" t="str">
            <v>Splinkler Head</v>
          </cell>
          <cell r="D3" t="str">
            <v>Splinkler Head</v>
          </cell>
          <cell r="E3" t="str">
            <v>Splinkler Head</v>
          </cell>
          <cell r="F3" t="str">
            <v>Fire Extinguisher</v>
          </cell>
          <cell r="G3" t="str">
            <v>Fire Extinguisher</v>
          </cell>
          <cell r="H3" t="str">
            <v>Fire Extinguisher</v>
          </cell>
          <cell r="I3" t="str">
            <v>Fire Extinguisher</v>
          </cell>
          <cell r="J3" t="str">
            <v>Fire Extinguisher</v>
          </cell>
          <cell r="K3" t="str">
            <v>Alarm Gong</v>
          </cell>
        </row>
        <row r="4">
          <cell r="B4" t="str">
            <v>Glass Bulb</v>
          </cell>
          <cell r="C4" t="str">
            <v>Glass Bulb</v>
          </cell>
          <cell r="D4" t="str">
            <v>Glass Bulb</v>
          </cell>
          <cell r="E4" t="str">
            <v xml:space="preserve">Concealed </v>
          </cell>
          <cell r="F4" t="str">
            <v>Dry Chemical</v>
          </cell>
          <cell r="G4" t="str">
            <v>CO2</v>
          </cell>
          <cell r="H4" t="str">
            <v>CO2</v>
          </cell>
          <cell r="I4" t="str">
            <v>CO2</v>
          </cell>
          <cell r="J4" t="str">
            <v>CO2</v>
          </cell>
          <cell r="K4" t="str">
            <v>w/ Trim Gong</v>
          </cell>
        </row>
        <row r="5">
          <cell r="A5" t="str">
            <v>ITEM</v>
          </cell>
          <cell r="B5" t="str">
            <v>1/2" Orifice</v>
          </cell>
          <cell r="C5" t="str">
            <v>1/2" Orifice</v>
          </cell>
          <cell r="D5" t="str">
            <v>1/2" Orifice</v>
          </cell>
          <cell r="E5" t="str">
            <v>1/2" Orifice</v>
          </cell>
          <cell r="F5" t="str">
            <v>10LB</v>
          </cell>
          <cell r="G5" t="str">
            <v>10LB</v>
          </cell>
          <cell r="H5" t="str">
            <v>15LB</v>
          </cell>
          <cell r="I5" t="str">
            <v>20LB</v>
          </cell>
          <cell r="J5" t="str">
            <v>50LB</v>
          </cell>
          <cell r="K5" t="str">
            <v>Retard Chamber</v>
          </cell>
        </row>
        <row r="6">
          <cell r="B6" t="str">
            <v>1/2" NPT</v>
          </cell>
          <cell r="C6" t="str">
            <v>1/2" NPT</v>
          </cell>
          <cell r="D6" t="str">
            <v>1/2" NPT</v>
          </cell>
          <cell r="E6" t="str">
            <v>1/2" NPT</v>
          </cell>
          <cell r="F6" t="str">
            <v>4A : 60B : C</v>
          </cell>
          <cell r="G6" t="str">
            <v>10B : C</v>
          </cell>
          <cell r="H6" t="str">
            <v>10B : C</v>
          </cell>
          <cell r="I6" t="str">
            <v>10B : C</v>
          </cell>
          <cell r="J6" t="str">
            <v>20B : C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 refreshError="1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 refreshError="1"/>
      <sheetData sheetId="226"/>
      <sheetData sheetId="227"/>
      <sheetData sheetId="228" refreshError="1"/>
      <sheetData sheetId="229"/>
      <sheetData sheetId="230"/>
      <sheetData sheetId="231"/>
      <sheetData sheetId="232"/>
      <sheetData sheetId="233" refreshError="1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 refreshError="1"/>
      <sheetData sheetId="303" refreshError="1"/>
      <sheetData sheetId="304"/>
      <sheetData sheetId="305"/>
      <sheetData sheetId="306"/>
      <sheetData sheetId="307"/>
      <sheetData sheetId="308"/>
      <sheetData sheetId="309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 refreshError="1"/>
      <sheetData sheetId="347" refreshError="1"/>
      <sheetData sheetId="348" refreshError="1"/>
      <sheetData sheetId="349" refreshError="1"/>
      <sheetData sheetId="350"/>
      <sheetData sheetId="351"/>
      <sheetData sheetId="352"/>
      <sheetData sheetId="353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 refreshError="1"/>
      <sheetData sheetId="439" refreshError="1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 refreshError="1"/>
      <sheetData sheetId="449"/>
      <sheetData sheetId="450"/>
      <sheetData sheetId="451"/>
      <sheetData sheetId="452"/>
      <sheetData sheetId="453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 refreshError="1"/>
      <sheetData sheetId="503" refreshError="1"/>
      <sheetData sheetId="50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 REDUCED 1"/>
      <sheetName val="SAN REDUCED 1"/>
      <sheetName val="Sheet1"/>
      <sheetName val="Sheet2"/>
      <sheetName val="Sheet3"/>
      <sheetName val="General"/>
      <sheetName val="splinkler"/>
      <sheetName val="covere"/>
      <sheetName val="AC_REDUCED_1"/>
      <sheetName val="SAN_REDUCED_1"/>
      <sheetName val="SAN-CC"/>
      <sheetName val="(B)Direct"/>
      <sheetName val="BASE"/>
      <sheetName val="รวมราคาทั้งสิ้น"/>
      <sheetName val="Quotation"/>
      <sheetName val="Item 1-13"/>
      <sheetName val="Bill No. 2 - Carpark"/>
      <sheetName val="Manpower"/>
      <sheetName val="Total"/>
      <sheetName val="Unit rate Architecture"/>
      <sheetName val="RC.footing"/>
      <sheetName val="STMspry"/>
      <sheetName val="PsychroData"/>
      <sheetName val="ELEC "/>
      <sheetName val=" SST72~Shelter"/>
      <sheetName val="เหล็ก RB, DB"/>
      <sheetName val="โครงสร้าง"/>
      <sheetName val="สรุปราคาค่าก่อสร้าง"/>
      <sheetName val="Shc"/>
      <sheetName val="A"/>
      <sheetName val="B"/>
      <sheetName val="C"/>
      <sheetName val="F"/>
      <sheetName val="K"/>
      <sheetName val="J"/>
      <sheetName val="BG (R10)"/>
      <sheetName val="Kentokai Code C From"/>
      <sheetName val="Sum"/>
      <sheetName val="sum BG1"/>
      <sheetName val="CHW(1)"/>
      <sheetName val="CHW (2)"/>
      <sheetName val="CA(1)"/>
      <sheetName val="CA(2)"/>
      <sheetName val="F (1)"/>
      <sheetName val="F (2)"/>
      <sheetName val="Toilet-D (1)"/>
      <sheetName val="Toilet-D (2)"/>
      <sheetName val="Ref.(1)"/>
      <sheetName val="Ref.(2)"/>
      <sheetName val="D AC-(1)"/>
      <sheetName val="RO (1)"/>
      <sheetName val="RO (2)"/>
      <sheetName val="Recycle (1)"/>
      <sheetName val="Recycle (2)"/>
      <sheetName val="PCW(1)"/>
      <sheetName val="Sa(1)"/>
      <sheetName val="Sa(2)"/>
      <sheetName val="SC Duct (1)"/>
      <sheetName val="SC Duct (2)"/>
      <sheetName val="PCW (2)"/>
      <sheetName val="Process D(1)"/>
      <sheetName val="Process D(2)"/>
      <sheetName val="CW (1)"/>
      <sheetName val="CW (2)"/>
      <sheetName val="AC_REDUCED_12"/>
      <sheetName val="SAN_REDUCED_12"/>
      <sheetName val="AC_REDUCED_11"/>
      <sheetName val="SAN_REDUCED_11"/>
      <sheetName val="Book 1 Summary"/>
      <sheetName val="Mat"/>
      <sheetName val="Cost Planing (R) (2)"/>
      <sheetName val="Footing Work"/>
      <sheetName val="Concourse-C"/>
      <sheetName val=""/>
      <sheetName val="SUMMARY"/>
      <sheetName val="summary1-3"/>
      <sheetName val="summary1-2"/>
      <sheetName val="S0"/>
      <sheetName val="1 (2)"/>
      <sheetName val="大学A"/>
      <sheetName val="大学B"/>
      <sheetName val="短大"/>
      <sheetName val="副部長以下管理職"/>
      <sheetName val="部長以上"/>
      <sheetName val="高校"/>
      <sheetName val="Data"/>
      <sheetName val="Detail"/>
      <sheetName val="เหล็ก_RB,_DB"/>
      <sheetName val="Detail Rank Assy 1(4 Oct'07)"/>
      <sheetName val="Detail_Rank_Assy_1(4_Oct'07)"/>
      <sheetName val="Item_1-13"/>
      <sheetName val="Bill_No__2_-_Carpark"/>
      <sheetName val="Material"/>
      <sheetName val="ELEC_"/>
      <sheetName val="RC_footing"/>
      <sheetName val="_SST72~Shelter"/>
      <sheetName val="BG_(R10)"/>
      <sheetName val="Kentokai_Code_C_From"/>
      <sheetName val="sum_BG1"/>
      <sheetName val="CHW_(2)"/>
      <sheetName val="F_(1)"/>
      <sheetName val="F_(2)"/>
      <sheetName val="Toilet-D_(1)"/>
      <sheetName val="Toilet-D_(2)"/>
      <sheetName val="Ref_(1)"/>
      <sheetName val="Ref_(2)"/>
      <sheetName val="D_AC-(1)"/>
      <sheetName val="RO_(1)"/>
      <sheetName val="RO_(2)"/>
      <sheetName val="Recycle_(1)"/>
      <sheetName val="Recycle_(2)"/>
      <sheetName val="SC_Duct_(1)"/>
      <sheetName val="SC_Duct_(2)"/>
      <sheetName val="PCW_(2)"/>
      <sheetName val="Process_D(1)"/>
      <sheetName val="Process_D(2)"/>
      <sheetName val="CW_(1)"/>
      <sheetName val="CW_(2)"/>
      <sheetName val="Purchase Order"/>
      <sheetName val="Customize Your Purchase Order"/>
      <sheetName val="Quotation for Mechanical System"/>
      <sheetName val="諸経費"/>
      <sheetName val="清水計算営業税率関連"/>
      <sheetName val="Cover"/>
      <sheetName val="(Input Data)"/>
      <sheetName val="บัญชีวัสดุ-ราคา"/>
      <sheetName val="ProjInfo"/>
      <sheetName val="Lookup Formula"/>
      <sheetName val="Support"/>
      <sheetName val="AC_REDUCED_18"/>
      <sheetName val="SAN_REDUCED_18"/>
      <sheetName val="Item_1-135"/>
      <sheetName val="Bill_No__2_-_Carpark5"/>
      <sheetName val="RC_footing5"/>
      <sheetName val="เหล็ก_RB,_DB5"/>
      <sheetName val="Unit_rate_Architecture5"/>
      <sheetName val="ELEC_5"/>
      <sheetName val="BG_(R10)5"/>
      <sheetName val="Kentokai_Code_C_From5"/>
      <sheetName val="sum_BG15"/>
      <sheetName val="CHW_(2)5"/>
      <sheetName val="F_(1)5"/>
      <sheetName val="F_(2)5"/>
      <sheetName val="Toilet-D_(1)5"/>
      <sheetName val="Toilet-D_(2)5"/>
      <sheetName val="Ref_(1)5"/>
      <sheetName val="Ref_(2)5"/>
      <sheetName val="D_AC-(1)5"/>
      <sheetName val="RO_(1)5"/>
      <sheetName val="RO_(2)5"/>
      <sheetName val="Recycle_(1)5"/>
      <sheetName val="Recycle_(2)5"/>
      <sheetName val="SC_Duct_(1)5"/>
      <sheetName val="SC_Duct_(2)5"/>
      <sheetName val="PCW_(2)5"/>
      <sheetName val="Process_D(1)5"/>
      <sheetName val="Process_D(2)5"/>
      <sheetName val="CW_(1)5"/>
      <sheetName val="CW_(2)5"/>
      <sheetName val="_SST72~Shelter5"/>
      <sheetName val="Book_1_Summary5"/>
      <sheetName val="Footing_Work5"/>
      <sheetName val="Cost_Planing_(R)_(2)5"/>
      <sheetName val="1_(2)5"/>
      <sheetName val="AC_REDUCED_13"/>
      <sheetName val="SAN_REDUCED_13"/>
      <sheetName val="Unit_rate_Architecture"/>
      <sheetName val="Book_1_Summary"/>
      <sheetName val="Footing_Work"/>
      <sheetName val="Cost_Planing_(R)_(2)"/>
      <sheetName val="1_(2)"/>
      <sheetName val="AC_REDUCED_14"/>
      <sheetName val="SAN_REDUCED_14"/>
      <sheetName val="Item_1-131"/>
      <sheetName val="Bill_No__2_-_Carpark1"/>
      <sheetName val="RC_footing1"/>
      <sheetName val="เหล็ก_RB,_DB1"/>
      <sheetName val="Unit_rate_Architecture1"/>
      <sheetName val="ELEC_1"/>
      <sheetName val="BG_(R10)1"/>
      <sheetName val="Kentokai_Code_C_From1"/>
      <sheetName val="sum_BG11"/>
      <sheetName val="CHW_(2)1"/>
      <sheetName val="F_(1)1"/>
      <sheetName val="F_(2)1"/>
      <sheetName val="Toilet-D_(1)1"/>
      <sheetName val="Toilet-D_(2)1"/>
      <sheetName val="Ref_(1)1"/>
      <sheetName val="Ref_(2)1"/>
      <sheetName val="D_AC-(1)1"/>
      <sheetName val="RO_(1)1"/>
      <sheetName val="RO_(2)1"/>
      <sheetName val="Recycle_(1)1"/>
      <sheetName val="Recycle_(2)1"/>
      <sheetName val="SC_Duct_(1)1"/>
      <sheetName val="SC_Duct_(2)1"/>
      <sheetName val="PCW_(2)1"/>
      <sheetName val="Process_D(1)1"/>
      <sheetName val="Process_D(2)1"/>
      <sheetName val="CW_(1)1"/>
      <sheetName val="CW_(2)1"/>
      <sheetName val="_SST72~Shelter1"/>
      <sheetName val="Book_1_Summary1"/>
      <sheetName val="Footing_Work1"/>
      <sheetName val="Cost_Planing_(R)_(2)1"/>
      <sheetName val="1_(2)1"/>
      <sheetName val="AC_REDUCED_15"/>
      <sheetName val="SAN_REDUCED_15"/>
      <sheetName val="Item_1-132"/>
      <sheetName val="Bill_No__2_-_Carpark2"/>
      <sheetName val="RC_footing2"/>
      <sheetName val="เหล็ก_RB,_DB2"/>
      <sheetName val="Unit_rate_Architecture2"/>
      <sheetName val="ELEC_2"/>
      <sheetName val="BG_(R10)2"/>
      <sheetName val="Kentokai_Code_C_From2"/>
      <sheetName val="sum_BG12"/>
      <sheetName val="CHW_(2)2"/>
      <sheetName val="F_(1)2"/>
      <sheetName val="F_(2)2"/>
      <sheetName val="Toilet-D_(1)2"/>
      <sheetName val="Toilet-D_(2)2"/>
      <sheetName val="Ref_(1)2"/>
      <sheetName val="Ref_(2)2"/>
      <sheetName val="D_AC-(1)2"/>
      <sheetName val="RO_(1)2"/>
      <sheetName val="RO_(2)2"/>
      <sheetName val="Recycle_(1)2"/>
      <sheetName val="Recycle_(2)2"/>
      <sheetName val="SC_Duct_(1)2"/>
      <sheetName val="SC_Duct_(2)2"/>
      <sheetName val="PCW_(2)2"/>
      <sheetName val="Process_D(1)2"/>
      <sheetName val="Process_D(2)2"/>
      <sheetName val="CW_(1)2"/>
      <sheetName val="CW_(2)2"/>
      <sheetName val="_SST72~Shelter2"/>
      <sheetName val="Book_1_Summary2"/>
      <sheetName val="Footing_Work2"/>
      <sheetName val="Cost_Planing_(R)_(2)2"/>
      <sheetName val="1_(2)2"/>
      <sheetName val="AC_REDUCED_16"/>
      <sheetName val="SAN_REDUCED_16"/>
      <sheetName val="Item_1-133"/>
      <sheetName val="Bill_No__2_-_Carpark3"/>
      <sheetName val="RC_footing3"/>
      <sheetName val="เหล็ก_RB,_DB3"/>
      <sheetName val="Unit_rate_Architecture3"/>
      <sheetName val="ELEC_3"/>
      <sheetName val="BG_(R10)3"/>
      <sheetName val="Kentokai_Code_C_From3"/>
      <sheetName val="sum_BG13"/>
      <sheetName val="CHW_(2)3"/>
      <sheetName val="F_(1)3"/>
      <sheetName val="F_(2)3"/>
      <sheetName val="Toilet-D_(1)3"/>
      <sheetName val="Toilet-D_(2)3"/>
      <sheetName val="Ref_(1)3"/>
      <sheetName val="Ref_(2)3"/>
      <sheetName val="D_AC-(1)3"/>
      <sheetName val="RO_(1)3"/>
      <sheetName val="RO_(2)3"/>
      <sheetName val="Recycle_(1)3"/>
      <sheetName val="Recycle_(2)3"/>
      <sheetName val="SC_Duct_(1)3"/>
      <sheetName val="SC_Duct_(2)3"/>
      <sheetName val="PCW_(2)3"/>
      <sheetName val="Process_D(1)3"/>
      <sheetName val="Process_D(2)3"/>
      <sheetName val="CW_(1)3"/>
      <sheetName val="CW_(2)3"/>
      <sheetName val="_SST72~Shelter3"/>
      <sheetName val="Book_1_Summary3"/>
      <sheetName val="Footing_Work3"/>
      <sheetName val="Cost_Planing_(R)_(2)3"/>
      <sheetName val="1_(2)3"/>
      <sheetName val="AC_REDUCED_17"/>
      <sheetName val="SAN_REDUCED_17"/>
      <sheetName val="Item_1-134"/>
      <sheetName val="Bill_No__2_-_Carpark4"/>
      <sheetName val="RC_footing4"/>
      <sheetName val="เหล็ก_RB,_DB4"/>
      <sheetName val="Unit_rate_Architecture4"/>
      <sheetName val="ELEC_4"/>
      <sheetName val="BG_(R10)4"/>
      <sheetName val="Kentokai_Code_C_From4"/>
      <sheetName val="sum_BG14"/>
      <sheetName val="CHW_(2)4"/>
      <sheetName val="F_(1)4"/>
      <sheetName val="F_(2)4"/>
      <sheetName val="Toilet-D_(1)4"/>
      <sheetName val="Toilet-D_(2)4"/>
      <sheetName val="Ref_(1)4"/>
      <sheetName val="Ref_(2)4"/>
      <sheetName val="D_AC-(1)4"/>
      <sheetName val="RO_(1)4"/>
      <sheetName val="RO_(2)4"/>
      <sheetName val="Recycle_(1)4"/>
      <sheetName val="Recycle_(2)4"/>
      <sheetName val="SC_Duct_(1)4"/>
      <sheetName val="SC_Duct_(2)4"/>
      <sheetName val="PCW_(2)4"/>
      <sheetName val="Process_D(1)4"/>
      <sheetName val="Process_D(2)4"/>
      <sheetName val="CW_(1)4"/>
      <sheetName val="CW_(2)4"/>
      <sheetName val="_SST72~Shelter4"/>
      <sheetName val="Book_1_Summary4"/>
      <sheetName val="Footing_Work4"/>
      <sheetName val="Cost_Planing_(R)_(2)4"/>
      <sheetName val="1_(2)4"/>
      <sheetName val="AC_REDUCED_19"/>
      <sheetName val="SAN_REDUCED_19"/>
      <sheetName val="Item_1-136"/>
      <sheetName val="Bill_No__2_-_Carpark6"/>
      <sheetName val="RC_footing6"/>
      <sheetName val="เหล็ก_RB,_DB6"/>
      <sheetName val="Unit_rate_Architecture6"/>
      <sheetName val="_SST72~Shelter6"/>
      <sheetName val="ELEC_6"/>
      <sheetName val="BG_(R10)6"/>
      <sheetName val="Kentokai_Code_C_From6"/>
      <sheetName val="sum_BG16"/>
      <sheetName val="CHW_(2)6"/>
      <sheetName val="F_(1)6"/>
      <sheetName val="F_(2)6"/>
      <sheetName val="Toilet-D_(1)6"/>
      <sheetName val="Toilet-D_(2)6"/>
      <sheetName val="Ref_(1)6"/>
      <sheetName val="Ref_(2)6"/>
      <sheetName val="D_AC-(1)6"/>
      <sheetName val="RO_(1)6"/>
      <sheetName val="RO_(2)6"/>
      <sheetName val="Recycle_(1)6"/>
      <sheetName val="Recycle_(2)6"/>
      <sheetName val="SC_Duct_(1)6"/>
      <sheetName val="SC_Duct_(2)6"/>
      <sheetName val="PCW_(2)6"/>
      <sheetName val="Process_D(1)6"/>
      <sheetName val="Process_D(2)6"/>
      <sheetName val="CW_(1)6"/>
      <sheetName val="CW_(2)6"/>
      <sheetName val="Book_1_Summary6"/>
      <sheetName val="Footing_Work6"/>
      <sheetName val="Cost_Planing_(R)_(2)6"/>
      <sheetName val="1_(2)6"/>
      <sheetName val="Detail_Rank_Assy_1(4_Oct'07)1"/>
      <sheetName val="AC_REDUCED_110"/>
      <sheetName val="SAN_REDUCED_110"/>
      <sheetName val="Item_1-137"/>
      <sheetName val="Bill_No__2_-_Carpark7"/>
      <sheetName val="RC_footing7"/>
      <sheetName val="เหล็ก_RB,_DB7"/>
      <sheetName val="Unit_rate_Architecture7"/>
      <sheetName val="_SST72~Shelter7"/>
      <sheetName val="ELEC_7"/>
      <sheetName val="BG_(R10)7"/>
      <sheetName val="Kentokai_Code_C_From7"/>
      <sheetName val="sum_BG17"/>
      <sheetName val="CHW_(2)7"/>
      <sheetName val="F_(1)7"/>
      <sheetName val="F_(2)7"/>
      <sheetName val="Toilet-D_(1)7"/>
      <sheetName val="Toilet-D_(2)7"/>
      <sheetName val="Ref_(1)7"/>
      <sheetName val="Ref_(2)7"/>
      <sheetName val="D_AC-(1)7"/>
      <sheetName val="RO_(1)7"/>
      <sheetName val="RO_(2)7"/>
      <sheetName val="Recycle_(1)7"/>
      <sheetName val="Recycle_(2)7"/>
      <sheetName val="SC_Duct_(1)7"/>
      <sheetName val="SC_Duct_(2)7"/>
      <sheetName val="PCW_(2)7"/>
      <sheetName val="Process_D(1)7"/>
      <sheetName val="Process_D(2)7"/>
      <sheetName val="CW_(1)7"/>
      <sheetName val="CW_(2)7"/>
      <sheetName val="Book_1_Summary7"/>
      <sheetName val="Footing_Work7"/>
      <sheetName val="Cost_Planing_(R)_(2)7"/>
      <sheetName val="1_(2)7"/>
      <sheetName val="Detail_Rank_Assy_1(4_Oct'07)2"/>
      <sheetName val="AC_REDUCED_111"/>
      <sheetName val="SAN_REDUCED_111"/>
      <sheetName val="Item_1-138"/>
      <sheetName val="Bill_No__2_-_Carpark8"/>
      <sheetName val="RC_footing8"/>
      <sheetName val="เหล็ก_RB,_DB8"/>
      <sheetName val="Unit_rate_Architecture8"/>
      <sheetName val="_SST72~Shelter8"/>
      <sheetName val="ELEC_8"/>
      <sheetName val="BG_(R10)8"/>
      <sheetName val="Kentokai_Code_C_From8"/>
      <sheetName val="sum_BG18"/>
      <sheetName val="CHW_(2)8"/>
      <sheetName val="F_(1)8"/>
      <sheetName val="F_(2)8"/>
      <sheetName val="Toilet-D_(1)8"/>
      <sheetName val="Toilet-D_(2)8"/>
      <sheetName val="Ref_(1)8"/>
      <sheetName val="Ref_(2)8"/>
      <sheetName val="D_AC-(1)8"/>
      <sheetName val="RO_(1)8"/>
      <sheetName val="RO_(2)8"/>
      <sheetName val="Recycle_(1)8"/>
      <sheetName val="Recycle_(2)8"/>
      <sheetName val="SC_Duct_(1)8"/>
      <sheetName val="SC_Duct_(2)8"/>
      <sheetName val="PCW_(2)8"/>
      <sheetName val="Process_D(1)8"/>
      <sheetName val="Process_D(2)8"/>
      <sheetName val="CW_(1)8"/>
      <sheetName val="CW_(2)8"/>
      <sheetName val="Book_1_Summary8"/>
      <sheetName val="Footing_Work8"/>
      <sheetName val="Cost_Planing_(R)_(2)8"/>
      <sheetName val="1_(2)8"/>
      <sheetName val="Detail_Rank_Assy_1(4_Oct'07)3"/>
      <sheetName val="AC_REDUCED_112"/>
      <sheetName val="SAN_REDUCED_112"/>
      <sheetName val="Item_1-139"/>
      <sheetName val="Bill_No__2_-_Carpark9"/>
      <sheetName val="RC_footing9"/>
      <sheetName val="เหล็ก_RB,_DB9"/>
      <sheetName val="Unit_rate_Architecture9"/>
      <sheetName val="_SST72~Shelter9"/>
      <sheetName val="ELEC_9"/>
      <sheetName val="BG_(R10)9"/>
      <sheetName val="Kentokai_Code_C_From9"/>
      <sheetName val="sum_BG19"/>
      <sheetName val="CHW_(2)9"/>
      <sheetName val="F_(1)9"/>
      <sheetName val="F_(2)9"/>
      <sheetName val="Toilet-D_(1)9"/>
      <sheetName val="Toilet-D_(2)9"/>
      <sheetName val="Ref_(1)9"/>
      <sheetName val="Ref_(2)9"/>
      <sheetName val="D_AC-(1)9"/>
      <sheetName val="RO_(1)9"/>
      <sheetName val="RO_(2)9"/>
      <sheetName val="Recycle_(1)9"/>
      <sheetName val="Recycle_(2)9"/>
      <sheetName val="SC_Duct_(1)9"/>
      <sheetName val="SC_Duct_(2)9"/>
      <sheetName val="PCW_(2)9"/>
      <sheetName val="Process_D(1)9"/>
      <sheetName val="Process_D(2)9"/>
      <sheetName val="CW_(1)9"/>
      <sheetName val="CW_(2)9"/>
      <sheetName val="Book_1_Summary9"/>
      <sheetName val="Footing_Work9"/>
      <sheetName val="Cost_Planing_(R)_(2)9"/>
      <sheetName val="1_(2)9"/>
      <sheetName val="Detail_Rank_Assy_1(4_Oct'07)4"/>
      <sheetName val="AC_REDUCED_113"/>
      <sheetName val="SAN_REDUCED_113"/>
      <sheetName val="Item_1-1310"/>
      <sheetName val="Bill_No__2_-_Carpark10"/>
      <sheetName val="RC_footing10"/>
      <sheetName val="เหล็ก_RB,_DB10"/>
      <sheetName val="Unit_rate_Architecture10"/>
      <sheetName val="_SST72~Shelter10"/>
      <sheetName val="ELEC_10"/>
      <sheetName val="BG_(R10)10"/>
      <sheetName val="Kentokai_Code_C_From10"/>
      <sheetName val="sum_BG110"/>
      <sheetName val="CHW_(2)10"/>
      <sheetName val="F_(1)10"/>
      <sheetName val="F_(2)10"/>
      <sheetName val="Toilet-D_(1)10"/>
      <sheetName val="Toilet-D_(2)10"/>
      <sheetName val="Ref_(1)10"/>
      <sheetName val="Ref_(2)10"/>
      <sheetName val="D_AC-(1)10"/>
      <sheetName val="RO_(1)10"/>
      <sheetName val="RO_(2)10"/>
      <sheetName val="Recycle_(1)10"/>
      <sheetName val="Recycle_(2)10"/>
      <sheetName val="SC_Duct_(1)10"/>
      <sheetName val="SC_Duct_(2)10"/>
      <sheetName val="PCW_(2)10"/>
      <sheetName val="Process_D(1)10"/>
      <sheetName val="Process_D(2)10"/>
      <sheetName val="CW_(1)10"/>
      <sheetName val="CW_(2)10"/>
      <sheetName val="Book_1_Summary10"/>
      <sheetName val="Footing_Work10"/>
      <sheetName val="Cost_Planing_(R)_(2)10"/>
      <sheetName val="1_(2)10"/>
      <sheetName val="Detail_Rank_Assy_1(4_Oct'07)5"/>
      <sheetName val="AC_REDUCED_114"/>
      <sheetName val="SAN_REDUCED_114"/>
      <sheetName val="Item_1-1311"/>
      <sheetName val="Bill_No__2_-_Carpark11"/>
      <sheetName val="RC_footing11"/>
      <sheetName val="เหล็ก_RB,_DB11"/>
      <sheetName val="Unit_rate_Architecture11"/>
      <sheetName val="_SST72~Shelter11"/>
      <sheetName val="ELEC_11"/>
      <sheetName val="BG_(R10)11"/>
      <sheetName val="Kentokai_Code_C_From11"/>
      <sheetName val="sum_BG111"/>
      <sheetName val="CHW_(2)11"/>
      <sheetName val="F_(1)11"/>
      <sheetName val="F_(2)11"/>
      <sheetName val="Toilet-D_(1)11"/>
      <sheetName val="Toilet-D_(2)11"/>
      <sheetName val="Ref_(1)11"/>
      <sheetName val="Ref_(2)11"/>
      <sheetName val="D_AC-(1)11"/>
      <sheetName val="RO_(1)11"/>
      <sheetName val="RO_(2)11"/>
      <sheetName val="Recycle_(1)11"/>
      <sheetName val="Recycle_(2)11"/>
      <sheetName val="SC_Duct_(1)11"/>
      <sheetName val="SC_Duct_(2)11"/>
      <sheetName val="PCW_(2)11"/>
      <sheetName val="Process_D(1)11"/>
      <sheetName val="Process_D(2)11"/>
      <sheetName val="CW_(1)11"/>
      <sheetName val="CW_(2)11"/>
      <sheetName val="Book_1_Summary11"/>
      <sheetName val="Footing_Work11"/>
      <sheetName val="Cost_Planing_(R)_(2)11"/>
      <sheetName val="1_(2)11"/>
      <sheetName val="Detail_Rank_Assy_1(4_Oct'07)6"/>
      <sheetName val="AC_REDUCED_115"/>
      <sheetName val="SAN_REDUCED_115"/>
      <sheetName val="Item_1-1312"/>
      <sheetName val="Bill_No__2_-_Carpark12"/>
      <sheetName val="RC_footing12"/>
      <sheetName val="เหล็ก_RB,_DB12"/>
      <sheetName val="Unit_rate_Architecture12"/>
      <sheetName val="_SST72~Shelter12"/>
      <sheetName val="ELEC_12"/>
      <sheetName val="BG_(R10)12"/>
      <sheetName val="Kentokai_Code_C_From12"/>
      <sheetName val="sum_BG112"/>
      <sheetName val="CHW_(2)12"/>
      <sheetName val="F_(1)12"/>
      <sheetName val="F_(2)12"/>
      <sheetName val="Toilet-D_(1)12"/>
      <sheetName val="Toilet-D_(2)12"/>
      <sheetName val="Ref_(1)12"/>
      <sheetName val="Ref_(2)12"/>
      <sheetName val="D_AC-(1)12"/>
      <sheetName val="RO_(1)12"/>
      <sheetName val="RO_(2)12"/>
      <sheetName val="Recycle_(1)12"/>
      <sheetName val="96期(川崎)"/>
      <sheetName val="Purchase_Order1"/>
      <sheetName val="Customize_Your_Purchase_Order1"/>
      <sheetName val="Quotation_for_Mechanical_Syste1"/>
      <sheetName val="Purchase_Order"/>
      <sheetName val="Customize_Your_Purchase_Order"/>
      <sheetName val="Quotation_for_Mechanical_System"/>
      <sheetName val="Purchase_Order5"/>
      <sheetName val="Customize_Your_Purchase_Order5"/>
      <sheetName val="Quotation_for_Mechanical_Syste5"/>
      <sheetName val="Purchase_Order2"/>
      <sheetName val="Customize_Your_Purchase_Order2"/>
      <sheetName val="Quotation_for_Mechanical_Syste2"/>
      <sheetName val="Purchase_Order3"/>
      <sheetName val="Customize_Your_Purchase_Order3"/>
      <sheetName val="Quotation_for_Mechanical_Syste3"/>
      <sheetName val="Purchase_Order4"/>
      <sheetName val="Customize_Your_Purchase_Order4"/>
      <sheetName val="Quotation_for_Mechanical_Syste4"/>
      <sheetName val="Detail_Rank_Assy_1(4_Oct'07)11"/>
      <sheetName val="Purchase_Order10"/>
      <sheetName val="Customize_Your_Purchase_Order10"/>
      <sheetName val="Quotation_for_Mechanical_Syst10"/>
      <sheetName val="Detail_Rank_Assy_1(4_Oct'07)7"/>
      <sheetName val="Purchase_Order6"/>
      <sheetName val="Customize_Your_Purchase_Order6"/>
      <sheetName val="Quotation_for_Mechanical_Syste6"/>
      <sheetName val="Detail_Rank_Assy_1(4_Oct'07)8"/>
      <sheetName val="Purchase_Order7"/>
      <sheetName val="Customize_Your_Purchase_Order7"/>
      <sheetName val="Quotation_for_Mechanical_Syste7"/>
      <sheetName val="Detail_Rank_Assy_1(4_Oct'07)9"/>
      <sheetName val="Purchase_Order8"/>
      <sheetName val="Customize_Your_Purchase_Order8"/>
      <sheetName val="Quotation_for_Mechanical_Syste8"/>
      <sheetName val="Detail_Rank_Assy_1(4_Oct'07)10"/>
      <sheetName val="Recycle_(2)12"/>
      <sheetName val="SC_Duct_(1)12"/>
      <sheetName val="SC_Duct_(2)12"/>
      <sheetName val="PCW_(2)12"/>
      <sheetName val="EXF"/>
      <sheetName val="AIR"/>
      <sheetName val="ข้อมูลขนส่ง"/>
      <sheetName val="Process_D(1)12"/>
      <sheetName val="Process_D(2)12"/>
      <sheetName val="CW_(1)12"/>
      <sheetName val="CW_(2)12"/>
      <sheetName val="Book_1_Summary12"/>
      <sheetName val="Footing_Work12"/>
      <sheetName val="Cost_Planing_(R)_(2)12"/>
      <sheetName val="1_(2)12"/>
      <sheetName val="name"/>
      <sheetName val="DETAIL "/>
      <sheetName val="SH-D"/>
      <sheetName val="Equipment"/>
      <sheetName val="แบบเดิม"/>
      <sheetName val="Form"/>
      <sheetName val="Structure"/>
      <sheetName val="boq"/>
      <sheetName val="สรุป"/>
      <sheetName val="CAL"/>
      <sheetName val="화재 탐지 설비"/>
      <sheetName val="0006group-A(1-1)"/>
      <sheetName val="Worksheet"/>
      <sheetName val="(Input_Data)"/>
      <sheetName val="(Input_Data)1"/>
      <sheetName val="(Input_Data)2"/>
      <sheetName val="M&amp;E Summary"/>
      <sheetName val="Landscape 1"/>
      <sheetName val="SH-B"/>
      <sheetName val="Cost_Data"/>
      <sheetName val="DETAIL_"/>
      <sheetName val="SH-G"/>
      <sheetName val="Factor_Sheet"/>
      <sheetName val="data3"/>
      <sheetName val="Cavity Inputs"/>
      <sheetName val="LB020A(月)"/>
      <sheetName val="Evaluation"/>
      <sheetName val="SANITARY"/>
      <sheetName val="2002Shipment"/>
      <sheetName val="rate"/>
      <sheetName val="AG原単位"/>
      <sheetName val="COLUMN"/>
      <sheetName val="Summary All"/>
      <sheetName val="A.1.STR_VIP Casino"/>
      <sheetName val="A.2 Arch_VIP Casino"/>
      <sheetName val="B.1.STR_EZ building"/>
      <sheetName val="B.2.Arch_EZ Building"/>
      <sheetName val="C.1.STR_Utility Building"/>
      <sheetName val="C.2.Arch_Utility"/>
      <sheetName val="E.Preliminary"/>
      <sheetName val="S-CURVE "/>
      <sheetName val="Sys-All"/>
      <sheetName val="Sum-sys"/>
      <sheetName val="Cover(USD)"/>
      <sheetName val="Cover(THB)"/>
      <sheetName val="Scope of work "/>
      <sheetName val="Vendor "/>
      <sheetName val="Sys-Sum"/>
      <sheetName val="Schedule_Original"/>
      <sheetName val="Schedule_Countermeasure"/>
      <sheetName val="Manpower (UPDATE)"/>
      <sheetName val="Invoice"/>
      <sheetName val="Basic Policy"/>
      <sheetName val="RANGE"/>
      <sheetName val="สรุปรวม (2)"/>
      <sheetName val="liste"/>
      <sheetName val="1.ปก"/>
      <sheetName val="1.ปก (2)"/>
      <sheetName val="2.HILIGHT"/>
      <sheetName val="5.Progress (7)"/>
      <sheetName val="แผนงานก่อสร้าง"/>
      <sheetName val="OT"/>
      <sheetName val="OT (2)"/>
      <sheetName val="Table Original Update"/>
      <sheetName val="Project Overall"/>
      <sheetName val="เข็ม &amp; ฐานราก"/>
      <sheetName val="พื้น A"/>
      <sheetName val="พื้น B"/>
      <sheetName val="อาคาร A"/>
      <sheetName val="อาคาร B"/>
      <sheetName val="สถานะPrecast"/>
      <sheetName val="สรุปแยกอาคาร Precast"/>
      <sheetName val="รูปด้าน Precast"/>
      <sheetName val="แผนงานสระ"/>
      <sheetName val="1.1แผนงานบานพับลูกบิด"/>
      <sheetName val="2.แผนงาน DIGITAL"/>
      <sheetName val="3.แผนงานสุขภัณฑ์"/>
      <sheetName val="3.1.แผนงานสุขภัณฑ์"/>
      <sheetName val="4.แผนแอร์เทรน"/>
      <sheetName val="5.ชุดครัว"/>
      <sheetName val="6.Showerking"/>
      <sheetName val="รั้วถนนโครงการ (2)"/>
      <sheetName val="ภาพงานอื่นๆ (2)"/>
      <sheetName val="5.Progress (9)"/>
      <sheetName val="6.manpower (3)"/>
      <sheetName val="7.Watcher (3)"/>
      <sheetName val="8.Conzol"/>
      <sheetName val="Dcondo rin (GEN)"/>
      <sheetName val="Dcondo rin (SD)"/>
      <sheetName val="Dcondo rin (M)"/>
      <sheetName val="กิจกรรม"/>
      <sheetName val="แผนภูมิจำนวนคนงาน"/>
      <sheetName val="ปริมาณการฝาก วัน สัปดาห์"/>
      <sheetName val="ปริมาณการฝากรายเดือน"/>
      <sheetName val="กราฟ"/>
      <sheetName val="ถอนอัตราแลกเปลี่ยน"/>
      <sheetName val="กราฟไข่"/>
      <sheetName val="Thank You"/>
      <sheetName val="PRICE LIST"/>
      <sheetName val="Manu_Str"/>
      <sheetName val="ข้อมูลแบบบ้าน"/>
      <sheetName val="สรุปBOQโครงสร้าง"/>
      <sheetName val="ตารางสรุปปริมาณ"/>
      <sheetName val="ราคาต่อหน่วย"/>
      <sheetName val="%เผื่อ"/>
      <sheetName val="งานฐานราก"/>
      <sheetName val="งานพื้น"/>
      <sheetName val="งานเสา"/>
      <sheetName val="พื้นสำเร็จรูป"/>
      <sheetName val="งานบันได"/>
      <sheetName val="งานคาน"/>
      <sheetName val="ครีบ"/>
      <sheetName val="ST-Roof"/>
      <sheetName val="Period"/>
      <sheetName val="Definition"/>
      <sheetName val="Cert-Rev1"/>
      <sheetName val="gl"/>
      <sheetName val="Plumbing&amp;Sanitary"/>
      <sheetName val="Surau"/>
      <sheetName val="Discount "/>
      <sheetName val="ใบสรุปวัสดุ"/>
      <sheetName val="Sheet4"/>
      <sheetName val="D.1 ภูมิสถาปัตย์ Ground FL."/>
      <sheetName val="D.2 ภูมิสถาปัตย์ FL.8,9"/>
      <sheetName val="D.3 ภูมิสถาปัตย์ FL.26,27"/>
      <sheetName val="D.4 ภูมิสถาปัตย์ FL.28"/>
      <sheetName val="D.5 ภูมิสถาปัตย์ FL.29"/>
      <sheetName val="D.6 ภูมิสถาปัตย์ ชั้นดาดฟ้า"/>
      <sheetName val="D.7 ภูมิสถาปัตย์ศาลพระภูมิ"/>
      <sheetName val="BM"/>
      <sheetName val="QUO.HYGINEC"/>
      <sheetName val="DUCTWORK FOR HYGINEC"/>
      <sheetName val="QUO.CREANROOM EQUIPMENT  "/>
      <sheetName val="EST.CRENROOM EQUIPENT"/>
      <sheetName val="EATON_Org"/>
      <sheetName val="schedule "/>
      <sheetName val="I-slab"/>
      <sheetName val="Lookups"/>
      <sheetName val="Last_Week"/>
      <sheetName val="Week"/>
      <sheetName val="Populated Example"/>
      <sheetName val="2Piling"/>
      <sheetName val="ตารางส่วนลด EE."/>
      <sheetName val="GR55-2395"/>
      <sheetName val="Casting"/>
      <sheetName val="ตารางวันหยุด"/>
      <sheetName val="B.O.Q"/>
      <sheetName val="SH-F"/>
      <sheetName val="SH-A"/>
      <sheetName val="S3 Architectural"/>
      <sheetName val="FR"/>
      <sheetName val="AC_REDUCED_116"/>
      <sheetName val="SAN_REDUCED_116"/>
      <sheetName val="_SST72~Shelter13"/>
      <sheetName val="Item_1-1313"/>
      <sheetName val="Bill_No__2_-_Carpark13"/>
      <sheetName val="ELEC_13"/>
      <sheetName val="RC_footing13"/>
      <sheetName val="เหล็ก_RB,_DB13"/>
      <sheetName val="Unit_rate_Architecture13"/>
      <sheetName val="BG_(R10)13"/>
      <sheetName val="Kentokai_Code_C_From13"/>
      <sheetName val="sum_BG113"/>
      <sheetName val="CHW_(2)13"/>
      <sheetName val="F_(1)13"/>
      <sheetName val="F_(2)13"/>
      <sheetName val="Toilet-D_(1)13"/>
      <sheetName val="Toilet-D_(2)13"/>
      <sheetName val="Ref_(1)13"/>
      <sheetName val="Ref_(2)13"/>
      <sheetName val="D_AC-(1)13"/>
      <sheetName val="RO_(1)13"/>
      <sheetName val="RO_(2)13"/>
      <sheetName val="Recycle_(1)13"/>
      <sheetName val="Recycle_(2)13"/>
      <sheetName val="SC_Duct_(1)13"/>
      <sheetName val="SC_Duct_(2)13"/>
      <sheetName val="PCW_(2)13"/>
      <sheetName val="Process_D(1)13"/>
      <sheetName val="Process_D(2)13"/>
      <sheetName val="CW_(1)13"/>
      <sheetName val="CW_(2)13"/>
      <sheetName val="Footing_Work13"/>
      <sheetName val="Book_1_Summary13"/>
      <sheetName val="Cost_Planing_(R)_(2)13"/>
      <sheetName val="1_(2)13"/>
      <sheetName val="Detail_Rank_Assy_1(4_Oct'07)12"/>
      <sheetName val="Purchase_Order9"/>
      <sheetName val="Customize_Your_Purchase_Order9"/>
      <sheetName val="Quotation_for_Mechanical_Syste9"/>
      <sheetName val="(Input_Data)3"/>
      <sheetName val="Lookup_Formula"/>
      <sheetName val="화재_탐지_설비"/>
      <sheetName val="M&amp;E_Summary"/>
      <sheetName val="Landscape_1"/>
      <sheetName val="Scope_of_work_"/>
      <sheetName val="Vendor_"/>
      <sheetName val="Manpower_(UPDATE)"/>
      <sheetName val="Basic_Policy"/>
      <sheetName val="DETAIL_1"/>
      <sheetName val="Cavity_Inputs"/>
      <sheetName val="D_1_ภูมิสถาปัตย์_Ground_FL_"/>
      <sheetName val="D_2_ภูมิสถาปัตย์_FL_8,9"/>
      <sheetName val="D_3_ภูมิสถาปัตย์_FL_26,27"/>
      <sheetName val="D_4_ภูมิสถาปัตย์_FL_28"/>
      <sheetName val="D_5_ภูมิสถาปัตย์_FL_29"/>
      <sheetName val="D_6_ภูมิสถาปัตย์_ชั้นดาดฟ้า"/>
      <sheetName val="D_7_ภูมิสถาปัตย์ศาลพระภูมิ"/>
      <sheetName val="S-CURVE_"/>
      <sheetName val="Summary_All"/>
      <sheetName val="A_1_STR_VIP_Casino"/>
      <sheetName val="A_2_Arch_VIP_Casino"/>
      <sheetName val="B_1_STR_EZ_building"/>
      <sheetName val="B_2_Arch_EZ_Building"/>
      <sheetName val="C_1_STR_Utility_Building"/>
      <sheetName val="C_2_Arch_Utility"/>
      <sheetName val="E_Preliminary"/>
      <sheetName val="สรุปรวม_(2)"/>
      <sheetName val="PRICE_LIST"/>
      <sheetName val="FAB별"/>
      <sheetName val="รวมราคาก่อสร้าง"/>
      <sheetName val="ma-pt"/>
      <sheetName val="S2"/>
      <sheetName val="ข้อมูล PM"/>
      <sheetName val="E-Air con"/>
      <sheetName val="一個流し工程分析"/>
      <sheetName val="Detail_Rank_Assy_1(4_Oct'07)13"/>
      <sheetName val="Purchase_Order11"/>
      <sheetName val="Customize_Your_Purchase_Order11"/>
      <sheetName val="Quotation_for_Mechanical_Syst11"/>
      <sheetName val="Detail_Rank_Assy_1(4_Oct'07)14"/>
      <sheetName val="Item_1-1314"/>
      <sheetName val="Bill_No__2_-_Carpark14"/>
      <sheetName val="ELEC_14"/>
      <sheetName val="_SST72~Shelter14"/>
      <sheetName val="เหล็ก_RB,_DB14"/>
      <sheetName val="RC_footing14"/>
      <sheetName val="BG_(R10)14"/>
      <sheetName val="Kentokai_Code_C_From14"/>
      <sheetName val="sum_BG114"/>
      <sheetName val="CHW_(2)14"/>
      <sheetName val="F_(1)14"/>
      <sheetName val="F_(2)14"/>
      <sheetName val="Toilet-D_(1)14"/>
      <sheetName val="Toilet-D_(2)14"/>
      <sheetName val="Ref_(1)14"/>
      <sheetName val="Ref_(2)14"/>
      <sheetName val="D_AC-(1)14"/>
      <sheetName val="RO_(1)14"/>
      <sheetName val="RO_(2)14"/>
      <sheetName val="Recycle_(1)14"/>
      <sheetName val="Recycle_(2)14"/>
      <sheetName val="SC_Duct_(1)14"/>
      <sheetName val="SC_Duct_(2)14"/>
      <sheetName val="PCW_(2)14"/>
      <sheetName val="Process_D(1)14"/>
      <sheetName val="Process_D(2)14"/>
      <sheetName val="CW_(1)14"/>
      <sheetName val="CW_(2)14"/>
      <sheetName val="Purchase_Order12"/>
      <sheetName val="Customize_Your_Purchase_Order12"/>
      <sheetName val="Quotation_for_Mechanical_Syst12"/>
      <sheetName val="AC_REDUCED_117"/>
      <sheetName val="SAN_REDUCED_117"/>
      <sheetName val="Detail_Rank_Assy_1(4_Oct'07)15"/>
      <sheetName val="Item_1-1315"/>
      <sheetName val="Bill_No__2_-_Carpark15"/>
      <sheetName val="ELEC_15"/>
      <sheetName val="_SST72~Shelter15"/>
      <sheetName val="Cost_Planing_(R)_(2)14"/>
      <sheetName val="Unit_rate_Architecture14"/>
      <sheetName val="เหล็ก_RB,_DB15"/>
      <sheetName val="RC_footing15"/>
      <sheetName val="BG_(R10)15"/>
      <sheetName val="Kentokai_Code_C_From15"/>
      <sheetName val="sum_BG115"/>
      <sheetName val="CHW_(2)15"/>
      <sheetName val="F_(1)15"/>
      <sheetName val="F_(2)15"/>
      <sheetName val="Toilet-D_(1)15"/>
      <sheetName val="Toilet-D_(2)15"/>
      <sheetName val="Ref_(1)15"/>
      <sheetName val="Ref_(2)15"/>
      <sheetName val="D_AC-(1)15"/>
      <sheetName val="RO_(1)15"/>
      <sheetName val="RO_(2)15"/>
      <sheetName val="Recycle_(1)15"/>
      <sheetName val="Recycle_(2)15"/>
      <sheetName val="SC_Duct_(1)15"/>
      <sheetName val="SC_Duct_(2)15"/>
      <sheetName val="PCW_(2)15"/>
      <sheetName val="Process_D(1)15"/>
      <sheetName val="Process_D(2)15"/>
      <sheetName val="CW_(1)15"/>
      <sheetName val="CW_(2)15"/>
      <sheetName val="Book_1_Summary14"/>
      <sheetName val="Purchase_Order13"/>
      <sheetName val="Customize_Your_Purchase_Order13"/>
      <sheetName val="Quotation_for_Mechanical_Syst13"/>
      <sheetName val="AC_REDUCED_118"/>
      <sheetName val="SAN_REDUCED_118"/>
      <sheetName val="Detail_Rank_Assy_1(4_Oct'07)16"/>
      <sheetName val="Item_1-1316"/>
      <sheetName val="Bill_No__2_-_Carpark16"/>
      <sheetName val="ELEC_16"/>
      <sheetName val="_SST72~Shelter16"/>
      <sheetName val="Cost_Planing_(R)_(2)15"/>
      <sheetName val="Unit_rate_Architecture15"/>
      <sheetName val="เหล็ก_RB,_DB16"/>
      <sheetName val="RC_footing16"/>
      <sheetName val="BG_(R10)16"/>
      <sheetName val="Kentokai_Code_C_From16"/>
      <sheetName val="sum_BG116"/>
      <sheetName val="CHW_(2)16"/>
      <sheetName val="F_(1)16"/>
      <sheetName val="F_(2)16"/>
      <sheetName val="Toilet-D_(1)16"/>
      <sheetName val="Toilet-D_(2)16"/>
      <sheetName val="Ref_(1)16"/>
      <sheetName val="Ref_(2)16"/>
      <sheetName val="D_AC-(1)16"/>
      <sheetName val="RO_(1)16"/>
      <sheetName val="RO_(2)16"/>
      <sheetName val="Recycle_(1)16"/>
      <sheetName val="Recycle_(2)16"/>
      <sheetName val="SC_Duct_(1)16"/>
      <sheetName val="SC_Duct_(2)16"/>
      <sheetName val="PCW_(2)16"/>
      <sheetName val="Process_D(1)16"/>
      <sheetName val="Process_D(2)16"/>
      <sheetName val="CW_(1)16"/>
      <sheetName val="CW_(2)16"/>
      <sheetName val="Book_1_Summary15"/>
      <sheetName val="Footing_Work14"/>
      <sheetName val="1_(2)14"/>
      <sheetName val="Purchase_Order14"/>
      <sheetName val="Customize_Your_Purchase_Order14"/>
      <sheetName val="Quotation_for_Mechanical_Syst14"/>
      <sheetName val="AC_REDUCED_119"/>
      <sheetName val="SAN_REDUCED_119"/>
      <sheetName val="Detail_Rank_Assy_1(4_Oct'07)17"/>
      <sheetName val="Item_1-1317"/>
      <sheetName val="Bill_No__2_-_Carpark17"/>
      <sheetName val="ELEC_17"/>
      <sheetName val="_SST72~Shelter17"/>
      <sheetName val="Cost_Planing_(R)_(2)16"/>
      <sheetName val="Unit_rate_Architecture16"/>
      <sheetName val="เหล็ก_RB,_DB17"/>
      <sheetName val="RC_footing17"/>
      <sheetName val="BG_(R10)17"/>
      <sheetName val="Kentokai_Code_C_From17"/>
      <sheetName val="sum_BG117"/>
      <sheetName val="CHW_(2)17"/>
      <sheetName val="F_(1)17"/>
      <sheetName val="F_(2)17"/>
      <sheetName val="Toilet-D_(1)17"/>
      <sheetName val="Toilet-D_(2)17"/>
      <sheetName val="Ref_(1)17"/>
      <sheetName val="Ref_(2)17"/>
      <sheetName val="D_AC-(1)17"/>
      <sheetName val="RO_(1)17"/>
      <sheetName val="RO_(2)17"/>
      <sheetName val="Recycle_(1)17"/>
      <sheetName val="Recycle_(2)17"/>
      <sheetName val="SC_Duct_(1)17"/>
      <sheetName val="SC_Duct_(2)17"/>
      <sheetName val="PCW_(2)17"/>
      <sheetName val="Process_D(1)17"/>
      <sheetName val="Process_D(2)17"/>
      <sheetName val="CW_(1)17"/>
      <sheetName val="CW_(2)17"/>
      <sheetName val="Book_1_Summary16"/>
      <sheetName val="Footing_Work15"/>
      <sheetName val="1_(2)15"/>
      <sheetName val="Purchase_Order15"/>
      <sheetName val="Customize_Your_Purchase_Order15"/>
      <sheetName val="Quotation_for_Mechanical_Syst15"/>
      <sheetName val="AC_REDUCED_120"/>
      <sheetName val="SAN_REDUCED_120"/>
      <sheetName val="Detail_Rank_Assy_1(4_Oct'07)18"/>
      <sheetName val="Item_1-1318"/>
      <sheetName val="Bill_No__2_-_Carpark18"/>
      <sheetName val="ELEC_18"/>
      <sheetName val="_SST72~Shelter18"/>
      <sheetName val="Cost_Planing_(R)_(2)17"/>
      <sheetName val="Unit_rate_Architecture17"/>
      <sheetName val="เหล็ก_RB,_DB18"/>
      <sheetName val="RC_footing18"/>
      <sheetName val="BG_(R10)18"/>
      <sheetName val="Kentokai_Code_C_From18"/>
      <sheetName val="sum_BG118"/>
      <sheetName val="CHW_(2)18"/>
      <sheetName val="F_(1)18"/>
      <sheetName val="F_(2)18"/>
      <sheetName val="Toilet-D_(1)18"/>
      <sheetName val="Toilet-D_(2)18"/>
      <sheetName val="Ref_(1)18"/>
      <sheetName val="Ref_(2)18"/>
      <sheetName val="D_AC-(1)18"/>
      <sheetName val="RO_(1)18"/>
      <sheetName val="RO_(2)18"/>
      <sheetName val="Recycle_(1)18"/>
      <sheetName val="Recycle_(2)18"/>
      <sheetName val="SC_Duct_(1)18"/>
      <sheetName val="SC_Duct_(2)18"/>
      <sheetName val="PCW_(2)18"/>
      <sheetName val="Process_D(1)18"/>
      <sheetName val="Process_D(2)18"/>
      <sheetName val="CW_(1)18"/>
      <sheetName val="CW_(2)18"/>
      <sheetName val="Book_1_Summary17"/>
      <sheetName val="Footing_Work16"/>
      <sheetName val="1_(2)16"/>
      <sheetName val="Purchase_Order16"/>
      <sheetName val="Customize_Your_Purchase_Order16"/>
      <sheetName val="Quotation_for_Mechanical_Syst16"/>
      <sheetName val="ข้อ Comment"/>
      <sheetName val="ปร.4 ด่านผ่อนปรน"/>
      <sheetName val="Sheetสถาปัตย์ฯ"/>
      <sheetName val="สูตรวัสดุมวลรวม"/>
      <sheetName val="ราคากระทรวงพาณิชย์"/>
      <sheetName val="Factor F 6% "/>
      <sheetName val="ปร.6"/>
      <sheetName val="Factor F La"/>
      <sheetName val="ปร.5 Landscape-1"/>
      <sheetName val="ปร.4 La"/>
      <sheetName val="Factor F อาคาร"/>
      <sheetName val="ปร.5 สรุปราคาอาคาร"/>
      <sheetName val="ปร.4 อาคารด่านศุลกากร"/>
      <sheetName val="ตาราง Factor F"/>
      <sheetName val="คำนวณ BOQ"/>
      <sheetName val="บัญชีรายการ"/>
      <sheetName val="งวดงาน"/>
      <sheetName val="ปร.5 "/>
      <sheetName val="สรุปบัญขีแสดงปริมาณงาน"/>
      <sheetName val="คำนวณ Factor F"/>
      <sheetName val="คำนวณFactor"/>
      <sheetName val="งานพื้นคอนกรีตพิมพ์ลาย"/>
      <sheetName val="ราคาเสาเข็ม"/>
      <sheetName val="ราคาระบบไฟฟ้า"/>
      <sheetName val="ระบบปรับอากาศ"/>
      <sheetName val="สุขาภิบาล"/>
      <sheetName val="งานโครงหลังคา"/>
      <sheetName val="งานราวบันไดและราวกันตก"/>
      <sheetName val="ปร.2(รวม)"/>
      <sheetName val="UC10_คอนกรีต (2)"/>
      <sheetName val="งานทางเดินและลานจอดรถ"/>
      <sheetName val="UC0_สรุปราคาต่อหน่วย"/>
      <sheetName val="UC1_ราคาวัสดุ ค่าขนส่ง"/>
      <sheetName val="UC2_ราคาต่อหน่วย"/>
      <sheetName val="UC3_ส่วนขยาย ยุบตัว"/>
      <sheetName val="UC4_หน่วยงานดิน"/>
      <sheetName val="UC6_คอนกรีต ,หิน"/>
      <sheetName val="UC7_ค่าขนส่ง"/>
      <sheetName val="UC8_งานทาง"/>
      <sheetName val="UC9_กรมทางหลวง"/>
      <sheetName val="แผนที่"/>
      <sheetName val="ราคาน้ำมัน จ.เลย"/>
      <sheetName val="Ref. WireMesh"/>
      <sheetName val="ราคาวัสดุมวลรวม"/>
      <sheetName val="พาณิชย์จังหวัดเลย"/>
      <sheetName val="ค_บัญชีค่าแรง(ต.ค.60)"/>
      <sheetName val="ราคากระเบื้อง"/>
      <sheetName val="ราคาไม้เชิงชาย"/>
      <sheetName val="ง_ค่าบดอัดเบา"/>
      <sheetName val="จ_ตาราง Factor F"/>
      <sheetName val="ราคาพุกเหล็ก"/>
      <sheetName val="ราคาท่อสแตนเลส"/>
      <sheetName val="ราคาวัสดุไม้"/>
      <sheetName val="ราคาวัสดุโครงสร้างสำเร็จรูป"/>
      <sheetName val="ราคาวัสดุชิ้นส่วนสำเร็จรูป"/>
      <sheetName val="ราคากระเบื้องดินเผา"/>
      <sheetName val="ราคาwiremesh"/>
      <sheetName val="ราคาเหล็กรูปพรรณ"/>
      <sheetName val="ราคาเหล็กกล่อง"/>
      <sheetName val="แปสำเร็จรูป"/>
      <sheetName val="Sheet8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 refreshError="1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 refreshError="1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 refreshError="1"/>
      <sheetData sheetId="601" refreshError="1"/>
      <sheetData sheetId="602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 refreshError="1"/>
      <sheetData sheetId="653"/>
      <sheetData sheetId="654" refreshError="1"/>
      <sheetData sheetId="655" refreshError="1"/>
      <sheetData sheetId="656" refreshError="1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 refreshError="1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/>
      <sheetData sheetId="722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/>
      <sheetData sheetId="732"/>
      <sheetData sheetId="733"/>
      <sheetData sheetId="734"/>
      <sheetData sheetId="735"/>
      <sheetData sheetId="736"/>
      <sheetData sheetId="737" refreshError="1"/>
      <sheetData sheetId="738" refreshError="1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RATE COMPARISON"/>
      <sheetName val="QUANTITY COMPARISON"/>
      <sheetName val="Substructure"/>
      <sheetName val="Bill No. 2 - Carpark"/>
      <sheetName val="SH-C"/>
      <sheetName val="SH-F"/>
      <sheetName val="SH-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rice"/>
      <sheetName val="Labour"/>
      <sheetName val="Standard"/>
      <sheetName val="UnitCost"/>
      <sheetName val="ปร.4"/>
      <sheetName val="ปร.5"/>
      <sheetName val="ปร.6"/>
      <sheetName val="factor F"/>
      <sheetName val="แบ่งงวด"/>
      <sheetName val="การคิดประกัน"/>
      <sheetName val="ตารางแสดงการคิดFactor"/>
      <sheetName val="พิเศษ"/>
      <sheetName val="ระบบ"/>
      <sheetName val="Door"/>
      <sheetName val="โครงเหล็ก"/>
      <sheetName val="สถาปัต"/>
      <sheetName val="Sheet1"/>
      <sheetName val="Back Up ค่าใช้จ่ายพิเศษ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</row>
        <row r="4">
          <cell r="A4" t="str">
            <v>a001</v>
          </cell>
          <cell r="B4" t="str">
            <v>หมวดงานเตรียมพื้นที่และงานดิน</v>
          </cell>
        </row>
        <row r="5">
          <cell r="A5" t="str">
            <v>a002</v>
          </cell>
          <cell r="B5" t="str">
            <v>ถมดินปรับระดับ</v>
          </cell>
          <cell r="C5" t="str">
            <v>ลบ.ม.</v>
          </cell>
          <cell r="D5">
            <v>198</v>
          </cell>
          <cell r="E5">
            <v>63</v>
          </cell>
        </row>
        <row r="6">
          <cell r="A6" t="str">
            <v>a003</v>
          </cell>
          <cell r="B6" t="str">
            <v>ถมทรายถมปรับระดับ</v>
          </cell>
          <cell r="C6" t="str">
            <v>ลบ.ม.</v>
          </cell>
          <cell r="D6">
            <v>264</v>
          </cell>
          <cell r="E6">
            <v>63</v>
          </cell>
        </row>
        <row r="7">
          <cell r="A7" t="str">
            <v>a004</v>
          </cell>
          <cell r="B7" t="str">
            <v>ถมทรายหยาบปรับระดับ</v>
          </cell>
          <cell r="C7" t="str">
            <v>ลบ.ม.</v>
          </cell>
          <cell r="D7">
            <v>264</v>
          </cell>
          <cell r="E7">
            <v>63</v>
          </cell>
        </row>
        <row r="8">
          <cell r="A8" t="str">
            <v>a005</v>
          </cell>
          <cell r="B8" t="str">
            <v>ถมหินเบอร์ 2</v>
          </cell>
          <cell r="C8" t="str">
            <v>ลบ.ม.</v>
          </cell>
          <cell r="D8">
            <v>472</v>
          </cell>
          <cell r="E8">
            <v>63</v>
          </cell>
        </row>
        <row r="9">
          <cell r="A9" t="str">
            <v>a006</v>
          </cell>
          <cell r="B9" t="str">
            <v>ถมหินสเปก</v>
          </cell>
          <cell r="C9" t="str">
            <v>ลบ.ม.</v>
          </cell>
          <cell r="D9">
            <v>400</v>
          </cell>
          <cell r="E9">
            <v>63</v>
          </cell>
        </row>
        <row r="10">
          <cell r="A10" t="str">
            <v>a007</v>
          </cell>
          <cell r="B10" t="str">
            <v>ขุดดินทั่วไปและถมกลับ</v>
          </cell>
          <cell r="C10" t="str">
            <v>ลบ.ม.</v>
          </cell>
          <cell r="D10">
            <v>0</v>
          </cell>
          <cell r="E10">
            <v>62</v>
          </cell>
        </row>
        <row r="11">
          <cell r="A11" t="str">
            <v>a008</v>
          </cell>
          <cell r="B11" t="str">
            <v>ขุดดินทั่วไปและถมกลับ</v>
          </cell>
          <cell r="C11" t="str">
            <v>ลบ.ม.</v>
          </cell>
          <cell r="D11">
            <v>0</v>
          </cell>
          <cell r="E11">
            <v>80</v>
          </cell>
        </row>
        <row r="12">
          <cell r="A12" t="str">
            <v>a009</v>
          </cell>
          <cell r="B12" t="str">
            <v>ขุดดินทั่วไปและถมกลับ</v>
          </cell>
          <cell r="C12" t="str">
            <v>ลบ.ม.</v>
          </cell>
          <cell r="D12">
            <v>0</v>
          </cell>
          <cell r="E12">
            <v>94</v>
          </cell>
        </row>
        <row r="13">
          <cell r="A13" t="str">
            <v>a010</v>
          </cell>
          <cell r="B13" t="str">
            <v>ขุดดินลูกรังและถมกลับ</v>
          </cell>
          <cell r="C13" t="str">
            <v>ลบ.ม.</v>
          </cell>
          <cell r="D13">
            <v>0</v>
          </cell>
          <cell r="E13">
            <v>124</v>
          </cell>
        </row>
        <row r="14">
          <cell r="A14" t="str">
            <v>a011</v>
          </cell>
          <cell r="B14" t="str">
            <v>ขุดดินลูกรังและถมกลับ</v>
          </cell>
          <cell r="C14" t="str">
            <v>ลบ.ม.</v>
          </cell>
          <cell r="D14">
            <v>0</v>
          </cell>
          <cell r="E14">
            <v>152</v>
          </cell>
        </row>
        <row r="15">
          <cell r="A15" t="str">
            <v>a012</v>
          </cell>
          <cell r="B15" t="str">
            <v>ลวดผูกเหล็ก No. 18</v>
          </cell>
          <cell r="C15" t="str">
            <v>กก.</v>
          </cell>
          <cell r="D15">
            <v>27.3</v>
          </cell>
        </row>
        <row r="16">
          <cell r="A16" t="str">
            <v>a013</v>
          </cell>
          <cell r="B16" t="str">
            <v>ค่าแรงบดอัดดินและทราย (รวมเครื่องจักร)</v>
          </cell>
          <cell r="C16" t="str">
            <v>ตร.ม.</v>
          </cell>
          <cell r="D16">
            <v>0</v>
          </cell>
          <cell r="E16">
            <v>6</v>
          </cell>
        </row>
        <row r="17">
          <cell r="A17" t="str">
            <v>a014</v>
          </cell>
          <cell r="B17" t="str">
            <v>งานก่อสร้างท่อระบายน้ำ คสล.  บ่อพัก คสล.</v>
          </cell>
          <cell r="C17" t="str">
            <v>รายการ</v>
          </cell>
        </row>
        <row r="18">
          <cell r="A18" t="str">
            <v>a015</v>
          </cell>
          <cell r="B18" t="str">
            <v>งานโครงสร้าง</v>
          </cell>
        </row>
        <row r="19">
          <cell r="A19" t="str">
            <v>a016</v>
          </cell>
          <cell r="B19" t="str">
            <v>DB16 x 10.00 m</v>
          </cell>
          <cell r="C19" t="str">
            <v>กก.</v>
          </cell>
          <cell r="D19">
            <v>19.12</v>
          </cell>
          <cell r="E19">
            <v>2.65</v>
          </cell>
        </row>
        <row r="20">
          <cell r="A20" t="str">
            <v>a017</v>
          </cell>
          <cell r="B20" t="str">
            <v>DB12 x 10.00 m</v>
          </cell>
          <cell r="C20" t="str">
            <v>กก.</v>
          </cell>
          <cell r="D20">
            <v>19.32</v>
          </cell>
          <cell r="E20">
            <v>2.65</v>
          </cell>
        </row>
        <row r="21">
          <cell r="A21" t="str">
            <v>a018</v>
          </cell>
          <cell r="B21" t="str">
            <v>เสาเข็มเจาะขนาด ศก.0.6 ม. ความยาว 23 ม.</v>
          </cell>
          <cell r="C21" t="str">
            <v>ต้น</v>
          </cell>
          <cell r="D21">
            <v>105208</v>
          </cell>
          <cell r="E21">
            <v>17252</v>
          </cell>
        </row>
        <row r="22">
          <cell r="A22" t="str">
            <v>a019</v>
          </cell>
          <cell r="B22" t="str">
            <v>เสาเข็มรูปตัวไอ ขนาด 0.22 x 0.22 ม. ยาว 21.00 ม.</v>
          </cell>
          <cell r="C22" t="str">
            <v>ต้น</v>
          </cell>
          <cell r="D22">
            <v>4390</v>
          </cell>
          <cell r="E22">
            <v>902</v>
          </cell>
        </row>
        <row r="23">
          <cell r="A23" t="str">
            <v>a020</v>
          </cell>
          <cell r="B23" t="str">
            <v>เสาเข็มรูปสี่เหลี่ยมตัน ขนาด 0.40 x 0.40 ม. ยาว 23.00 ม.</v>
          </cell>
          <cell r="C23" t="str">
            <v>ต้น</v>
          </cell>
          <cell r="D23">
            <v>19826</v>
          </cell>
          <cell r="E23">
            <v>1343</v>
          </cell>
        </row>
        <row r="24">
          <cell r="A24" t="str">
            <v>a021</v>
          </cell>
          <cell r="B24" t="str">
            <v>เสาเข็มรูปตัวไอ ขนาด 0.22 x 0.22 ม. ยาว 21.00 ม.</v>
          </cell>
          <cell r="C24" t="str">
            <v>ต้น</v>
          </cell>
          <cell r="D24">
            <v>4390</v>
          </cell>
          <cell r="E24">
            <v>1430</v>
          </cell>
        </row>
        <row r="25">
          <cell r="A25" t="str">
            <v>a022</v>
          </cell>
          <cell r="B25" t="str">
            <v>เสาเข็มหกเหลี่ยมกลวง ขนาด 6" x 2.00 ม.</v>
          </cell>
          <cell r="C25" t="str">
            <v>ต้น</v>
          </cell>
          <cell r="D25">
            <v>135</v>
          </cell>
          <cell r="E25">
            <v>71</v>
          </cell>
        </row>
        <row r="26">
          <cell r="A26" t="str">
            <v>a023</v>
          </cell>
          <cell r="B26" t="str">
            <v>เสาเข็มหกเหลี่ยมกลวง ขนาด 6" x 3.00 ม.</v>
          </cell>
          <cell r="C26" t="str">
            <v>ต้น</v>
          </cell>
          <cell r="D26">
            <v>203</v>
          </cell>
          <cell r="E26">
            <v>71</v>
          </cell>
        </row>
        <row r="27">
          <cell r="A27" t="str">
            <v>a024</v>
          </cell>
          <cell r="B27" t="str">
            <v>เสาเข็มหกเหลี่ยมกลวง ขนาด 6" x 4.00 ม.</v>
          </cell>
          <cell r="C27" t="str">
            <v>ต้น</v>
          </cell>
          <cell r="D27">
            <v>280</v>
          </cell>
          <cell r="E27">
            <v>71</v>
          </cell>
        </row>
        <row r="28">
          <cell r="A28" t="str">
            <v>a025</v>
          </cell>
          <cell r="B28" t="str">
            <v>เสาเข็มหกเหลี่ยมกลวง ขนาด 6" x 5.00 ม.</v>
          </cell>
          <cell r="C28" t="str">
            <v>ต้น</v>
          </cell>
          <cell r="D28">
            <v>350</v>
          </cell>
          <cell r="E28">
            <v>84</v>
          </cell>
        </row>
        <row r="29">
          <cell r="A29" t="str">
            <v>a026</v>
          </cell>
          <cell r="B29" t="str">
            <v>เสาเข็มหกเหลี่ยมกลวง ขนาด 6" x 6.00 ม.</v>
          </cell>
          <cell r="C29" t="str">
            <v>ต้น</v>
          </cell>
          <cell r="D29">
            <v>420</v>
          </cell>
          <cell r="E29">
            <v>97</v>
          </cell>
        </row>
        <row r="30">
          <cell r="A30" t="str">
            <v>a027</v>
          </cell>
          <cell r="B30" t="str">
            <v>เสาเข็มหกเหลี่ยมกลวง ขนาด 6" x 4.00 ม.</v>
          </cell>
          <cell r="C30" t="str">
            <v>ต้น</v>
          </cell>
          <cell r="D30">
            <v>280</v>
          </cell>
          <cell r="E30">
            <v>83</v>
          </cell>
        </row>
        <row r="31">
          <cell r="A31" t="str">
            <v>a028</v>
          </cell>
          <cell r="B31" t="str">
            <v>เสาเข็มหกเหลี่ยมกลวง ขนาด 6" x 5.00 ม.</v>
          </cell>
          <cell r="C31" t="str">
            <v>ต้น</v>
          </cell>
          <cell r="D31">
            <v>350</v>
          </cell>
          <cell r="E31">
            <v>98</v>
          </cell>
        </row>
        <row r="32">
          <cell r="A32" t="str">
            <v>a029</v>
          </cell>
          <cell r="B32" t="str">
            <v>เสาเข็มหกเหลี่ยมกลวง ขนาด 6" x 6.00 ม.</v>
          </cell>
          <cell r="C32" t="str">
            <v>ต้น</v>
          </cell>
          <cell r="D32">
            <v>420</v>
          </cell>
          <cell r="E32">
            <v>116</v>
          </cell>
        </row>
        <row r="33">
          <cell r="A33" t="str">
            <v>a030</v>
          </cell>
          <cell r="B33" t="str">
            <v>เสาเข็มหกเหลี่ยมกลวง ขนาด 6" x 4.00 ม.</v>
          </cell>
          <cell r="C33" t="str">
            <v>ต้น</v>
          </cell>
          <cell r="D33">
            <v>280</v>
          </cell>
          <cell r="E33">
            <v>119</v>
          </cell>
        </row>
        <row r="34">
          <cell r="A34" t="str">
            <v>a031</v>
          </cell>
          <cell r="B34" t="str">
            <v>เสาเข็มหกเหลี่ยมกลวง ขนาด 6" x 5.00 ม.</v>
          </cell>
          <cell r="C34" t="str">
            <v>ต้น</v>
          </cell>
          <cell r="D34">
            <v>350</v>
          </cell>
          <cell r="E34">
            <v>142</v>
          </cell>
        </row>
        <row r="35">
          <cell r="A35" t="str">
            <v>a032</v>
          </cell>
          <cell r="B35" t="str">
            <v>ค่าเช่ารถขนย้ายวัสดุ</v>
          </cell>
          <cell r="C35" t="str">
            <v>L/S</v>
          </cell>
          <cell r="E35">
            <v>2000</v>
          </cell>
        </row>
        <row r="36">
          <cell r="A36" t="str">
            <v>a033</v>
          </cell>
          <cell r="B36" t="str">
            <v>ค่าแรงสกัดหัวเสาเข็ม</v>
          </cell>
          <cell r="C36" t="str">
            <v>ต้น</v>
          </cell>
          <cell r="E36">
            <v>150</v>
          </cell>
        </row>
        <row r="37">
          <cell r="A37" t="str">
            <v>a034</v>
          </cell>
          <cell r="B37" t="str">
            <v>ติดตั้งลวดหนามเคลือบสังกะสี เบอร์ 14</v>
          </cell>
          <cell r="C37" t="str">
            <v>กก.</v>
          </cell>
          <cell r="D37">
            <v>32</v>
          </cell>
          <cell r="E37">
            <v>20</v>
          </cell>
        </row>
        <row r="38">
          <cell r="A38" t="str">
            <v>a035</v>
          </cell>
          <cell r="B38" t="str">
            <v>รื้อลวดหนามของเดิม</v>
          </cell>
          <cell r="C38" t="str">
            <v>ม.</v>
          </cell>
          <cell r="E38">
            <v>5</v>
          </cell>
        </row>
        <row r="39">
          <cell r="A39" t="str">
            <v>a036</v>
          </cell>
          <cell r="B39" t="str">
            <v>ค่าทดสอบเสาเข็ม ( Dynamic Load Test )</v>
          </cell>
          <cell r="C39" t="str">
            <v>ต้น</v>
          </cell>
          <cell r="D39">
            <v>0</v>
          </cell>
          <cell r="E39">
            <v>25000</v>
          </cell>
        </row>
        <row r="40">
          <cell r="A40" t="str">
            <v>a037</v>
          </cell>
          <cell r="B40" t="str">
            <v>ค่าทดสอบเสาเข็ม ( Seismic Test )</v>
          </cell>
          <cell r="C40" t="str">
            <v>ต้น</v>
          </cell>
          <cell r="D40">
            <v>0</v>
          </cell>
          <cell r="E40">
            <v>350</v>
          </cell>
        </row>
        <row r="41">
          <cell r="A41" t="str">
            <v>a038</v>
          </cell>
          <cell r="B41" t="str">
            <v xml:space="preserve">คอนกรีตหยาบ 1:3:5 </v>
          </cell>
          <cell r="C41" t="str">
            <v>ลบ.ม.</v>
          </cell>
          <cell r="D41">
            <v>1330</v>
          </cell>
          <cell r="E41">
            <v>278</v>
          </cell>
        </row>
        <row r="42">
          <cell r="A42" t="str">
            <v>a039</v>
          </cell>
          <cell r="B42" t="str">
            <v>คอนกรีตหยาบ 1:3:5 (ช้าง พญานาค เพชร)</v>
          </cell>
          <cell r="C42" t="str">
            <v>ลบ.ม.</v>
          </cell>
          <cell r="D42">
            <v>1330</v>
          </cell>
          <cell r="E42">
            <v>278</v>
          </cell>
        </row>
        <row r="43">
          <cell r="A43" t="str">
            <v>a040</v>
          </cell>
          <cell r="B43" t="str">
            <v>คอนกรีตโครงสร้าง 1:2:4 (เสือ งูเห่า นกอินทรีย์)</v>
          </cell>
          <cell r="C43" t="str">
            <v>ลบ.ม.</v>
          </cell>
          <cell r="D43">
            <v>2510</v>
          </cell>
          <cell r="E43">
            <v>376</v>
          </cell>
        </row>
        <row r="44">
          <cell r="A44" t="str">
            <v>a041</v>
          </cell>
          <cell r="B44" t="str">
            <v xml:space="preserve">คอนกรีตโครงสร้าง 1:2:4 </v>
          </cell>
          <cell r="C44" t="str">
            <v>ลบ.ม.</v>
          </cell>
          <cell r="D44">
            <v>2510</v>
          </cell>
          <cell r="E44">
            <v>305</v>
          </cell>
        </row>
        <row r="45">
          <cell r="A45" t="str">
            <v>a042</v>
          </cell>
          <cell r="B45" t="str">
            <v>คอนกรีตโครงสร้าง 1:2:4 (เสือ งูเห่า นกอินทรีย์)</v>
          </cell>
          <cell r="C45" t="str">
            <v>ลบ.ม.</v>
          </cell>
          <cell r="D45">
            <v>1443</v>
          </cell>
          <cell r="E45">
            <v>305</v>
          </cell>
        </row>
        <row r="46">
          <cell r="A46" t="str">
            <v>a043</v>
          </cell>
          <cell r="B46" t="str">
            <v>คอนกรีตโครงสร้าง 1:2:4 (ช้าง พญานาค เพชร)</v>
          </cell>
          <cell r="C46" t="str">
            <v>ลบ.ม.</v>
          </cell>
          <cell r="D46">
            <v>1567</v>
          </cell>
          <cell r="E46">
            <v>395</v>
          </cell>
        </row>
        <row r="47">
          <cell r="A47" t="str">
            <v>a044</v>
          </cell>
          <cell r="B47" t="str">
            <v>คอนกรีตโครงสร้าง 1:2:4 (ช้าง พญานาค เพชร)</v>
          </cell>
          <cell r="C47" t="str">
            <v>ลบ.ม.</v>
          </cell>
          <cell r="D47">
            <v>1567</v>
          </cell>
          <cell r="E47">
            <v>376</v>
          </cell>
        </row>
        <row r="48">
          <cell r="A48" t="str">
            <v>a045</v>
          </cell>
          <cell r="B48" t="str">
            <v>คอนกรีตโครงสร้าง 1:2:4 (ช้าง พญานาค เพชร)</v>
          </cell>
          <cell r="C48" t="str">
            <v>ลบ.ม.</v>
          </cell>
          <cell r="D48">
            <v>1567</v>
          </cell>
          <cell r="E48">
            <v>305</v>
          </cell>
        </row>
        <row r="49">
          <cell r="A49" t="str">
            <v>a046</v>
          </cell>
          <cell r="B49" t="str">
            <v>คอนกรีตโครงสร้าง 1:2:4 (ปลาฉลาม)</v>
          </cell>
          <cell r="C49" t="str">
            <v>ลบ.ม.</v>
          </cell>
          <cell r="D49">
            <v>1836</v>
          </cell>
          <cell r="E49">
            <v>395</v>
          </cell>
        </row>
        <row r="50">
          <cell r="A50" t="str">
            <v>a047</v>
          </cell>
          <cell r="B50" t="str">
            <v>คอนกรีตโครงสร้าง 1:2:4 (ปลาฉลาม)</v>
          </cell>
          <cell r="C50" t="str">
            <v>ลบ.ม.</v>
          </cell>
          <cell r="D50">
            <v>1836</v>
          </cell>
          <cell r="E50">
            <v>376</v>
          </cell>
        </row>
        <row r="51">
          <cell r="A51" t="str">
            <v>a048</v>
          </cell>
          <cell r="B51" t="str">
            <v>คอนกรีตโครงสร้าง 1:2:4 (ปลาฉลาม)</v>
          </cell>
          <cell r="C51" t="str">
            <v>ลบ.ม.</v>
          </cell>
          <cell r="D51">
            <v>1836</v>
          </cell>
          <cell r="E51">
            <v>305</v>
          </cell>
        </row>
        <row r="52">
          <cell r="A52" t="str">
            <v>a049</v>
          </cell>
          <cell r="B52" t="str">
            <v>คอนกรีต ค.1 (STRENGTH 180 กก./ตร.ซม. ตราช้าง พญานาค เพชร)</v>
          </cell>
          <cell r="C52" t="str">
            <v>ลบ.ม.</v>
          </cell>
          <cell r="D52">
            <v>1375</v>
          </cell>
          <cell r="E52">
            <v>395</v>
          </cell>
        </row>
        <row r="53">
          <cell r="A53" t="str">
            <v>a050</v>
          </cell>
          <cell r="B53" t="str">
            <v>คอนกรีต ค.2 (STRENGTH 240 กก./ตร.ซม. ตราช้าง พญานาค เพชร)</v>
          </cell>
          <cell r="C53" t="str">
            <v>ลบ.ม.</v>
          </cell>
          <cell r="D53">
            <v>1563</v>
          </cell>
          <cell r="E53">
            <v>395</v>
          </cell>
        </row>
        <row r="54">
          <cell r="A54" t="str">
            <v>a051</v>
          </cell>
          <cell r="B54" t="str">
            <v>คอนกรีต ค.2 (STRENGTH 240 กก./ตร.ซม. ตราปลาฉลาม)</v>
          </cell>
          <cell r="C54" t="str">
            <v>ลบ.ม.</v>
          </cell>
          <cell r="D54">
            <v>1828</v>
          </cell>
          <cell r="E54">
            <v>395</v>
          </cell>
        </row>
        <row r="55">
          <cell r="A55" t="str">
            <v>a052</v>
          </cell>
          <cell r="B55" t="str">
            <v>คอนกรีต ค.3 (STRENGTH 300 กก./ตร.ซม. ตราช้าง พญานาค เพชร)</v>
          </cell>
          <cell r="C55" t="str">
            <v>ลบ.ม.</v>
          </cell>
          <cell r="D55">
            <v>1581</v>
          </cell>
          <cell r="E55">
            <v>395</v>
          </cell>
        </row>
        <row r="56">
          <cell r="A56" t="str">
            <v>a053</v>
          </cell>
          <cell r="B56" t="str">
            <v>คอนกรีต ค.4 (STRENGTH 350 กก./ตร.ซม. ตราช้าง พญานาค เพชร)</v>
          </cell>
          <cell r="C56" t="str">
            <v>ลบ.ม.</v>
          </cell>
          <cell r="D56">
            <v>1674</v>
          </cell>
          <cell r="E56">
            <v>395</v>
          </cell>
        </row>
        <row r="57">
          <cell r="A57" t="str">
            <v>a054</v>
          </cell>
          <cell r="B57" t="str">
            <v>คอนกรีต ค.1 (STRENGTH 180 กก./ตร.ซม. ตราช้าง พญานาค เพชร)</v>
          </cell>
          <cell r="C57" t="str">
            <v>ลบ.ม.</v>
          </cell>
          <cell r="D57">
            <v>1375</v>
          </cell>
          <cell r="E57">
            <v>376</v>
          </cell>
        </row>
        <row r="58">
          <cell r="A58" t="str">
            <v>a055</v>
          </cell>
          <cell r="B58" t="str">
            <v>คอนกรีต ค.2 (STRENGTH 240 กก./ตร.ซม. ตราช้าง พญานาค เพชร)</v>
          </cell>
          <cell r="C58" t="str">
            <v>ลบ.ม.</v>
          </cell>
          <cell r="D58">
            <v>1563</v>
          </cell>
          <cell r="E58">
            <v>376</v>
          </cell>
        </row>
        <row r="59">
          <cell r="A59" t="str">
            <v>a056</v>
          </cell>
          <cell r="B59" t="str">
            <v>คอนกรีต ค.2 (STRENGTH 240 กก./ตร.ซม. ตราปลาฉลาม)</v>
          </cell>
          <cell r="C59" t="str">
            <v>ลบ.ม.</v>
          </cell>
          <cell r="D59">
            <v>1828</v>
          </cell>
          <cell r="E59">
            <v>376</v>
          </cell>
        </row>
        <row r="60">
          <cell r="A60" t="str">
            <v>a057</v>
          </cell>
          <cell r="B60" t="str">
            <v>คอนกรีต ค.3 (STRENGTH 300 กก./ตร.ซม. ตราช้าง พญานาค เพชร)</v>
          </cell>
          <cell r="C60" t="str">
            <v>ลบ.ม.</v>
          </cell>
          <cell r="D60">
            <v>1581</v>
          </cell>
          <cell r="E60">
            <v>376</v>
          </cell>
        </row>
        <row r="61">
          <cell r="A61" t="str">
            <v>a058</v>
          </cell>
          <cell r="B61" t="str">
            <v>คอนกรีต ค.4 (STRENGTH 350 กก./ตร.ซม. ตราช้าง พญานาค เพชร)</v>
          </cell>
          <cell r="C61" t="str">
            <v>ลบ.ม.</v>
          </cell>
          <cell r="D61">
            <v>1674</v>
          </cell>
          <cell r="E61">
            <v>376</v>
          </cell>
        </row>
        <row r="62">
          <cell r="A62" t="str">
            <v>a059</v>
          </cell>
          <cell r="B62" t="str">
            <v>คอนกรีต ค.1 (STRENGTH 180 กก./ตร.ซม. ตราช้าง พญานาค เพชร)</v>
          </cell>
          <cell r="C62" t="str">
            <v>ลบ.ม.</v>
          </cell>
          <cell r="D62">
            <v>1375</v>
          </cell>
          <cell r="E62">
            <v>305</v>
          </cell>
        </row>
        <row r="63">
          <cell r="A63" t="str">
            <v>a060</v>
          </cell>
          <cell r="B63" t="str">
            <v>คอนกรีต ค.2 (STRENGTH 240 กก./ตร.ซม. ตราช้าง พญานาค เพชร)</v>
          </cell>
          <cell r="C63" t="str">
            <v>ลบ.ม.</v>
          </cell>
          <cell r="D63">
            <v>1563</v>
          </cell>
          <cell r="E63">
            <v>305</v>
          </cell>
        </row>
        <row r="64">
          <cell r="A64" t="str">
            <v>a061</v>
          </cell>
          <cell r="B64" t="str">
            <v>คอนกรีต ค.2 (STRENGTH 240 กก./ตร.ซม. ตราปลาฉลาม)</v>
          </cell>
          <cell r="C64" t="str">
            <v>ลบ.ม.</v>
          </cell>
          <cell r="D64">
            <v>1828</v>
          </cell>
          <cell r="E64">
            <v>305</v>
          </cell>
        </row>
        <row r="65">
          <cell r="A65" t="str">
            <v>a062</v>
          </cell>
          <cell r="B65" t="str">
            <v>คอนกรีต ค.3 (STRENGTH 300 กก./ตร.ซม. ตราช้าง พญานาค เพชร)</v>
          </cell>
          <cell r="C65" t="str">
            <v>ลบ.ม.</v>
          </cell>
          <cell r="D65">
            <v>1581</v>
          </cell>
          <cell r="E65">
            <v>305</v>
          </cell>
        </row>
        <row r="66">
          <cell r="A66" t="str">
            <v>a063</v>
          </cell>
          <cell r="B66" t="str">
            <v>คอนกรีต ค.4 (STRENGTH 350 กก./ตร.ซม. ตราช้าง พญานาค เพชร)</v>
          </cell>
          <cell r="C66" t="str">
            <v>ลบ.ม.</v>
          </cell>
          <cell r="D66">
            <v>1674</v>
          </cell>
          <cell r="E66">
            <v>305</v>
          </cell>
        </row>
        <row r="67">
          <cell r="A67" t="str">
            <v>a064</v>
          </cell>
          <cell r="B67" t="str">
            <v>คอนกรีตผสมเสร็จกำลังอัดประลัยรูปทรงกระบอก 140 กก./ตร.ซม. (คอนกรีตหยาบ)</v>
          </cell>
          <cell r="C67" t="str">
            <v>ลบ.ม.</v>
          </cell>
          <cell r="D67">
            <v>2430</v>
          </cell>
          <cell r="E67">
            <v>204</v>
          </cell>
        </row>
        <row r="68">
          <cell r="A68" t="str">
            <v>a065</v>
          </cell>
          <cell r="B68" t="str">
            <v>คอนกรีตผสมเสร็จกำลังอัดประลัยรูปทรงกระบอก 180 กก./ตร.ซม. (คอนกรีตหยาบ)</v>
          </cell>
          <cell r="C68" t="str">
            <v>ลบ.ม.</v>
          </cell>
          <cell r="D68">
            <v>2470</v>
          </cell>
          <cell r="E68">
            <v>204</v>
          </cell>
        </row>
        <row r="69">
          <cell r="A69" t="str">
            <v>a066</v>
          </cell>
          <cell r="B69" t="str">
            <v>คอนกรีตผสมเสร็จกำลังอัดประลัยรูปทรงกระบอก 210 กก./ตร.ซม.</v>
          </cell>
          <cell r="C69" t="str">
            <v>ลบ.ม.</v>
          </cell>
          <cell r="D69">
            <v>2510</v>
          </cell>
          <cell r="E69">
            <v>335</v>
          </cell>
        </row>
        <row r="70">
          <cell r="A70" t="str">
            <v>a067</v>
          </cell>
          <cell r="B70" t="str">
            <v>คอนกรีตผสมเสร็จกำลังอัดประลัยรูปทรงกระบอก 240 กก./ตร.ซม.</v>
          </cell>
          <cell r="C70" t="str">
            <v>ลบ.ม.</v>
          </cell>
          <cell r="D70">
            <v>2550</v>
          </cell>
          <cell r="E70">
            <v>335</v>
          </cell>
        </row>
        <row r="71">
          <cell r="A71" t="str">
            <v>a068</v>
          </cell>
          <cell r="B71" t="str">
            <v>คอนกรีตผสมเสร็จกำลังอัดประลัยรูปทรงกระบอก 280 กก./ตร.ซม.</v>
          </cell>
          <cell r="C71" t="str">
            <v>ลบ.ม.</v>
          </cell>
          <cell r="D71">
            <v>2630</v>
          </cell>
          <cell r="E71">
            <v>335</v>
          </cell>
        </row>
        <row r="72">
          <cell r="A72" t="str">
            <v>a069</v>
          </cell>
          <cell r="B72" t="str">
            <v>คอนกรีตผสมเสร็จกำลังอัดประลัยรูปทรงกระบอก 210 กก./ตร.ซม.</v>
          </cell>
          <cell r="C72" t="str">
            <v>ลบ.ม.</v>
          </cell>
          <cell r="D72">
            <v>2510</v>
          </cell>
          <cell r="E72">
            <v>274</v>
          </cell>
        </row>
        <row r="73">
          <cell r="A73" t="str">
            <v>a070</v>
          </cell>
          <cell r="B73" t="str">
            <v>ค่าเช่าเครื่องสกัดลม</v>
          </cell>
          <cell r="C73" t="str">
            <v>L/S</v>
          </cell>
          <cell r="E73">
            <v>12000</v>
          </cell>
        </row>
        <row r="74">
          <cell r="A74" t="str">
            <v>a071</v>
          </cell>
          <cell r="B74" t="str">
            <v>คอนกรีตผสมเสร็จกำลังอัดประลัยรูปทรงกระบอก 280 กก./ตร.ซม.</v>
          </cell>
          <cell r="C74" t="str">
            <v>ลบ.ม.</v>
          </cell>
          <cell r="D74">
            <v>2630</v>
          </cell>
          <cell r="E74">
            <v>274</v>
          </cell>
        </row>
        <row r="75">
          <cell r="A75" t="str">
            <v>a072</v>
          </cell>
          <cell r="B75" t="str">
            <v>คอนกรีตผสมเสร็จกำลังอัดประลัยรูปทรงกระบอก 210 กก./ตร.ซม.</v>
          </cell>
          <cell r="C75" t="str">
            <v>ลบ.ม.</v>
          </cell>
          <cell r="D75">
            <v>2510</v>
          </cell>
          <cell r="E75">
            <v>204</v>
          </cell>
        </row>
        <row r="76">
          <cell r="A76" t="str">
            <v>a073</v>
          </cell>
          <cell r="B76" t="str">
            <v>คอนกรีตผสมเสร็จกำลังอัดประลัยรูปทรงกระบอก 240 กก./ตร.ซม.</v>
          </cell>
          <cell r="C76" t="str">
            <v>ลบ.ม.</v>
          </cell>
          <cell r="D76">
            <v>2550</v>
          </cell>
          <cell r="E76">
            <v>204</v>
          </cell>
        </row>
        <row r="77">
          <cell r="A77" t="str">
            <v>a074</v>
          </cell>
          <cell r="B77" t="str">
            <v>คอนกรีตผสมเสร็จกำลังอัดประลัยรูปทรงกระบอก 280 กก./ตร.ซม.</v>
          </cell>
          <cell r="C77" t="str">
            <v>ลบ.ม.</v>
          </cell>
          <cell r="D77">
            <v>2630</v>
          </cell>
          <cell r="E77">
            <v>204</v>
          </cell>
        </row>
        <row r="78">
          <cell r="A78" t="str">
            <v>a075</v>
          </cell>
          <cell r="B78" t="str">
            <v>คอนกรีตเททับหน้าหนา 5 ซม.(ไม่รวมเหล็กเสริมพื้น)</v>
          </cell>
          <cell r="C78" t="str">
            <v>ตร.ม.</v>
          </cell>
          <cell r="D78">
            <v>80</v>
          </cell>
          <cell r="E78">
            <v>17</v>
          </cell>
        </row>
        <row r="79">
          <cell r="A79" t="str">
            <v>a076</v>
          </cell>
          <cell r="B79" t="str">
            <v>คอนกรีตเททับหน้าหนา 5 ซม.(รวมเหล็กเสริมพื้น 6 มม.@ 0.20 ม.#)</v>
          </cell>
          <cell r="C79" t="str">
            <v>ตร.ม.</v>
          </cell>
          <cell r="D79">
            <v>125</v>
          </cell>
          <cell r="E79">
            <v>21</v>
          </cell>
        </row>
        <row r="80">
          <cell r="A80" t="str">
            <v>a077</v>
          </cell>
          <cell r="B80" t="str">
            <v>คอนกรีตเททับหน้าหนา 5 ซม.(รวมเหล็กเสริมพื้น 9 มม.@ 0.20 ม.#)</v>
          </cell>
          <cell r="C80" t="str">
            <v>ตร.ม.</v>
          </cell>
          <cell r="D80">
            <v>175</v>
          </cell>
          <cell r="E80">
            <v>27</v>
          </cell>
        </row>
        <row r="81">
          <cell r="A81" t="str">
            <v>a078</v>
          </cell>
          <cell r="B81" t="str">
            <v>คอนกรีตเสาเอ็นและคานทับหลัง ขนาด 0.07 x 0.10 ม.(รวมเหล็กเสริม)</v>
          </cell>
          <cell r="C81" t="str">
            <v>ม.</v>
          </cell>
          <cell r="D81">
            <v>165</v>
          </cell>
          <cell r="E81">
            <v>29</v>
          </cell>
        </row>
        <row r="82">
          <cell r="A82" t="str">
            <v>a079</v>
          </cell>
          <cell r="B82" t="str">
            <v>ค่าเช่านั่งร้าน</v>
          </cell>
          <cell r="C82" t="str">
            <v>L/S</v>
          </cell>
          <cell r="E82">
            <v>20250</v>
          </cell>
        </row>
        <row r="83">
          <cell r="A83" t="str">
            <v>a080</v>
          </cell>
          <cell r="B83" t="str">
            <v>ประกอบแบบและค้ำยันทั่วไป 50% (รวมตะปู)</v>
          </cell>
          <cell r="C83" t="str">
            <v>ตร.ม.</v>
          </cell>
          <cell r="D83">
            <v>379</v>
          </cell>
          <cell r="E83">
            <v>84</v>
          </cell>
        </row>
        <row r="84">
          <cell r="A84" t="str">
            <v>a081</v>
          </cell>
          <cell r="B84" t="str">
            <v>ประกอบแบบและค้ำยันทั่วไป 50% (รวมตะปู)</v>
          </cell>
          <cell r="C84" t="str">
            <v>ตร.ม.</v>
          </cell>
          <cell r="D84">
            <v>379</v>
          </cell>
          <cell r="E84">
            <v>103</v>
          </cell>
        </row>
        <row r="85">
          <cell r="A85" t="str">
            <v>a082</v>
          </cell>
          <cell r="B85" t="str">
            <v>ประกอบแบบและค้ำยันทั่วไป 60% (รวมตะปู)</v>
          </cell>
          <cell r="C85" t="str">
            <v>ตร.ม.</v>
          </cell>
          <cell r="D85">
            <v>455</v>
          </cell>
          <cell r="E85">
            <v>84</v>
          </cell>
        </row>
        <row r="86">
          <cell r="A86" t="str">
            <v>a083</v>
          </cell>
          <cell r="B86" t="str">
            <v>ประกอบแบบและค้ำยันทั่วไป 60% (รวมตะปู)</v>
          </cell>
          <cell r="C86" t="str">
            <v>ตร.ม.</v>
          </cell>
          <cell r="D86">
            <v>455</v>
          </cell>
          <cell r="E86">
            <v>103</v>
          </cell>
        </row>
        <row r="87">
          <cell r="A87" t="str">
            <v>a084</v>
          </cell>
          <cell r="B87" t="str">
            <v>ประกอบแบบและค้ำยันทั่วไป 70% (รวมตะปู)</v>
          </cell>
          <cell r="C87" t="str">
            <v>ตร.ม.</v>
          </cell>
          <cell r="D87">
            <v>531</v>
          </cell>
          <cell r="E87">
            <v>84</v>
          </cell>
        </row>
        <row r="88">
          <cell r="A88" t="str">
            <v>a085</v>
          </cell>
          <cell r="B88" t="str">
            <v>ประกอบแบบและค้ำยันทั่วไป 70% (รวมตะปู)</v>
          </cell>
          <cell r="C88" t="str">
            <v>ตร.ม.</v>
          </cell>
          <cell r="D88">
            <v>531</v>
          </cell>
          <cell r="E88">
            <v>103</v>
          </cell>
        </row>
        <row r="89">
          <cell r="A89" t="str">
            <v>a086</v>
          </cell>
          <cell r="B89" t="str">
            <v>ประกอบแบบและค้ำยันทั่วไป 80% (รวมตะปู)</v>
          </cell>
          <cell r="C89" t="str">
            <v>ตร.ม.</v>
          </cell>
          <cell r="D89">
            <v>607</v>
          </cell>
          <cell r="E89">
            <v>84</v>
          </cell>
        </row>
        <row r="90">
          <cell r="A90" t="str">
            <v>a087</v>
          </cell>
          <cell r="B90" t="str">
            <v>ประกอบแบบและค้ำยันทั่วไป 80% (รวมตะปู)</v>
          </cell>
          <cell r="C90" t="str">
            <v>ตร.ม.</v>
          </cell>
          <cell r="D90">
            <v>607</v>
          </cell>
          <cell r="E90">
            <v>103</v>
          </cell>
        </row>
        <row r="91">
          <cell r="A91" t="str">
            <v>a088</v>
          </cell>
          <cell r="B91" t="str">
            <v>ค่าเช่านั่งร้าน</v>
          </cell>
          <cell r="C91" t="str">
            <v>L/S</v>
          </cell>
          <cell r="E91">
            <v>13000</v>
          </cell>
        </row>
        <row r="92">
          <cell r="A92" t="str">
            <v>a089</v>
          </cell>
          <cell r="B92" t="str">
            <v>ค่าใช้จ่ายในกรรมวิธีป้องกันชีวิตและทรัพย์สินบุคลที่ 3</v>
          </cell>
          <cell r="C92" t="str">
            <v>L/S</v>
          </cell>
          <cell r="E92">
            <v>12900</v>
          </cell>
        </row>
        <row r="93">
          <cell r="A93" t="str">
            <v>a090</v>
          </cell>
          <cell r="B93" t="str">
            <v>การใช้จ่ายกรณีไม่อนุญาตให้คนงานพักในบริเวณที่ก่อสร้าง</v>
          </cell>
          <cell r="C93" t="str">
            <v>L/S</v>
          </cell>
          <cell r="E93">
            <v>24900</v>
          </cell>
        </row>
        <row r="94">
          <cell r="A94" t="str">
            <v>a091</v>
          </cell>
          <cell r="B94" t="str">
            <v>ค่าดำเนินการตามมาตราการความปลอดภัย มอก.18001</v>
          </cell>
          <cell r="C94" t="str">
            <v>L/S</v>
          </cell>
          <cell r="E94">
            <v>27000</v>
          </cell>
        </row>
        <row r="95">
          <cell r="A95" t="str">
            <v>a092</v>
          </cell>
          <cell r="B95" t="str">
            <v>งานโครงเหล็กหลังคา</v>
          </cell>
          <cell r="C95" t="str">
            <v>รายการ</v>
          </cell>
        </row>
        <row r="96">
          <cell r="A96" t="str">
            <v>a093</v>
          </cell>
          <cell r="B96" t="str">
            <v>งานฐานราก F1 ,  F2</v>
          </cell>
          <cell r="C96" t="str">
            <v>รายการ</v>
          </cell>
        </row>
        <row r="97">
          <cell r="A97" t="str">
            <v>a094</v>
          </cell>
          <cell r="B97" t="str">
            <v>รื้อหลังคาซาแลนกันแดด</v>
          </cell>
          <cell r="C97" t="str">
            <v>ตร.ม.</v>
          </cell>
          <cell r="E97">
            <v>7</v>
          </cell>
        </row>
        <row r="98">
          <cell r="A98" t="str">
            <v>a095</v>
          </cell>
          <cell r="B98" t="str">
            <v>รื้อโครงหลังคาเหล็ก</v>
          </cell>
          <cell r="C98" t="str">
            <v>ตร.ม.</v>
          </cell>
          <cell r="E98">
            <v>35</v>
          </cell>
        </row>
        <row r="99">
          <cell r="A99" t="str">
            <v>a096</v>
          </cell>
          <cell r="B99" t="str">
            <v>งานรื้อโครงหลังคาเหล็กของเดิม</v>
          </cell>
          <cell r="C99" t="str">
            <v>รายการ</v>
          </cell>
        </row>
        <row r="100">
          <cell r="A100" t="str">
            <v>a097</v>
          </cell>
          <cell r="B100" t="str">
            <v>เหล็กฉาก L-50 x 50 x 6 mm.(4.43 kg/m.)</v>
          </cell>
          <cell r="C100" t="str">
            <v>กก.</v>
          </cell>
          <cell r="D100">
            <v>21.55</v>
          </cell>
          <cell r="E100">
            <v>8.5</v>
          </cell>
        </row>
        <row r="101">
          <cell r="A101" t="str">
            <v>a098</v>
          </cell>
          <cell r="B101" t="str">
            <v>RB6 x 10.00 m.</v>
          </cell>
          <cell r="C101" t="str">
            <v>กก.</v>
          </cell>
          <cell r="D101">
            <v>21</v>
          </cell>
          <cell r="E101">
            <v>2.65</v>
          </cell>
        </row>
        <row r="102">
          <cell r="A102" t="str">
            <v>a099</v>
          </cell>
          <cell r="B102" t="str">
            <v>RB9 x 10.00 m.</v>
          </cell>
          <cell r="C102" t="str">
            <v>กก.</v>
          </cell>
          <cell r="D102">
            <v>20.2</v>
          </cell>
          <cell r="E102">
            <v>2.65</v>
          </cell>
        </row>
        <row r="104">
          <cell r="A104" t="str">
            <v>a1914</v>
          </cell>
          <cell r="B104" t="str">
            <v>เชื่อมต่อท่อระบายน้ำของเดิม</v>
          </cell>
          <cell r="C104" t="str">
            <v>ม.</v>
          </cell>
          <cell r="D104">
            <v>225.25</v>
          </cell>
          <cell r="E104">
            <v>50</v>
          </cell>
        </row>
        <row r="105">
          <cell r="A105" t="str">
            <v>a1915</v>
          </cell>
          <cell r="B105" t="str">
            <v>จัดทำป้ายชื่ออาคาร ขนาด 0.45 x 3.20 ม.</v>
          </cell>
          <cell r="C105" t="str">
            <v>ชุด</v>
          </cell>
          <cell r="D105">
            <v>2500</v>
          </cell>
          <cell r="E105">
            <v>500</v>
          </cell>
        </row>
        <row r="106">
          <cell r="A106" t="str">
            <v>a1916</v>
          </cell>
          <cell r="B106" t="str">
            <v>รางระบายน้ำสแตนเลส หนา 0.35 mm..</v>
          </cell>
          <cell r="C106" t="str">
            <v>ม.</v>
          </cell>
          <cell r="D106">
            <v>1500</v>
          </cell>
          <cell r="E106">
            <v>300</v>
          </cell>
        </row>
        <row r="107">
          <cell r="A107" t="str">
            <v>a1917</v>
          </cell>
          <cell r="B107" t="str">
            <v>ข้องอ  พีวีซี 4"</v>
          </cell>
          <cell r="C107" t="str">
            <v>อัน</v>
          </cell>
          <cell r="D107">
            <v>115.2</v>
          </cell>
          <cell r="E107">
            <v>10</v>
          </cell>
        </row>
        <row r="108">
          <cell r="A108" t="str">
            <v>a1918</v>
          </cell>
          <cell r="B108" t="str">
            <v>ท่อ พีวีซี 4"</v>
          </cell>
          <cell r="C108" t="str">
            <v>ท่อน</v>
          </cell>
          <cell r="D108">
            <v>365.5</v>
          </cell>
          <cell r="E108">
            <v>48</v>
          </cell>
        </row>
        <row r="109">
          <cell r="A109" t="str">
            <v>a1919</v>
          </cell>
          <cell r="B109" t="str">
            <v>Flashing ขนาดกว้าง 0.50 ม.</v>
          </cell>
          <cell r="C109" t="str">
            <v>ม.</v>
          </cell>
          <cell r="D109">
            <v>150</v>
          </cell>
          <cell r="E109">
            <v>45</v>
          </cell>
        </row>
        <row r="110">
          <cell r="A110" t="str">
            <v>a1920</v>
          </cell>
          <cell r="B110" t="str">
            <v>งานทาสีน้ำมัน</v>
          </cell>
          <cell r="C110" t="str">
            <v>ตร.ม.</v>
          </cell>
          <cell r="D110">
            <v>51</v>
          </cell>
          <cell r="E110">
            <v>35</v>
          </cell>
        </row>
        <row r="111">
          <cell r="A111" t="str">
            <v>a19201</v>
          </cell>
          <cell r="B111" t="str">
            <v>งานทาสีกันสนิม</v>
          </cell>
          <cell r="C111" t="str">
            <v>ตร.ม.</v>
          </cell>
          <cell r="D111">
            <v>51</v>
          </cell>
          <cell r="E111">
            <v>35</v>
          </cell>
        </row>
        <row r="112">
          <cell r="A112" t="str">
            <v>a1921</v>
          </cell>
          <cell r="B112" t="str">
            <v>งานโครงเหล็กหลังคา</v>
          </cell>
          <cell r="C112" t="str">
            <v>รายการ</v>
          </cell>
        </row>
        <row r="113">
          <cell r="A113" t="str">
            <v>a1922</v>
          </cell>
          <cell r="B113" t="str">
            <v>เหล็กกล่อง  50 x 50 x 3.2 mm.</v>
          </cell>
          <cell r="C113" t="str">
            <v>กก.</v>
          </cell>
          <cell r="D113">
            <v>24.41</v>
          </cell>
          <cell r="E113">
            <v>8.5</v>
          </cell>
        </row>
        <row r="114">
          <cell r="A114" t="str">
            <v>a1923</v>
          </cell>
          <cell r="B114" t="str">
            <v>Siding Matal Sheet หนา 0.47 mm.</v>
          </cell>
          <cell r="C114" t="str">
            <v>ตร.ม.</v>
          </cell>
          <cell r="D114">
            <v>350</v>
          </cell>
          <cell r="E114">
            <v>60</v>
          </cell>
        </row>
        <row r="115">
          <cell r="A115" t="str">
            <v>a1924</v>
          </cell>
          <cell r="B115" t="str">
            <v>Turn Buckle dia. 15 mm.</v>
          </cell>
          <cell r="C115" t="str">
            <v>ตัว</v>
          </cell>
          <cell r="D115">
            <v>150</v>
          </cell>
          <cell r="E115">
            <v>50</v>
          </cell>
        </row>
        <row r="116">
          <cell r="A116" t="str">
            <v>a1925</v>
          </cell>
          <cell r="B116" t="str">
            <v>Bracing dia. 15 mm.</v>
          </cell>
          <cell r="C116" t="str">
            <v>กก.</v>
          </cell>
          <cell r="D116">
            <v>19.46</v>
          </cell>
          <cell r="E116">
            <v>2.85</v>
          </cell>
        </row>
        <row r="117">
          <cell r="A117" t="str">
            <v>a1926</v>
          </cell>
          <cell r="B117" t="str">
            <v>ท่อเหล็ก  ø48.60x3.2 mm.</v>
          </cell>
          <cell r="C117" t="str">
            <v>กก.</v>
          </cell>
          <cell r="D117">
            <v>22.23</v>
          </cell>
          <cell r="E117">
            <v>8.5</v>
          </cell>
        </row>
        <row r="118">
          <cell r="A118" t="str">
            <v>a1927</v>
          </cell>
          <cell r="B118" t="str">
            <v>ท่อเหล็ก  ø 60.50x3.2 mm.</v>
          </cell>
          <cell r="C118" t="str">
            <v>กก.</v>
          </cell>
          <cell r="D118">
            <v>22.55</v>
          </cell>
          <cell r="E118">
            <v>8.5</v>
          </cell>
        </row>
        <row r="119">
          <cell r="A119" t="str">
            <v>a1928</v>
          </cell>
          <cell r="B119" t="str">
            <v>แปเหล็ก 125 x 75 x 3.2 mm</v>
          </cell>
          <cell r="C119" t="str">
            <v>กก.</v>
          </cell>
          <cell r="D119">
            <v>24.41</v>
          </cell>
          <cell r="E119">
            <v>8.5</v>
          </cell>
        </row>
        <row r="120">
          <cell r="A120" t="str">
            <v>a1929</v>
          </cell>
          <cell r="B120" t="str">
            <v>Metal Sheet หนา 0.47 mm.</v>
          </cell>
          <cell r="C120" t="str">
            <v>ตร.ม.</v>
          </cell>
          <cell r="D120">
            <v>350</v>
          </cell>
          <cell r="E120">
            <v>60</v>
          </cell>
        </row>
        <row r="121">
          <cell r="A121" t="str">
            <v>a1930</v>
          </cell>
          <cell r="B121" t="str">
            <v>แปเหล็กกล่อง 150 x 50 x 3.2 mm</v>
          </cell>
          <cell r="C121" t="str">
            <v>กก.</v>
          </cell>
          <cell r="D121">
            <v>24.41</v>
          </cell>
          <cell r="E121">
            <v>8.5</v>
          </cell>
        </row>
        <row r="122">
          <cell r="A122" t="str">
            <v>a1931</v>
          </cell>
          <cell r="B122" t="str">
            <v>I - 150 x 75 x 6 mm ( 17.1 kg/m )</v>
          </cell>
          <cell r="C122" t="str">
            <v>กก.</v>
          </cell>
          <cell r="D122">
            <v>28</v>
          </cell>
          <cell r="E122">
            <v>8.5</v>
          </cell>
        </row>
        <row r="123">
          <cell r="A123" t="str">
            <v>a1932</v>
          </cell>
          <cell r="B123" t="str">
            <v>I - 200 x 100 x 7 mm (26 kg/m)</v>
          </cell>
          <cell r="C123" t="str">
            <v>กก.</v>
          </cell>
          <cell r="D123">
            <v>22.14</v>
          </cell>
          <cell r="E123">
            <v>8.5</v>
          </cell>
        </row>
        <row r="124">
          <cell r="A124" t="str">
            <v>a1933</v>
          </cell>
          <cell r="B124" t="str">
            <v>H- 200 x 200 x 8 mm.(49.9 kg/m)</v>
          </cell>
          <cell r="C124" t="str">
            <v>กก.</v>
          </cell>
          <cell r="D124">
            <v>26</v>
          </cell>
          <cell r="E124">
            <v>8.5</v>
          </cell>
        </row>
        <row r="125">
          <cell r="A125" t="str">
            <v>a1934</v>
          </cell>
          <cell r="B125" t="str">
            <v>Anchor Bolt dia. 20 mm. ยาว 0.65 ม</v>
          </cell>
          <cell r="C125" t="str">
            <v>ตัว</v>
          </cell>
          <cell r="D125">
            <v>180</v>
          </cell>
          <cell r="E125">
            <v>20</v>
          </cell>
        </row>
        <row r="126">
          <cell r="A126" t="str">
            <v>a1935</v>
          </cell>
          <cell r="B126" t="str">
            <v>Steel Plate 450 x 350 x 15 mm.</v>
          </cell>
          <cell r="C126" t="str">
            <v>แผ่น</v>
          </cell>
          <cell r="D126">
            <v>452</v>
          </cell>
          <cell r="E126">
            <v>157</v>
          </cell>
        </row>
        <row r="127">
          <cell r="A127" t="str">
            <v>a1936</v>
          </cell>
          <cell r="B127" t="str">
            <v>Steel Plate 400 x 300 x 15 mm.</v>
          </cell>
          <cell r="C127" t="str">
            <v>แผ่น</v>
          </cell>
          <cell r="D127">
            <v>345</v>
          </cell>
          <cell r="E127">
            <v>120</v>
          </cell>
        </row>
        <row r="128">
          <cell r="A128" t="str">
            <v>a1937</v>
          </cell>
          <cell r="B128" t="str">
            <v>Sheet Plate 200 x 50 x 100 x 15 mm.</v>
          </cell>
          <cell r="C128" t="str">
            <v>แผ่น</v>
          </cell>
          <cell r="D128">
            <v>43</v>
          </cell>
          <cell r="E128">
            <v>15</v>
          </cell>
        </row>
        <row r="129">
          <cell r="A129" t="str">
            <v>a1938</v>
          </cell>
          <cell r="B129" t="str">
            <v>อุปกรณ์ประกอบ</v>
          </cell>
          <cell r="C129" t="str">
            <v>L/S</v>
          </cell>
          <cell r="D129">
            <v>790</v>
          </cell>
        </row>
        <row r="130">
          <cell r="A130" t="str">
            <v>a1939</v>
          </cell>
          <cell r="B130" t="str">
            <v>งานสุขาภิบาลภายนอกอาคาร</v>
          </cell>
        </row>
        <row r="131">
          <cell r="A131" t="str">
            <v>a1940</v>
          </cell>
          <cell r="B131" t="str">
            <v>อุปกรณ์ประกอบ</v>
          </cell>
          <cell r="C131" t="str">
            <v>L/S</v>
          </cell>
          <cell r="D131">
            <v>2000</v>
          </cell>
        </row>
        <row r="132">
          <cell r="A132" t="str">
            <v>a1941</v>
          </cell>
          <cell r="B132" t="str">
            <v>ท่อระบายน้ำ คสล. 0.30 ม. Dia.ยาว 1.00 ม.ปากลิ้นราง</v>
          </cell>
          <cell r="C132" t="str">
            <v>ม.</v>
          </cell>
          <cell r="D132">
            <v>225.25</v>
          </cell>
          <cell r="E132">
            <v>50</v>
          </cell>
        </row>
        <row r="133">
          <cell r="A133" t="str">
            <v>a1942</v>
          </cell>
          <cell r="B133" t="str">
            <v>ท่อระบายน้ำ คสล. 0.40 ม. Dia.</v>
          </cell>
          <cell r="C133" t="str">
            <v>ม.</v>
          </cell>
          <cell r="D133">
            <v>1459</v>
          </cell>
          <cell r="E133">
            <v>334</v>
          </cell>
        </row>
        <row r="134">
          <cell r="A134" t="str">
            <v>a1943</v>
          </cell>
          <cell r="B134" t="str">
            <v>งานถนนและลาน คสล.</v>
          </cell>
        </row>
        <row r="135">
          <cell r="A135" t="str">
            <v>a1944</v>
          </cell>
          <cell r="B135" t="str">
            <v>ถนนและลาน คสล.หนา 0.20 ม. รวมวัสดุรองพื้น</v>
          </cell>
          <cell r="C135" t="str">
            <v>ตร.ม.</v>
          </cell>
          <cell r="D135">
            <v>767</v>
          </cell>
          <cell r="E135">
            <v>88</v>
          </cell>
        </row>
        <row r="136">
          <cell r="A136" t="str">
            <v>a1945</v>
          </cell>
          <cell r="B136" t="str">
            <v>Nonshrink ปรับระดับ 0.05 ม.</v>
          </cell>
          <cell r="C136" t="str">
            <v>กก.</v>
          </cell>
          <cell r="D136">
            <v>35</v>
          </cell>
          <cell r="E136">
            <v>20</v>
          </cell>
        </row>
        <row r="137">
          <cell r="A137" t="str">
            <v>a1946</v>
          </cell>
          <cell r="B137" t="str">
            <v>เสาเข็ม I 0.18 x 0.18 x 8.00 ม. ฝัง Dowel Bar 4 DB12 ฝังในเข็ม 1.50 ม.</v>
          </cell>
          <cell r="C137" t="str">
            <v>ต้น</v>
          </cell>
          <cell r="D137">
            <v>1100</v>
          </cell>
          <cell r="E137">
            <v>407</v>
          </cell>
        </row>
        <row r="138">
          <cell r="A138" t="str">
            <v>a1947</v>
          </cell>
          <cell r="B138" t="str">
            <v>รางระบายน้ำรูป วี</v>
          </cell>
          <cell r="C138" t="str">
            <v>ม.</v>
          </cell>
          <cell r="D138">
            <v>597</v>
          </cell>
          <cell r="E138">
            <v>73</v>
          </cell>
        </row>
        <row r="139">
          <cell r="A139" t="str">
            <v>a1948</v>
          </cell>
          <cell r="B139" t="str">
            <v>สกัดพื้นคอนกรีตหนา 0.20 ม.</v>
          </cell>
          <cell r="C139" t="str">
            <v>ตร.ม.</v>
          </cell>
          <cell r="E139">
            <v>35</v>
          </cell>
        </row>
        <row r="140">
          <cell r="A140" t="str">
            <v>a1949</v>
          </cell>
          <cell r="B140" t="str">
            <v>งานซ่อมพื้น คสล. ฐานราก F1 , F2  ท่อระบายน้ำ บ่อพัก</v>
          </cell>
          <cell r="C140" t="str">
            <v>รายการ</v>
          </cell>
        </row>
        <row r="141">
          <cell r="A141" t="str">
            <v>a1950</v>
          </cell>
          <cell r="B141" t="str">
            <v>อื่นๆ</v>
          </cell>
        </row>
        <row r="142">
          <cell r="A142" t="str">
            <v>a1951</v>
          </cell>
          <cell r="B142" t="str">
            <v>รื้อชายคาห้องเก็บพัสดุ</v>
          </cell>
          <cell r="C142" t="str">
            <v>ม.</v>
          </cell>
          <cell r="E142">
            <v>50</v>
          </cell>
        </row>
        <row r="143">
          <cell r="A143" t="str">
            <v>a1952</v>
          </cell>
          <cell r="B143" t="str">
            <v>รื้อหลังคากันแดดผ้าใบ</v>
          </cell>
          <cell r="C143" t="str">
            <v>ตร.ม.</v>
          </cell>
          <cell r="E143">
            <v>10</v>
          </cell>
        </row>
        <row r="144">
          <cell r="A144" t="str">
            <v>a1953</v>
          </cell>
          <cell r="B144" t="str">
            <v>รื้อตอม่อคอนกรีตขนาด 0.20 x 0.20 ม. สูง .25 ม</v>
          </cell>
          <cell r="C144" t="str">
            <v>ต้น</v>
          </cell>
          <cell r="E144">
            <v>50</v>
          </cell>
        </row>
        <row r="145">
          <cell r="A145" t="str">
            <v>a1954</v>
          </cell>
          <cell r="B145" t="str">
            <v>รื้อเสาเหล็ก dia. 3" ยาว 4.00 ม.</v>
          </cell>
          <cell r="C145" t="str">
            <v>ต้น</v>
          </cell>
          <cell r="E145">
            <v>50</v>
          </cell>
        </row>
        <row r="146">
          <cell r="A146" t="str">
            <v>a1955</v>
          </cell>
          <cell r="B146" t="str">
            <v>รื้อโครงหลังคาเหล็ก</v>
          </cell>
          <cell r="C146" t="str">
            <v>ตร.ม.</v>
          </cell>
          <cell r="E146">
            <v>120</v>
          </cell>
        </row>
        <row r="147">
          <cell r="A147" t="str">
            <v>a1956</v>
          </cell>
          <cell r="B147" t="str">
            <v>งานรื้อย้ายโครงหลังคาเหล็กของเดิม</v>
          </cell>
          <cell r="C147" t="str">
            <v>รายการ</v>
          </cell>
        </row>
        <row r="148">
          <cell r="A148" t="str">
            <v>a1957</v>
          </cell>
          <cell r="B148" t="str">
            <v>งานก่อสร้างบ่อพัก ค.ส.ล.พร้อมท่อระบายน้ำ</v>
          </cell>
          <cell r="C148" t="str">
            <v>รายการ</v>
          </cell>
        </row>
        <row r="149">
          <cell r="A149" t="str">
            <v>a1958</v>
          </cell>
          <cell r="B149" t="str">
            <v>งานฐานราก F1 , F2</v>
          </cell>
          <cell r="C149" t="str">
            <v>รายการ</v>
          </cell>
        </row>
        <row r="150">
          <cell r="A150" t="str">
            <v>a1959</v>
          </cell>
          <cell r="B150" t="str">
            <v>RB9 x 10.00 m.</v>
          </cell>
          <cell r="C150" t="str">
            <v>กก.</v>
          </cell>
          <cell r="D150">
            <v>20.2</v>
          </cell>
          <cell r="E150">
            <v>2.65</v>
          </cell>
        </row>
        <row r="151">
          <cell r="A151" t="str">
            <v>a1960</v>
          </cell>
          <cell r="B151" t="str">
            <v>RB6 x 10.00 m.</v>
          </cell>
          <cell r="C151" t="str">
            <v>กก.</v>
          </cell>
          <cell r="D151">
            <v>21</v>
          </cell>
          <cell r="E151">
            <v>2.65</v>
          </cell>
        </row>
        <row r="154">
          <cell r="A154" t="str">
            <v>a1961</v>
          </cell>
          <cell r="B154" t="str">
            <v>เหล็กกล่อง 1" x 1" x 1 mm (0.78 kg/m)</v>
          </cell>
          <cell r="C154" t="str">
            <v>กก.</v>
          </cell>
          <cell r="D154">
            <v>23.7</v>
          </cell>
          <cell r="E154">
            <v>8.5</v>
          </cell>
        </row>
        <row r="155">
          <cell r="A155" t="str">
            <v>a1962</v>
          </cell>
          <cell r="B155" t="str">
            <v>เหล็กกล่อง 1-1/2" x 1-1/2" x 1.2 mm (1.39 kg/m)</v>
          </cell>
          <cell r="C155" t="str">
            <v>กก.</v>
          </cell>
          <cell r="D155">
            <v>22.19</v>
          </cell>
          <cell r="E155">
            <v>8.5</v>
          </cell>
        </row>
        <row r="156">
          <cell r="A156" t="str">
            <v>a1963</v>
          </cell>
          <cell r="B156" t="str">
            <v>เหล็กกล่อง 2" x 4" x 2.3 mm (5.14 kg/m)</v>
          </cell>
          <cell r="C156" t="str">
            <v>กก.</v>
          </cell>
          <cell r="D156">
            <v>24</v>
          </cell>
          <cell r="E156">
            <v>8.5</v>
          </cell>
        </row>
        <row r="157">
          <cell r="A157" t="str">
            <v>a1964</v>
          </cell>
          <cell r="B157" t="str">
            <v>H - 300x200x8x12 mm (56.8 kg/m)</v>
          </cell>
          <cell r="C157" t="str">
            <v>กก.</v>
          </cell>
          <cell r="D157">
            <v>26</v>
          </cell>
          <cell r="E157">
            <v>8.5</v>
          </cell>
        </row>
        <row r="158">
          <cell r="A158" t="str">
            <v>a1965</v>
          </cell>
          <cell r="B158" t="str">
            <v>Steel L-1-1/2" x 1-1/2" x 2.3 mm (1.84 kg/m)</v>
          </cell>
          <cell r="C158" t="str">
            <v>กก.</v>
          </cell>
          <cell r="D158">
            <v>22</v>
          </cell>
          <cell r="E158">
            <v>8.5</v>
          </cell>
        </row>
        <row r="159">
          <cell r="A159" t="str">
            <v>a1966</v>
          </cell>
          <cell r="B159" t="str">
            <v>Steel L-4" x 4" x 7 mm (10.70 kg/m)</v>
          </cell>
          <cell r="C159" t="str">
            <v>กก.</v>
          </cell>
          <cell r="D159">
            <v>22</v>
          </cell>
          <cell r="E159">
            <v>8.5</v>
          </cell>
        </row>
        <row r="160">
          <cell r="A160" t="str">
            <v>a1967</v>
          </cell>
          <cell r="B160" t="str">
            <v>Steel L-150 x 90 x 15 mm (26.50 kg/m)</v>
          </cell>
          <cell r="C160" t="str">
            <v>กก.</v>
          </cell>
          <cell r="D160">
            <v>22</v>
          </cell>
          <cell r="E160">
            <v>8.5</v>
          </cell>
        </row>
        <row r="161">
          <cell r="A161" t="str">
            <v>a1968</v>
          </cell>
          <cell r="B161" t="str">
            <v>Alu. L-1-1/2" x 1-1/2" x 2 mm</v>
          </cell>
          <cell r="C161" t="str">
            <v>ท่อน</v>
          </cell>
          <cell r="D161">
            <v>350</v>
          </cell>
          <cell r="E161">
            <v>105</v>
          </cell>
        </row>
        <row r="162">
          <cell r="A162" t="str">
            <v>a1969</v>
          </cell>
          <cell r="B162" t="str">
            <v>Steel Plate 630 x 75 x 12 mm.</v>
          </cell>
          <cell r="C162" t="str">
            <v>กก.</v>
          </cell>
          <cell r="D162">
            <v>22</v>
          </cell>
          <cell r="E162">
            <v>8.5</v>
          </cell>
        </row>
        <row r="163">
          <cell r="A163" t="str">
            <v>a1970</v>
          </cell>
          <cell r="B163" t="str">
            <v>Steel Plate 630 x 200 x 12 mm.</v>
          </cell>
          <cell r="C163" t="str">
            <v>กก.</v>
          </cell>
          <cell r="D163">
            <v>22</v>
          </cell>
          <cell r="E163">
            <v>8.5</v>
          </cell>
        </row>
        <row r="164">
          <cell r="A164" t="str">
            <v>a1971</v>
          </cell>
          <cell r="B164" t="str">
            <v>Sheet Plate 210 x 67 x 12 mm.</v>
          </cell>
          <cell r="C164" t="str">
            <v>กก.</v>
          </cell>
          <cell r="D164">
            <v>22</v>
          </cell>
          <cell r="E164">
            <v>8.5</v>
          </cell>
        </row>
        <row r="165">
          <cell r="A165" t="str">
            <v>a1972</v>
          </cell>
          <cell r="B165" t="str">
            <v>Sheet Plate 300 x 200 x 12 mm.</v>
          </cell>
          <cell r="C165" t="str">
            <v>กก.</v>
          </cell>
          <cell r="D165">
            <v>22</v>
          </cell>
          <cell r="E165">
            <v>8.5</v>
          </cell>
        </row>
        <row r="166">
          <cell r="A166" t="str">
            <v>a1973</v>
          </cell>
          <cell r="B166" t="str">
            <v>Chemical Bolt M20 x 240 mm</v>
          </cell>
          <cell r="C166" t="str">
            <v>ชุด</v>
          </cell>
          <cell r="D166">
            <v>420</v>
          </cell>
          <cell r="E166">
            <v>30</v>
          </cell>
        </row>
        <row r="167">
          <cell r="A167" t="str">
            <v>a1974</v>
          </cell>
          <cell r="B167" t="str">
            <v>Bolt M12 x 1-3/4" &amp; NUT</v>
          </cell>
          <cell r="C167" t="str">
            <v>ชุด</v>
          </cell>
          <cell r="D167">
            <v>55</v>
          </cell>
          <cell r="E167">
            <v>10</v>
          </cell>
        </row>
        <row r="168">
          <cell r="A168" t="str">
            <v>a1975</v>
          </cell>
          <cell r="B168" t="str">
            <v>Bolt Ф5/16" X 3" &amp; NUT</v>
          </cell>
          <cell r="C168" t="str">
            <v>ชุด</v>
          </cell>
          <cell r="D168">
            <v>25</v>
          </cell>
          <cell r="E168">
            <v>10</v>
          </cell>
        </row>
        <row r="169">
          <cell r="A169" t="str">
            <v>a1976</v>
          </cell>
          <cell r="B169" t="str">
            <v>Bolt Ф1/4" X 2-1/2" &amp; NUT</v>
          </cell>
          <cell r="C169" t="str">
            <v>ชุด</v>
          </cell>
          <cell r="D169">
            <v>20</v>
          </cell>
          <cell r="E169">
            <v>10</v>
          </cell>
        </row>
        <row r="170">
          <cell r="A170" t="str">
            <v>a1977</v>
          </cell>
          <cell r="B170" t="str">
            <v>Expansion Bolt M12 x 100 mm</v>
          </cell>
          <cell r="C170" t="str">
            <v>ชุด</v>
          </cell>
          <cell r="D170">
            <v>45</v>
          </cell>
          <cell r="E170">
            <v>20</v>
          </cell>
        </row>
        <row r="171">
          <cell r="A171" t="str">
            <v>a1978</v>
          </cell>
          <cell r="B171" t="str">
            <v>Expansion Bolt Ф5/16" X 2-1/2"</v>
          </cell>
          <cell r="C171" t="str">
            <v>ชุด</v>
          </cell>
          <cell r="D171">
            <v>30</v>
          </cell>
          <cell r="E171">
            <v>20</v>
          </cell>
        </row>
        <row r="172">
          <cell r="A172" t="str">
            <v>a1979</v>
          </cell>
          <cell r="B172" t="str">
            <v>RIVET NUT M5</v>
          </cell>
          <cell r="C172" t="str">
            <v>ชุด</v>
          </cell>
          <cell r="D172">
            <v>0.5</v>
          </cell>
          <cell r="E172">
            <v>1.5</v>
          </cell>
        </row>
        <row r="173">
          <cell r="A173" t="str">
            <v>a1980</v>
          </cell>
          <cell r="B173" t="str">
            <v>SCREW NO.8 x 1" P S/S</v>
          </cell>
          <cell r="C173" t="str">
            <v>ชุด</v>
          </cell>
          <cell r="D173">
            <v>0.5</v>
          </cell>
          <cell r="E173">
            <v>1.5</v>
          </cell>
        </row>
        <row r="174">
          <cell r="A174" t="str">
            <v>a1981</v>
          </cell>
          <cell r="B174" t="str">
            <v>ALU. SHEET หนา 2 mm. เจาะรู  Ф2.5 cm สี SILVER NO.2108</v>
          </cell>
          <cell r="C174" t="str">
            <v>ตร.ม.</v>
          </cell>
          <cell r="D174">
            <v>7500</v>
          </cell>
          <cell r="E174">
            <v>550</v>
          </cell>
        </row>
        <row r="175">
          <cell r="A175" t="str">
            <v>a1982</v>
          </cell>
          <cell r="B175" t="str">
            <v>ประตูเหล็ก ขนาด 0.90 x 2.00 m ทาสีน้ำมัน</v>
          </cell>
          <cell r="C175" t="str">
            <v>ชุด</v>
          </cell>
          <cell r="D175">
            <v>13000</v>
          </cell>
          <cell r="E175">
            <v>1500</v>
          </cell>
        </row>
        <row r="176">
          <cell r="A176" t="str">
            <v>a1983</v>
          </cell>
          <cell r="B176" t="str">
            <v>งานรื้อรั้วลวดตาข่ายด้านหน้าคอกหม้อแปลง</v>
          </cell>
          <cell r="C176" t="str">
            <v>L/S</v>
          </cell>
          <cell r="D176">
            <v>0</v>
          </cell>
          <cell r="E176">
            <v>1000</v>
          </cell>
        </row>
        <row r="177">
          <cell r="A177" t="str">
            <v>a1983</v>
          </cell>
          <cell r="B177" t="str">
            <v>งานรื้อรั้วลวดตาข่ายด้านหน้าคอกหม้อแปลง</v>
          </cell>
          <cell r="C177" t="str">
            <v>L/S</v>
          </cell>
          <cell r="D177">
            <v>0</v>
          </cell>
          <cell r="E177">
            <v>1000</v>
          </cell>
        </row>
        <row r="178">
          <cell r="A178" t="str">
            <v>a1984</v>
          </cell>
          <cell r="B178" t="str">
            <v>งานชุบ Galvanize 120 ไมครอน</v>
          </cell>
          <cell r="C178" t="str">
            <v>กก.</v>
          </cell>
          <cell r="D178">
            <v>16</v>
          </cell>
          <cell r="E178">
            <v>0</v>
          </cell>
        </row>
        <row r="657">
          <cell r="A657" t="str">
            <v>a654</v>
          </cell>
          <cell r="B657" t="str">
            <v xml:space="preserve"> - งานจัดการจราจร ไฟสัญญาณ ป้ายแผงกั้นและอุปกรณ์ ความปลอดภัย </v>
          </cell>
          <cell r="C657" t="str">
            <v>L/S</v>
          </cell>
          <cell r="D657">
            <v>0</v>
          </cell>
          <cell r="E657">
            <v>33000</v>
          </cell>
        </row>
        <row r="658">
          <cell r="A658" t="str">
            <v>a654</v>
          </cell>
          <cell r="B658" t="str">
            <v xml:space="preserve"> - งานจัดการจราจร ไฟสัญญาณ ป้ายแผงกั้นและอุปกรณ์ ความปลอดภัย </v>
          </cell>
          <cell r="C658" t="str">
            <v>L/S</v>
          </cell>
          <cell r="D658">
            <v>0</v>
          </cell>
          <cell r="E658">
            <v>33000</v>
          </cell>
        </row>
        <row r="659">
          <cell r="A659" t="str">
            <v>a655</v>
          </cell>
          <cell r="B659" t="str">
            <v>และป้องกันมลพิษ</v>
          </cell>
          <cell r="C659" t="str">
            <v>L/S</v>
          </cell>
          <cell r="D659">
            <v>0</v>
          </cell>
          <cell r="E659">
            <v>0</v>
          </cell>
        </row>
        <row r="660">
          <cell r="A660" t="str">
            <v>a656</v>
          </cell>
          <cell r="B660" t="str">
            <v>อื่นๆ</v>
          </cell>
          <cell r="C660" t="str">
            <v>L/S</v>
          </cell>
          <cell r="D660">
            <v>0</v>
          </cell>
          <cell r="E660">
            <v>0</v>
          </cell>
        </row>
        <row r="661">
          <cell r="A661" t="str">
            <v>a657</v>
          </cell>
          <cell r="B661" t="str">
            <v xml:space="preserve"> - ตรวจสอบท่อร้อยสาย</v>
          </cell>
          <cell r="C661" t="str">
            <v>ม.</v>
          </cell>
          <cell r="D661">
            <v>1.5</v>
          </cell>
          <cell r="E661">
            <v>1</v>
          </cell>
        </row>
        <row r="662">
          <cell r="A662" t="str">
            <v>a658</v>
          </cell>
          <cell r="B662" t="str">
            <v>งานพื้น</v>
          </cell>
          <cell r="C662" t="str">
            <v>ตร.ม.</v>
          </cell>
          <cell r="D662">
            <v>3500</v>
          </cell>
          <cell r="E662">
            <v>350</v>
          </cell>
        </row>
        <row r="663">
          <cell r="A663" t="str">
            <v>a659</v>
          </cell>
          <cell r="B663" t="str">
            <v>Access Floor</v>
          </cell>
          <cell r="C663" t="str">
            <v>ตร.ม.</v>
          </cell>
          <cell r="D663">
            <v>3500</v>
          </cell>
          <cell r="E663">
            <v>350</v>
          </cell>
        </row>
        <row r="664">
          <cell r="A664" t="str">
            <v>a660</v>
          </cell>
          <cell r="B664" t="str">
            <v>ระบบกันซึม PVC.Sheet</v>
          </cell>
          <cell r="C664" t="str">
            <v>ตร.ม.</v>
          </cell>
          <cell r="D664">
            <v>500</v>
          </cell>
          <cell r="E664">
            <v>100</v>
          </cell>
        </row>
        <row r="665">
          <cell r="A665" t="str">
            <v>a661</v>
          </cell>
          <cell r="B665" t="str">
            <v>Epoxy</v>
          </cell>
          <cell r="C665" t="str">
            <v>ตร.ม.</v>
          </cell>
          <cell r="D665">
            <v>500</v>
          </cell>
          <cell r="E665">
            <v>150</v>
          </cell>
        </row>
        <row r="666">
          <cell r="A666" t="str">
            <v>a662</v>
          </cell>
          <cell r="B666" t="str">
            <v>งานฝ้าเพดาน</v>
          </cell>
          <cell r="C666" t="str">
            <v>ตร.ม.</v>
          </cell>
          <cell r="D666">
            <v>60</v>
          </cell>
          <cell r="E666">
            <v>20</v>
          </cell>
        </row>
        <row r="667">
          <cell r="A667" t="str">
            <v>a663</v>
          </cell>
          <cell r="B667" t="str">
            <v>พ่นเทคเจอร์</v>
          </cell>
          <cell r="C667" t="str">
            <v>ตร.ม.</v>
          </cell>
          <cell r="D667">
            <v>60</v>
          </cell>
          <cell r="E667">
            <v>20</v>
          </cell>
        </row>
        <row r="668">
          <cell r="A668" t="str">
            <v>a664</v>
          </cell>
          <cell r="B668" t="str">
            <v>พ่นวัสดุกันไฟ</v>
          </cell>
          <cell r="C668" t="str">
            <v>ตร.ม.</v>
          </cell>
          <cell r="D668">
            <v>150</v>
          </cell>
          <cell r="E668">
            <v>20</v>
          </cell>
        </row>
        <row r="669">
          <cell r="A669" t="str">
            <v>a665</v>
          </cell>
          <cell r="B669" t="str">
            <v>แอสคูสติคบอร์ด คร่าวทีบาร์</v>
          </cell>
          <cell r="C669" t="str">
            <v>ตร.ม.</v>
          </cell>
          <cell r="D669">
            <v>350</v>
          </cell>
          <cell r="E669">
            <v>60</v>
          </cell>
        </row>
        <row r="670">
          <cell r="A670" t="str">
            <v>a666</v>
          </cell>
          <cell r="B670" t="str">
            <v>งานผนัง</v>
          </cell>
          <cell r="C670" t="str">
            <v>ตร.ม.</v>
          </cell>
          <cell r="D670">
            <v>232</v>
          </cell>
          <cell r="E670">
            <v>70</v>
          </cell>
        </row>
        <row r="671">
          <cell r="A671" t="str">
            <v>a667</v>
          </cell>
          <cell r="B671" t="str">
            <v>ก่ออิฐขาวหนา 7 ซม.</v>
          </cell>
          <cell r="C671" t="str">
            <v>ตร.ม.</v>
          </cell>
          <cell r="D671">
            <v>232</v>
          </cell>
          <cell r="E671">
            <v>70</v>
          </cell>
        </row>
        <row r="672">
          <cell r="A672" t="str">
            <v>a668</v>
          </cell>
          <cell r="B672" t="str">
            <v>ก่อ Glass Block</v>
          </cell>
          <cell r="C672" t="str">
            <v>ตร.ม.</v>
          </cell>
          <cell r="D672">
            <v>2242</v>
          </cell>
          <cell r="E672">
            <v>120</v>
          </cell>
        </row>
        <row r="673">
          <cell r="A673" t="str">
            <v>a669</v>
          </cell>
          <cell r="B673" t="str">
            <v>ผนังกระจก โครงอลูมิเนียมซ่อนใน</v>
          </cell>
          <cell r="C673" t="str">
            <v>ตร.ม.</v>
          </cell>
          <cell r="D673">
            <v>2533.3333333333335</v>
          </cell>
          <cell r="E673">
            <v>253.33333333333337</v>
          </cell>
        </row>
        <row r="674">
          <cell r="A674" t="str">
            <v>a670</v>
          </cell>
          <cell r="B674" t="str">
            <v>ผนังระบายอากาศ ALU.Sheet หนา 2.0 มม.</v>
          </cell>
          <cell r="C674" t="str">
            <v>ตร.ม.</v>
          </cell>
          <cell r="D674">
            <v>11000</v>
          </cell>
          <cell r="E674">
            <v>1200</v>
          </cell>
        </row>
        <row r="675">
          <cell r="A675" t="str">
            <v>a671</v>
          </cell>
          <cell r="B675" t="str">
            <v>ผนัง Aluminium Lover</v>
          </cell>
          <cell r="C675" t="str">
            <v>ตร.ม.</v>
          </cell>
          <cell r="D675">
            <v>2200</v>
          </cell>
          <cell r="E675">
            <v>220</v>
          </cell>
        </row>
        <row r="676">
          <cell r="A676" t="str">
            <v>a672</v>
          </cell>
          <cell r="B676" t="str">
            <v>งานบันไดและกันตก Stain Less Steel</v>
          </cell>
          <cell r="C676" t="str">
            <v>ม.</v>
          </cell>
          <cell r="D676">
            <v>120</v>
          </cell>
          <cell r="E676">
            <v>36</v>
          </cell>
        </row>
        <row r="677">
          <cell r="A677" t="str">
            <v>a673</v>
          </cell>
          <cell r="B677" t="str">
            <v>จมูกบันได</v>
          </cell>
          <cell r="C677" t="str">
            <v>ม.</v>
          </cell>
          <cell r="D677">
            <v>120</v>
          </cell>
          <cell r="E677">
            <v>36</v>
          </cell>
        </row>
        <row r="678">
          <cell r="A678" t="str">
            <v>a674</v>
          </cell>
          <cell r="B678" t="str">
            <v>ยาง PVC.</v>
          </cell>
          <cell r="C678" t="str">
            <v>ม.</v>
          </cell>
          <cell r="D678">
            <v>28</v>
          </cell>
          <cell r="E678">
            <v>8.4</v>
          </cell>
        </row>
        <row r="679">
          <cell r="A679" t="str">
            <v>a675</v>
          </cell>
          <cell r="B679" t="str">
            <v>ท่อสแตนเลส 2"Dia</v>
          </cell>
          <cell r="C679" t="str">
            <v>ม.</v>
          </cell>
          <cell r="D679">
            <v>366.1111111111112</v>
          </cell>
          <cell r="E679">
            <v>109.83333333333336</v>
          </cell>
        </row>
        <row r="680">
          <cell r="A680" t="str">
            <v>a676</v>
          </cell>
          <cell r="B680" t="str">
            <v>ท่อสแตนเลส 1 1/2"Dia</v>
          </cell>
          <cell r="C680" t="str">
            <v>ม.</v>
          </cell>
          <cell r="D680">
            <v>274.58333333333337</v>
          </cell>
          <cell r="E680">
            <v>82.375000000000014</v>
          </cell>
        </row>
        <row r="681">
          <cell r="A681" t="str">
            <v>a677</v>
          </cell>
          <cell r="B681" t="str">
            <v>ท่อสแตนเลส 1"Dia</v>
          </cell>
          <cell r="C681" t="str">
            <v>ม.</v>
          </cell>
          <cell r="D681">
            <v>183.0555555555556</v>
          </cell>
          <cell r="E681">
            <v>54.916666666666679</v>
          </cell>
        </row>
        <row r="682">
          <cell r="A682" t="str">
            <v>a678</v>
          </cell>
          <cell r="B682" t="str">
            <v>Plate ยึดท่อ</v>
          </cell>
          <cell r="C682" t="str">
            <v>ชุด</v>
          </cell>
          <cell r="D682">
            <v>34.322916666666671</v>
          </cell>
          <cell r="E682">
            <v>10.296875000000002</v>
          </cell>
        </row>
        <row r="683">
          <cell r="A683" t="str">
            <v>a679</v>
          </cell>
          <cell r="B683" t="str">
            <v>ประตู-หน้าต่าง พร้อมอุปกรณ์</v>
          </cell>
          <cell r="C683" t="str">
            <v>ชุด</v>
          </cell>
          <cell r="D683" t="e">
            <v>#REF!</v>
          </cell>
          <cell r="E683" t="e">
            <v>#REF!</v>
          </cell>
        </row>
        <row r="684">
          <cell r="A684" t="str">
            <v>a680</v>
          </cell>
          <cell r="B684" t="str">
            <v>D1</v>
          </cell>
          <cell r="C684" t="str">
            <v>ชุด</v>
          </cell>
          <cell r="D684">
            <v>25897</v>
          </cell>
          <cell r="E684">
            <v>2589.7000000000003</v>
          </cell>
        </row>
        <row r="685">
          <cell r="A685" t="str">
            <v>a681</v>
          </cell>
          <cell r="B685" t="str">
            <v>D1'</v>
          </cell>
          <cell r="C685" t="str">
            <v>ชุด</v>
          </cell>
          <cell r="D685">
            <v>10897</v>
          </cell>
          <cell r="E685">
            <v>1089.7</v>
          </cell>
        </row>
        <row r="686">
          <cell r="A686" t="str">
            <v>a682</v>
          </cell>
          <cell r="B686" t="str">
            <v>D2</v>
          </cell>
          <cell r="C686" t="str">
            <v>ชุด</v>
          </cell>
          <cell r="D686">
            <v>25922</v>
          </cell>
          <cell r="E686">
            <v>2592.2000000000003</v>
          </cell>
        </row>
        <row r="687">
          <cell r="A687" t="str">
            <v>a683</v>
          </cell>
          <cell r="B687" t="str">
            <v>D2'</v>
          </cell>
          <cell r="C687" t="str">
            <v>ชุด</v>
          </cell>
          <cell r="D687">
            <v>31922.000000000004</v>
          </cell>
          <cell r="E687">
            <v>3192.2000000000007</v>
          </cell>
        </row>
        <row r="688">
          <cell r="A688" t="str">
            <v>a684</v>
          </cell>
          <cell r="B688" t="str">
            <v>D3</v>
          </cell>
          <cell r="C688" t="str">
            <v>ชุด</v>
          </cell>
          <cell r="D688">
            <v>79504.859259259261</v>
          </cell>
          <cell r="E688">
            <v>7950.4859259259265</v>
          </cell>
        </row>
        <row r="689">
          <cell r="A689" t="str">
            <v>a685</v>
          </cell>
          <cell r="B689" t="str">
            <v>D4</v>
          </cell>
          <cell r="C689" t="str">
            <v>ชุด</v>
          </cell>
          <cell r="D689">
            <v>4644.6000000000004</v>
          </cell>
          <cell r="E689">
            <v>464.46000000000004</v>
          </cell>
        </row>
        <row r="690">
          <cell r="A690" t="str">
            <v>a686</v>
          </cell>
          <cell r="B690" t="str">
            <v>D5</v>
          </cell>
          <cell r="C690" t="str">
            <v>ชุด</v>
          </cell>
          <cell r="D690">
            <v>58602.213756613746</v>
          </cell>
          <cell r="E690">
            <v>5860.2213756613746</v>
          </cell>
        </row>
        <row r="691">
          <cell r="A691" t="str">
            <v>a687</v>
          </cell>
          <cell r="B691" t="str">
            <v>D5'</v>
          </cell>
          <cell r="C691" t="str">
            <v>ชุด</v>
          </cell>
          <cell r="D691">
            <v>90856.182010582008</v>
          </cell>
          <cell r="E691">
            <v>9085.6182010582015</v>
          </cell>
        </row>
        <row r="692">
          <cell r="A692" t="str">
            <v>a688</v>
          </cell>
          <cell r="B692" t="str">
            <v>D6</v>
          </cell>
          <cell r="C692" t="str">
            <v>ชุด</v>
          </cell>
          <cell r="D692">
            <v>8414.1666666666679</v>
          </cell>
          <cell r="E692">
            <v>841.41666666666686</v>
          </cell>
        </row>
        <row r="693">
          <cell r="A693" t="str">
            <v>a689</v>
          </cell>
          <cell r="B693" t="str">
            <v>D7</v>
          </cell>
          <cell r="C693" t="str">
            <v>ชุด</v>
          </cell>
          <cell r="D693">
            <v>19222</v>
          </cell>
          <cell r="E693">
            <v>1922.2</v>
          </cell>
        </row>
        <row r="694">
          <cell r="A694" t="str">
            <v>a690</v>
          </cell>
          <cell r="B694" t="str">
            <v>D8</v>
          </cell>
          <cell r="C694" t="str">
            <v>ชุด</v>
          </cell>
          <cell r="D694">
            <v>17882</v>
          </cell>
          <cell r="E694">
            <v>1788.2</v>
          </cell>
        </row>
        <row r="695">
          <cell r="A695" t="str">
            <v>a691</v>
          </cell>
          <cell r="B695" t="str">
            <v>D9</v>
          </cell>
          <cell r="C695" t="str">
            <v>ชุด</v>
          </cell>
          <cell r="D695">
            <v>223114.28571428568</v>
          </cell>
          <cell r="E695">
            <v>22311.428571428569</v>
          </cell>
        </row>
        <row r="696">
          <cell r="A696" t="str">
            <v>a692</v>
          </cell>
          <cell r="B696" t="str">
            <v>W1</v>
          </cell>
          <cell r="C696" t="str">
            <v>ชุด</v>
          </cell>
          <cell r="D696">
            <v>7224.9999999999991</v>
          </cell>
          <cell r="E696">
            <v>722.5</v>
          </cell>
        </row>
        <row r="697">
          <cell r="A697" t="str">
            <v>a693</v>
          </cell>
          <cell r="B697" t="str">
            <v>W2</v>
          </cell>
          <cell r="C697" t="str">
            <v>ชุด</v>
          </cell>
          <cell r="D697">
            <v>825.00000000000011</v>
          </cell>
          <cell r="E697">
            <v>82.500000000000014</v>
          </cell>
        </row>
        <row r="698">
          <cell r="A698" t="str">
            <v>a694</v>
          </cell>
          <cell r="B698" t="str">
            <v>W3</v>
          </cell>
          <cell r="C698" t="str">
            <v>ชุด</v>
          </cell>
          <cell r="D698">
            <v>2410</v>
          </cell>
          <cell r="E698">
            <v>241</v>
          </cell>
        </row>
        <row r="699">
          <cell r="A699" t="str">
            <v>a695</v>
          </cell>
          <cell r="B699" t="str">
            <v>W4</v>
          </cell>
          <cell r="C699" t="str">
            <v>ชุด</v>
          </cell>
          <cell r="D699">
            <v>33486.666666666672</v>
          </cell>
          <cell r="E699">
            <v>3348.6666666666674</v>
          </cell>
        </row>
        <row r="700">
          <cell r="A700" t="str">
            <v>a696</v>
          </cell>
          <cell r="B700" t="str">
            <v>W5</v>
          </cell>
          <cell r="C700" t="str">
            <v>ชุด</v>
          </cell>
          <cell r="D700">
            <v>15945.000000000002</v>
          </cell>
          <cell r="E700">
            <v>1594.5000000000002</v>
          </cell>
        </row>
        <row r="701">
          <cell r="A701" t="str">
            <v>a697</v>
          </cell>
          <cell r="B701" t="str">
            <v>W6</v>
          </cell>
          <cell r="C701" t="str">
            <v>ชุด</v>
          </cell>
          <cell r="D701">
            <v>8356.6666666666679</v>
          </cell>
          <cell r="E701">
            <v>835.66666666666686</v>
          </cell>
        </row>
        <row r="702">
          <cell r="A702" t="str">
            <v>a698</v>
          </cell>
          <cell r="B702" t="str">
            <v>บัวเชิงผนัง พีวีซี สูง 0.10 ม.หนา 9 มม.</v>
          </cell>
          <cell r="C702" t="str">
            <v>ม.</v>
          </cell>
          <cell r="D702">
            <v>90</v>
          </cell>
          <cell r="E702">
            <v>9</v>
          </cell>
        </row>
        <row r="703">
          <cell r="A703" t="str">
            <v>a699</v>
          </cell>
          <cell r="B703" t="str">
            <v>ท่อน้ำทิ้ง พีวีซี 6"Dia.</v>
          </cell>
          <cell r="C703" t="str">
            <v>ท่อน</v>
          </cell>
          <cell r="D703">
            <v>1084</v>
          </cell>
          <cell r="E703">
            <v>102</v>
          </cell>
        </row>
        <row r="704">
          <cell r="A704" t="str">
            <v>a700</v>
          </cell>
          <cell r="B704" t="str">
            <v>ท่อน้ำทิ้ง พีวีซี 6"Dia.</v>
          </cell>
          <cell r="C704" t="str">
            <v>ท่อน</v>
          </cell>
          <cell r="D704">
            <v>1084</v>
          </cell>
          <cell r="E704">
            <v>102</v>
          </cell>
        </row>
        <row r="705">
          <cell r="A705" t="str">
            <v>a701</v>
          </cell>
          <cell r="B705" t="str">
            <v>ท่อน้ำทิ้ง พีวีซี 4"Dia.</v>
          </cell>
          <cell r="C705" t="str">
            <v>ท่อน</v>
          </cell>
          <cell r="D705">
            <v>512</v>
          </cell>
          <cell r="E705">
            <v>48</v>
          </cell>
        </row>
        <row r="706">
          <cell r="A706" t="str">
            <v>a702</v>
          </cell>
          <cell r="B706" t="str">
            <v>สามทาง Y พีวีซี 4"Dia.</v>
          </cell>
          <cell r="C706" t="str">
            <v>ตัว</v>
          </cell>
          <cell r="D706">
            <v>221</v>
          </cell>
        </row>
        <row r="707">
          <cell r="A707" t="str">
            <v>a703</v>
          </cell>
          <cell r="B707" t="str">
            <v>ข้อโค้ง 90 องศา พีวีซี 4"Dia.</v>
          </cell>
          <cell r="C707" t="str">
            <v>ตัว</v>
          </cell>
          <cell r="D707">
            <v>104</v>
          </cell>
        </row>
        <row r="708">
          <cell r="A708" t="str">
            <v>a704</v>
          </cell>
          <cell r="B708" t="str">
            <v>ข้อต่อตรง พีวีซี 4"Dia.</v>
          </cell>
          <cell r="C708" t="str">
            <v>ตัว</v>
          </cell>
          <cell r="D708">
            <v>58.5</v>
          </cell>
          <cell r="E708">
            <v>50</v>
          </cell>
        </row>
        <row r="709">
          <cell r="A709" t="str">
            <v>a705</v>
          </cell>
          <cell r="B709" t="str">
            <v>กระโหลก 4"Dia.</v>
          </cell>
          <cell r="C709" t="str">
            <v>ชุด</v>
          </cell>
          <cell r="D709">
            <v>500</v>
          </cell>
          <cell r="E709">
            <v>50</v>
          </cell>
        </row>
        <row r="710">
          <cell r="A710" t="str">
            <v>a706</v>
          </cell>
          <cell r="B710" t="str">
            <v>Flex 6"Dia</v>
          </cell>
          <cell r="C710" t="str">
            <v>ตัว</v>
          </cell>
          <cell r="D710">
            <v>221</v>
          </cell>
          <cell r="E710">
            <v>150</v>
          </cell>
        </row>
        <row r="711">
          <cell r="A711" t="str">
            <v>a707</v>
          </cell>
          <cell r="B711" t="str">
            <v>Flex 4"Dia</v>
          </cell>
          <cell r="C711" t="str">
            <v>ตัว</v>
          </cell>
          <cell r="D711">
            <v>104</v>
          </cell>
          <cell r="E711">
            <v>100</v>
          </cell>
        </row>
        <row r="712">
          <cell r="A712" t="str">
            <v>a708</v>
          </cell>
        </row>
        <row r="713">
          <cell r="A713" t="str">
            <v>a709</v>
          </cell>
          <cell r="B713" t="str">
            <v>งานระบบ Grounding</v>
          </cell>
        </row>
        <row r="714">
          <cell r="A714" t="str">
            <v>a710</v>
          </cell>
          <cell r="B714" t="str">
            <v>งานระบบ Grounding</v>
          </cell>
          <cell r="C714" t="str">
            <v>ชุด</v>
          </cell>
          <cell r="D714">
            <v>1700</v>
          </cell>
          <cell r="E714">
            <v>200</v>
          </cell>
        </row>
        <row r="715">
          <cell r="A715" t="str">
            <v>a711</v>
          </cell>
          <cell r="B715" t="str">
            <v>Ground Rod 5/8" x 8'</v>
          </cell>
          <cell r="C715" t="str">
            <v>ชุด</v>
          </cell>
          <cell r="D715">
            <v>1700</v>
          </cell>
          <cell r="E715">
            <v>200</v>
          </cell>
        </row>
        <row r="716">
          <cell r="A716" t="str">
            <v>a712</v>
          </cell>
          <cell r="B716" t="str">
            <v>สายทองแดงขนาด 240 Sq.mm.</v>
          </cell>
          <cell r="C716" t="str">
            <v>ม.</v>
          </cell>
          <cell r="D716">
            <v>853</v>
          </cell>
          <cell r="E716">
            <v>26</v>
          </cell>
        </row>
        <row r="717">
          <cell r="A717" t="str">
            <v>a713</v>
          </cell>
          <cell r="B717" t="str">
            <v>สายทองแดงขนาด 120 Sq.mm.</v>
          </cell>
          <cell r="C717" t="str">
            <v>ม.</v>
          </cell>
          <cell r="D717">
            <v>406</v>
          </cell>
          <cell r="E717">
            <v>18</v>
          </cell>
        </row>
        <row r="718">
          <cell r="A718" t="str">
            <v>a714</v>
          </cell>
          <cell r="B718" t="str">
            <v>สายทองแดงขนาด 70 Sq.mm.</v>
          </cell>
          <cell r="C718" t="str">
            <v>ม.</v>
          </cell>
          <cell r="D718">
            <v>233</v>
          </cell>
          <cell r="E718">
            <v>14</v>
          </cell>
        </row>
        <row r="719">
          <cell r="A719" t="str">
            <v>a715</v>
          </cell>
          <cell r="B719" t="str">
            <v>สายทองแดงขนาด 35 Sq.mm.</v>
          </cell>
          <cell r="C719" t="str">
            <v>ม.</v>
          </cell>
          <cell r="D719">
            <v>113</v>
          </cell>
          <cell r="E719">
            <v>10</v>
          </cell>
        </row>
        <row r="720">
          <cell r="A720" t="str">
            <v>a716</v>
          </cell>
          <cell r="B720" t="str">
            <v>Ground Connection for 240 Sq.mm.</v>
          </cell>
          <cell r="C720" t="str">
            <v>ชุด</v>
          </cell>
          <cell r="D720">
            <v>800</v>
          </cell>
          <cell r="E720">
            <v>80</v>
          </cell>
        </row>
        <row r="721">
          <cell r="A721" t="str">
            <v>a717</v>
          </cell>
          <cell r="B721" t="str">
            <v>Ground Connection for 120 Sq.mm.</v>
          </cell>
          <cell r="C721" t="str">
            <v>ชุด</v>
          </cell>
          <cell r="D721">
            <v>800</v>
          </cell>
          <cell r="E721">
            <v>60</v>
          </cell>
        </row>
        <row r="722">
          <cell r="A722" t="str">
            <v>a718</v>
          </cell>
          <cell r="B722" t="str">
            <v>Ground Connection for 70 Sq.mm.</v>
          </cell>
          <cell r="C722" t="str">
            <v>ชุด</v>
          </cell>
          <cell r="D722">
            <v>285</v>
          </cell>
          <cell r="E722">
            <v>60</v>
          </cell>
        </row>
        <row r="723">
          <cell r="A723" t="str">
            <v>a719</v>
          </cell>
          <cell r="B723" t="str">
            <v>Ground Connection for 35 Sq.mm.</v>
          </cell>
          <cell r="C723" t="str">
            <v>ชุด</v>
          </cell>
          <cell r="D723">
            <v>245</v>
          </cell>
          <cell r="E723">
            <v>40</v>
          </cell>
        </row>
        <row r="724">
          <cell r="A724" t="str">
            <v>a720</v>
          </cell>
          <cell r="B724" t="str">
            <v>Ground Bar 0.5x5x50 cm</v>
          </cell>
          <cell r="C724" t="str">
            <v>ชุด</v>
          </cell>
          <cell r="D724">
            <v>950</v>
          </cell>
          <cell r="E724">
            <v>100</v>
          </cell>
        </row>
        <row r="725">
          <cell r="A725" t="str">
            <v>a721</v>
          </cell>
          <cell r="B725" t="str">
            <v>อุปกรณ์ประกอบ</v>
          </cell>
          <cell r="C725" t="str">
            <v>L/S</v>
          </cell>
          <cell r="D725">
            <v>119757</v>
          </cell>
        </row>
        <row r="726">
          <cell r="A726" t="str">
            <v>a722</v>
          </cell>
          <cell r="B726" t="str">
            <v>งานแผงเมน,สายเมนไฟฟ้าพร้อมท่อร้อยสาย</v>
          </cell>
          <cell r="C726" t="str">
            <v>ชุด</v>
          </cell>
          <cell r="D726">
            <v>178865</v>
          </cell>
          <cell r="E726">
            <v>5000</v>
          </cell>
        </row>
        <row r="727">
          <cell r="A727" t="str">
            <v>a723</v>
          </cell>
          <cell r="B727" t="str">
            <v>แผงจ่ายไฟฟ้า ( AC PANEL NO.2 )</v>
          </cell>
          <cell r="C727" t="str">
            <v>ชุด</v>
          </cell>
          <cell r="D727">
            <v>178865</v>
          </cell>
          <cell r="E727">
            <v>5000</v>
          </cell>
        </row>
        <row r="728">
          <cell r="A728" t="str">
            <v>a724</v>
          </cell>
          <cell r="B728" t="str">
            <v>ตู้จ่ายไฟแสงสว่าง ( LP1 )</v>
          </cell>
          <cell r="C728" t="str">
            <v>ชุด</v>
          </cell>
          <cell r="D728">
            <v>10075</v>
          </cell>
          <cell r="E728">
            <v>1500</v>
          </cell>
        </row>
        <row r="729">
          <cell r="A729" t="str">
            <v>a725</v>
          </cell>
          <cell r="B729" t="str">
            <v>ตู้จ่ายไฟแสงสว่าง ( LP2 )</v>
          </cell>
          <cell r="C729" t="str">
            <v>ชุด</v>
          </cell>
          <cell r="D729">
            <v>8323</v>
          </cell>
          <cell r="E729">
            <v>1500</v>
          </cell>
        </row>
        <row r="730">
          <cell r="A730" t="str">
            <v>a726</v>
          </cell>
          <cell r="B730" t="str">
            <v>ตู้จ่ายไฟแสงสว่าง ( LP3 )</v>
          </cell>
          <cell r="C730" t="str">
            <v>ชุด</v>
          </cell>
          <cell r="D730">
            <v>8874</v>
          </cell>
          <cell r="E730">
            <v>1500</v>
          </cell>
        </row>
        <row r="731">
          <cell r="A731" t="str">
            <v>a727</v>
          </cell>
          <cell r="B731" t="str">
            <v>PUMP CONTROL PANEL FOR TRANFORMER SUMP</v>
          </cell>
          <cell r="C731" t="str">
            <v>ชุด</v>
          </cell>
          <cell r="D731">
            <v>11230</v>
          </cell>
          <cell r="E731">
            <v>500</v>
          </cell>
        </row>
        <row r="732">
          <cell r="A732" t="str">
            <v>a728</v>
          </cell>
          <cell r="B732" t="str">
            <v>PUMP CONTROL PANEL FOR CABLE TRENCH SUMP</v>
          </cell>
          <cell r="C732" t="str">
            <v>ชุด</v>
          </cell>
          <cell r="D732">
            <v>12560</v>
          </cell>
          <cell r="E732">
            <v>500</v>
          </cell>
        </row>
        <row r="733">
          <cell r="A733" t="str">
            <v>a729</v>
          </cell>
          <cell r="B733" t="str">
            <v>WATER PUMP CONTROL PANEL</v>
          </cell>
          <cell r="C733" t="str">
            <v>ชุด</v>
          </cell>
          <cell r="D733">
            <v>13220</v>
          </cell>
          <cell r="E733">
            <v>500</v>
          </cell>
        </row>
        <row r="734">
          <cell r="A734" t="str">
            <v>a730</v>
          </cell>
          <cell r="B734" t="str">
            <v>SIREN PANEL</v>
          </cell>
          <cell r="C734" t="str">
            <v>ชุด</v>
          </cell>
          <cell r="D734">
            <v>6520</v>
          </cell>
          <cell r="E734">
            <v>500</v>
          </cell>
        </row>
        <row r="735">
          <cell r="A735" t="str">
            <v>a731</v>
          </cell>
          <cell r="B735" t="str">
            <v>แผงจ่ายไฟกระแสฉุกเฉิน ( ELP)</v>
          </cell>
          <cell r="C735" t="str">
            <v>ชุด</v>
          </cell>
          <cell r="D735">
            <v>9634</v>
          </cell>
          <cell r="E735">
            <v>500</v>
          </cell>
        </row>
        <row r="736">
          <cell r="A736" t="str">
            <v>a732</v>
          </cell>
          <cell r="B736" t="str">
            <v>CB with Encloser ( CB BOX ) for Floodlight</v>
          </cell>
          <cell r="C736" t="str">
            <v>ชุด</v>
          </cell>
          <cell r="D736">
            <v>580</v>
          </cell>
          <cell r="E736">
            <v>500</v>
          </cell>
        </row>
        <row r="737">
          <cell r="A737" t="str">
            <v>a733</v>
          </cell>
          <cell r="B737" t="str">
            <v>CB with Encloser ( CB BOX ) for Tranformer</v>
          </cell>
          <cell r="C737" t="str">
            <v>ชุด</v>
          </cell>
          <cell r="D737">
            <v>8655</v>
          </cell>
          <cell r="E737">
            <v>500</v>
          </cell>
        </row>
        <row r="738">
          <cell r="A738" t="str">
            <v>a734</v>
          </cell>
          <cell r="B738" t="str">
            <v>Junction with CB BOX for Crane 3P ,30AT/50AF</v>
          </cell>
          <cell r="C738" t="str">
            <v>ชุด</v>
          </cell>
          <cell r="D738">
            <v>7744</v>
          </cell>
          <cell r="E738">
            <v>500</v>
          </cell>
        </row>
        <row r="739">
          <cell r="A739" t="str">
            <v>a735</v>
          </cell>
          <cell r="B739" t="str">
            <v>แผงจ่ายไฟระบบระบายอากาศ ( VCP 1,2,3,4 )</v>
          </cell>
          <cell r="C739" t="str">
            <v>ชุด</v>
          </cell>
          <cell r="D739">
            <v>61716</v>
          </cell>
          <cell r="E739">
            <v>500</v>
          </cell>
        </row>
        <row r="740">
          <cell r="A740" t="str">
            <v>a736</v>
          </cell>
          <cell r="B740" t="str">
            <v>แผงจ่ายไฟระบบดูดควัน ( ECP ) สำหรับห้อง Battary</v>
          </cell>
          <cell r="C740" t="str">
            <v>ชุด</v>
          </cell>
          <cell r="D740">
            <v>9940</v>
          </cell>
          <cell r="E740">
            <v>500</v>
          </cell>
        </row>
        <row r="741">
          <cell r="A741" t="str">
            <v>a737</v>
          </cell>
          <cell r="B741" t="str">
            <v>สาย THW 1 x 70 sq.mm.</v>
          </cell>
          <cell r="C741" t="str">
            <v>ม.</v>
          </cell>
          <cell r="D741">
            <v>233</v>
          </cell>
          <cell r="E741">
            <v>14</v>
          </cell>
        </row>
        <row r="742">
          <cell r="A742" t="str">
            <v>a738</v>
          </cell>
          <cell r="B742" t="str">
            <v>สาย THW 1 x 50 sq.mm.</v>
          </cell>
          <cell r="C742" t="str">
            <v>ม.</v>
          </cell>
          <cell r="D742">
            <v>163</v>
          </cell>
          <cell r="E742">
            <v>12</v>
          </cell>
        </row>
        <row r="743">
          <cell r="A743" t="str">
            <v>a739</v>
          </cell>
          <cell r="B743" t="str">
            <v>สาย THW 1 x 35 sq.mm.</v>
          </cell>
          <cell r="C743" t="str">
            <v>ม.</v>
          </cell>
          <cell r="D743">
            <v>113</v>
          </cell>
          <cell r="E743">
            <v>10</v>
          </cell>
        </row>
        <row r="744">
          <cell r="A744" t="str">
            <v>a740</v>
          </cell>
          <cell r="B744" t="str">
            <v>สาย THW 1 x 25 sq.mm.</v>
          </cell>
          <cell r="C744" t="str">
            <v>ม.</v>
          </cell>
          <cell r="D744">
            <v>85</v>
          </cell>
          <cell r="E744">
            <v>9</v>
          </cell>
        </row>
        <row r="745">
          <cell r="A745" t="str">
            <v>a741</v>
          </cell>
          <cell r="B745" t="str">
            <v>สาย THW 1 x 16 sq.mm.</v>
          </cell>
          <cell r="C745" t="str">
            <v>ม.</v>
          </cell>
          <cell r="D745">
            <v>54</v>
          </cell>
          <cell r="E745">
            <v>8</v>
          </cell>
        </row>
        <row r="746">
          <cell r="A746" t="str">
            <v>a742</v>
          </cell>
          <cell r="B746" t="str">
            <v>สาย THW 1 x 10 sq.mm.</v>
          </cell>
          <cell r="C746" t="str">
            <v>ม.</v>
          </cell>
          <cell r="D746">
            <v>35</v>
          </cell>
          <cell r="E746">
            <v>7</v>
          </cell>
        </row>
        <row r="747">
          <cell r="A747" t="str">
            <v>a743</v>
          </cell>
          <cell r="B747" t="str">
            <v>สาย THW 1 x 6 sq.mm.</v>
          </cell>
          <cell r="C747" t="str">
            <v>ม.</v>
          </cell>
          <cell r="D747">
            <v>20</v>
          </cell>
          <cell r="E747">
            <v>6</v>
          </cell>
        </row>
        <row r="748">
          <cell r="A748" t="str">
            <v>a744</v>
          </cell>
          <cell r="B748" t="str">
            <v>สาย THW 1 x 4 sq.mm.</v>
          </cell>
          <cell r="C748" t="str">
            <v>ม.</v>
          </cell>
          <cell r="D748">
            <v>12</v>
          </cell>
          <cell r="E748">
            <v>5</v>
          </cell>
        </row>
        <row r="749">
          <cell r="A749" t="str">
            <v>a745</v>
          </cell>
          <cell r="B749" t="str">
            <v>สาย THW 1 x 2.5 sq.mm.</v>
          </cell>
          <cell r="C749" t="str">
            <v>ม.</v>
          </cell>
          <cell r="D749">
            <v>8</v>
          </cell>
          <cell r="E749">
            <v>4</v>
          </cell>
        </row>
        <row r="750">
          <cell r="A750" t="str">
            <v>a746</v>
          </cell>
          <cell r="B750" t="str">
            <v>สาย NYY 1 x 70 sq.mm.</v>
          </cell>
          <cell r="C750" t="str">
            <v>ม.</v>
          </cell>
          <cell r="D750">
            <v>250</v>
          </cell>
          <cell r="E750">
            <v>18</v>
          </cell>
        </row>
        <row r="751">
          <cell r="A751" t="str">
            <v>a747</v>
          </cell>
          <cell r="B751" t="str">
            <v>สาย NYY 1 x 50 sq.mm.</v>
          </cell>
          <cell r="C751" t="str">
            <v>ม.</v>
          </cell>
          <cell r="D751">
            <v>184</v>
          </cell>
          <cell r="E751">
            <v>16</v>
          </cell>
        </row>
        <row r="752">
          <cell r="A752" t="str">
            <v>a748</v>
          </cell>
          <cell r="B752" t="str">
            <v>สาย NYY 1 x 16 sq.mm.</v>
          </cell>
          <cell r="C752" t="str">
            <v>ม.</v>
          </cell>
          <cell r="D752">
            <v>70</v>
          </cell>
          <cell r="E752">
            <v>10</v>
          </cell>
        </row>
        <row r="753">
          <cell r="A753" t="str">
            <v>a749</v>
          </cell>
          <cell r="B753" t="str">
            <v>สาย VCT 4 x 1.5 sq.mm.</v>
          </cell>
          <cell r="C753" t="str">
            <v>ม.</v>
          </cell>
          <cell r="D753">
            <v>39</v>
          </cell>
          <cell r="E753">
            <v>7</v>
          </cell>
        </row>
        <row r="754">
          <cell r="A754" t="str">
            <v>a750</v>
          </cell>
          <cell r="B754" t="str">
            <v>ท่อ HDPE 110 mm.</v>
          </cell>
          <cell r="C754" t="str">
            <v>ม.</v>
          </cell>
          <cell r="D754">
            <v>130</v>
          </cell>
          <cell r="E754">
            <v>40</v>
          </cell>
        </row>
        <row r="755">
          <cell r="A755" t="str">
            <v>a751</v>
          </cell>
          <cell r="B755" t="str">
            <v>ท่อ HDPE 32 mm.</v>
          </cell>
          <cell r="C755" t="str">
            <v>ม.</v>
          </cell>
          <cell r="D755">
            <v>15</v>
          </cell>
          <cell r="E755">
            <v>20</v>
          </cell>
        </row>
        <row r="756">
          <cell r="A756" t="str">
            <v>a752</v>
          </cell>
          <cell r="B756" t="str">
            <v>ท่อ RSC 2 1/2 "</v>
          </cell>
          <cell r="C756" t="str">
            <v>ม.</v>
          </cell>
          <cell r="D756">
            <v>455</v>
          </cell>
          <cell r="E756">
            <v>40</v>
          </cell>
        </row>
        <row r="757">
          <cell r="A757" t="str">
            <v>a753</v>
          </cell>
          <cell r="B757" t="str">
            <v>ท่อ IMC 2 1/2 "</v>
          </cell>
          <cell r="C757" t="str">
            <v>ม.</v>
          </cell>
          <cell r="D757">
            <v>324</v>
          </cell>
          <cell r="E757">
            <v>31</v>
          </cell>
        </row>
        <row r="758">
          <cell r="A758" t="str">
            <v>a754</v>
          </cell>
          <cell r="B758" t="str">
            <v>ท่อ IMC 1 1/2 "</v>
          </cell>
          <cell r="C758" t="str">
            <v>ม.</v>
          </cell>
          <cell r="D758">
            <v>190</v>
          </cell>
          <cell r="E758">
            <v>25</v>
          </cell>
        </row>
        <row r="759">
          <cell r="A759" t="str">
            <v>a755</v>
          </cell>
          <cell r="B759" t="str">
            <v>ท่อ IMC 1"</v>
          </cell>
          <cell r="C759" t="str">
            <v>ม.</v>
          </cell>
          <cell r="D759">
            <v>155</v>
          </cell>
          <cell r="E759">
            <v>20</v>
          </cell>
        </row>
        <row r="760">
          <cell r="A760" t="str">
            <v>a756</v>
          </cell>
          <cell r="B760" t="str">
            <v>ท่อ IMC 3/4 "</v>
          </cell>
          <cell r="C760" t="str">
            <v>ม.</v>
          </cell>
          <cell r="D760">
            <v>120</v>
          </cell>
          <cell r="E760">
            <v>18</v>
          </cell>
        </row>
        <row r="761">
          <cell r="A761" t="str">
            <v>a757</v>
          </cell>
          <cell r="B761" t="str">
            <v>อุปกรณ์ประกอบ</v>
          </cell>
          <cell r="C761" t="str">
            <v>L/S</v>
          </cell>
          <cell r="D761">
            <v>21510</v>
          </cell>
        </row>
        <row r="762">
          <cell r="A762" t="str">
            <v>a758</v>
          </cell>
          <cell r="B762" t="str">
            <v>งานระบบไฟฟ้าแสงสว่าง</v>
          </cell>
          <cell r="C762" t="str">
            <v>ชุด</v>
          </cell>
          <cell r="D762">
            <v>300</v>
          </cell>
          <cell r="E762">
            <v>120</v>
          </cell>
        </row>
        <row r="763">
          <cell r="A763" t="str">
            <v>a759</v>
          </cell>
          <cell r="B763" t="str">
            <v>ดวงโคม Fluorescent 1 x 36 วัตต์แบบโคมเปลือย (Type  A3)</v>
          </cell>
          <cell r="C763" t="str">
            <v>ชุด</v>
          </cell>
          <cell r="D763">
            <v>300</v>
          </cell>
          <cell r="E763">
            <v>120</v>
          </cell>
        </row>
        <row r="764">
          <cell r="A764" t="str">
            <v>a760</v>
          </cell>
          <cell r="B764" t="str">
            <v>ดวงโคม Fluorescent 2 x 36 วัตต์แบบโคมเปลือย (Type  A4)</v>
          </cell>
          <cell r="C764" t="str">
            <v>ชุด</v>
          </cell>
          <cell r="D764">
            <v>515</v>
          </cell>
          <cell r="E764">
            <v>120</v>
          </cell>
        </row>
        <row r="765">
          <cell r="A765" t="str">
            <v>a761</v>
          </cell>
          <cell r="B765" t="str">
            <v>ดวงโคม Fluorescent 1 x 36 วัตต์แบบ Acrylic diffuser (Type  B3)</v>
          </cell>
          <cell r="C765" t="str">
            <v>ชุด</v>
          </cell>
          <cell r="D765">
            <v>490</v>
          </cell>
          <cell r="E765">
            <v>120</v>
          </cell>
        </row>
        <row r="766">
          <cell r="A766" t="str">
            <v>a762</v>
          </cell>
          <cell r="B766" t="str">
            <v>ดวงโคม Fluorescent 2 x 36 วัตต์แบบ Acrylic diffuse (Type  B4)</v>
          </cell>
          <cell r="C766" t="str">
            <v>ชุด</v>
          </cell>
          <cell r="D766">
            <v>830</v>
          </cell>
          <cell r="E766">
            <v>120</v>
          </cell>
        </row>
        <row r="767">
          <cell r="A767" t="str">
            <v>a763</v>
          </cell>
          <cell r="B767" t="str">
            <v>mounted type aluminium reflector ( type 'E' )</v>
          </cell>
          <cell r="C767" t="str">
            <v>ชุด</v>
          </cell>
          <cell r="D767">
            <v>1700</v>
          </cell>
          <cell r="E767">
            <v>150</v>
          </cell>
        </row>
        <row r="768">
          <cell r="A768" t="str">
            <v>a764</v>
          </cell>
          <cell r="B768" t="str">
            <v>ดวงโคม Fluorescent 1 x 36 วัตต์แบบ Single</v>
          </cell>
          <cell r="C768" t="str">
            <v>ชุด</v>
          </cell>
          <cell r="D768">
            <v>480</v>
          </cell>
          <cell r="E768">
            <v>100</v>
          </cell>
        </row>
        <row r="769">
          <cell r="A769" t="str">
            <v>a765</v>
          </cell>
          <cell r="B769" t="str">
            <v>reflector with prismatic acrylic diffuser ( Type 'F' )</v>
          </cell>
          <cell r="C769" t="str">
            <v>ชุด</v>
          </cell>
          <cell r="D769">
            <v>480</v>
          </cell>
          <cell r="E769">
            <v>100</v>
          </cell>
        </row>
        <row r="770">
          <cell r="A770" t="str">
            <v>a766</v>
          </cell>
          <cell r="B770" t="str">
            <v>ดวงโคม Fluorescent 2 x 36 วัตต์แบบ Corrosion proof ( Type C )</v>
          </cell>
          <cell r="C770" t="str">
            <v>ชุด</v>
          </cell>
          <cell r="D770">
            <v>16000</v>
          </cell>
          <cell r="E770">
            <v>150</v>
          </cell>
        </row>
        <row r="771">
          <cell r="A771" t="str">
            <v>a767</v>
          </cell>
          <cell r="B771" t="str">
            <v>alloy case 1 x 100 วัตต์ ( Type 'H' )</v>
          </cell>
          <cell r="C771" t="str">
            <v>ชุด</v>
          </cell>
          <cell r="D771">
            <v>135</v>
          </cell>
          <cell r="E771">
            <v>120</v>
          </cell>
        </row>
        <row r="772">
          <cell r="A772" t="str">
            <v>a768</v>
          </cell>
          <cell r="B772" t="str">
            <v>ดวงโคม 1 x 100 วัตต์ Incandescent lamp Down Light</v>
          </cell>
          <cell r="C772" t="str">
            <v>ชุด</v>
          </cell>
          <cell r="D772">
            <v>200</v>
          </cell>
          <cell r="E772">
            <v>120</v>
          </cell>
        </row>
        <row r="773">
          <cell r="A773" t="str">
            <v>a769</v>
          </cell>
          <cell r="B773" t="str">
            <v>alloy case 1 x 100 วัตต์ ( Type 'I' )</v>
          </cell>
          <cell r="C773" t="str">
            <v>ชุด</v>
          </cell>
          <cell r="D773">
            <v>200</v>
          </cell>
          <cell r="E773">
            <v>120</v>
          </cell>
        </row>
        <row r="774">
          <cell r="A774" t="str">
            <v>a770</v>
          </cell>
          <cell r="B774" t="str">
            <v>ดวงโคม 1 x 100 วัตต์ Incandescent lamp with aluminum alloy</v>
          </cell>
          <cell r="C774" t="str">
            <v>ชุด</v>
          </cell>
          <cell r="D774">
            <v>1200</v>
          </cell>
          <cell r="E774">
            <v>120</v>
          </cell>
        </row>
        <row r="775">
          <cell r="A775" t="str">
            <v>a771</v>
          </cell>
          <cell r="B775" t="str">
            <v>luminaire weather proof ( Type 'D' )</v>
          </cell>
          <cell r="C775" t="str">
            <v>ชุด</v>
          </cell>
          <cell r="D775">
            <v>1200</v>
          </cell>
          <cell r="E775">
            <v>120</v>
          </cell>
        </row>
        <row r="776">
          <cell r="A776" t="str">
            <v>a772</v>
          </cell>
          <cell r="B776" t="str">
            <v>ดวงโคม 1 x 36 วัตต์แบบ Tight Luminaire</v>
          </cell>
          <cell r="C776" t="str">
            <v>ชุด</v>
          </cell>
          <cell r="D776">
            <v>1300</v>
          </cell>
          <cell r="E776">
            <v>150</v>
          </cell>
        </row>
        <row r="777">
          <cell r="A777" t="str">
            <v>a773</v>
          </cell>
          <cell r="B777" t="str">
            <v>vapour floodlight weather proof ( Type 'J' )</v>
          </cell>
          <cell r="C777" t="str">
            <v>ชุด</v>
          </cell>
          <cell r="D777">
            <v>1300</v>
          </cell>
          <cell r="E777">
            <v>150</v>
          </cell>
        </row>
        <row r="778">
          <cell r="A778" t="str">
            <v>a774</v>
          </cell>
          <cell r="B778" t="str">
            <v>ดวงโคม 1 x 125 วัตต์แบบ High pressure mercury vapour floodling</v>
          </cell>
          <cell r="C778" t="str">
            <v>ชุด</v>
          </cell>
          <cell r="D778">
            <v>2400</v>
          </cell>
          <cell r="E778">
            <v>200</v>
          </cell>
        </row>
        <row r="779">
          <cell r="A779" t="str">
            <v>a775</v>
          </cell>
          <cell r="B779" t="str">
            <v>vapour floodlight weather proof ( Type 'K' )</v>
          </cell>
          <cell r="C779" t="str">
            <v>ชุด</v>
          </cell>
          <cell r="D779">
            <v>2400</v>
          </cell>
          <cell r="E779">
            <v>200</v>
          </cell>
        </row>
        <row r="780">
          <cell r="A780" t="str">
            <v>a776</v>
          </cell>
          <cell r="B780" t="str">
            <v>ดวงโคม 1 x 400 วัตต์แบบ High pressure mercury vapour floodling</v>
          </cell>
          <cell r="C780" t="str">
            <v>ชุด</v>
          </cell>
          <cell r="D780">
            <v>1035</v>
          </cell>
          <cell r="E780">
            <v>200</v>
          </cell>
        </row>
        <row r="781">
          <cell r="A781" t="str">
            <v>a777</v>
          </cell>
          <cell r="B781" t="str">
            <v xml:space="preserve"> 2x18W  Wall light luminaire , DIE-CAST Alluminium Mounting (Type "M")</v>
          </cell>
          <cell r="C781" t="str">
            <v>ชุด</v>
          </cell>
          <cell r="D781">
            <v>1035</v>
          </cell>
          <cell r="E781">
            <v>200</v>
          </cell>
        </row>
        <row r="782">
          <cell r="A782" t="str">
            <v>a778</v>
          </cell>
          <cell r="B782" t="str">
            <v>ดวงโคม SL 2x18 W Wall light Aluminaire Outdoor</v>
          </cell>
          <cell r="C782" t="str">
            <v>ชุด</v>
          </cell>
          <cell r="D782">
            <v>200</v>
          </cell>
          <cell r="E782">
            <v>200</v>
          </cell>
        </row>
        <row r="783">
          <cell r="A783" t="str">
            <v>a779</v>
          </cell>
          <cell r="B783" t="str">
            <v xml:space="preserve"> 1x100W  Walls Incandescen Lamp with Alluminium Olloy Gase (Type "N")</v>
          </cell>
          <cell r="C783" t="str">
            <v>ชุด</v>
          </cell>
          <cell r="D783">
            <v>200</v>
          </cell>
          <cell r="E783">
            <v>200</v>
          </cell>
        </row>
        <row r="784">
          <cell r="A784" t="str">
            <v>a780</v>
          </cell>
          <cell r="B784" t="str">
            <v>ดวงโคม 1x100 W Watts Incandescen Lamp</v>
          </cell>
          <cell r="C784" t="str">
            <v>ชุด</v>
          </cell>
          <cell r="D784">
            <v>45</v>
          </cell>
          <cell r="E784">
            <v>50</v>
          </cell>
        </row>
        <row r="785">
          <cell r="A785" t="str">
            <v>a781</v>
          </cell>
          <cell r="B785" t="str">
            <v>สวิทช์ 1 ทาง</v>
          </cell>
          <cell r="C785" t="str">
            <v>ชุด</v>
          </cell>
          <cell r="D785">
            <v>45</v>
          </cell>
          <cell r="E785">
            <v>50</v>
          </cell>
        </row>
        <row r="786">
          <cell r="A786" t="str">
            <v>a782</v>
          </cell>
          <cell r="B786" t="str">
            <v>สวิทช์ 2 ทาง</v>
          </cell>
          <cell r="C786" t="str">
            <v>ชุด</v>
          </cell>
          <cell r="D786">
            <v>69</v>
          </cell>
          <cell r="E786">
            <v>50</v>
          </cell>
        </row>
        <row r="787">
          <cell r="A787" t="str">
            <v>a783</v>
          </cell>
          <cell r="B787" t="str">
            <v>สวิทช์ 4 ทาง</v>
          </cell>
          <cell r="C787" t="str">
            <v>ชุด</v>
          </cell>
          <cell r="D787">
            <v>326</v>
          </cell>
          <cell r="E787">
            <v>60</v>
          </cell>
        </row>
        <row r="788">
          <cell r="A788" t="str">
            <v>a784</v>
          </cell>
          <cell r="B788" t="str">
            <v>สวิทช์ 2 ทางกันน้ำ</v>
          </cell>
          <cell r="C788" t="str">
            <v>ชุด</v>
          </cell>
          <cell r="D788">
            <v>310</v>
          </cell>
          <cell r="E788">
            <v>100</v>
          </cell>
        </row>
        <row r="789">
          <cell r="A789" t="str">
            <v>a785</v>
          </cell>
          <cell r="B789" t="str">
            <v>สวิทช์กระดิ่ง</v>
          </cell>
          <cell r="C789" t="str">
            <v>ชุด</v>
          </cell>
          <cell r="D789">
            <v>153</v>
          </cell>
          <cell r="E789">
            <v>50</v>
          </cell>
        </row>
        <row r="790">
          <cell r="A790" t="str">
            <v>a786</v>
          </cell>
          <cell r="B790" t="str">
            <v>กระดิ่ง</v>
          </cell>
          <cell r="C790" t="str">
            <v>ชุด</v>
          </cell>
          <cell r="D790">
            <v>238</v>
          </cell>
          <cell r="E790">
            <v>100</v>
          </cell>
        </row>
        <row r="791">
          <cell r="A791" t="str">
            <v>a787</v>
          </cell>
          <cell r="B791" t="str">
            <v>เต้ารับเดี่ยว</v>
          </cell>
          <cell r="C791" t="str">
            <v>ชุด</v>
          </cell>
          <cell r="D791">
            <v>74</v>
          </cell>
          <cell r="E791">
            <v>50</v>
          </cell>
        </row>
        <row r="792">
          <cell r="A792" t="str">
            <v>a788</v>
          </cell>
          <cell r="B792" t="str">
            <v>เต้ารับคู่</v>
          </cell>
          <cell r="C792" t="str">
            <v>ชุด</v>
          </cell>
          <cell r="D792">
            <v>137</v>
          </cell>
          <cell r="E792">
            <v>50</v>
          </cell>
        </row>
        <row r="793">
          <cell r="A793" t="str">
            <v>a789</v>
          </cell>
          <cell r="B793" t="str">
            <v>เต้ารับคู่กันน้ำ</v>
          </cell>
          <cell r="C793" t="str">
            <v>ชุด</v>
          </cell>
          <cell r="D793">
            <v>379</v>
          </cell>
          <cell r="E793">
            <v>100</v>
          </cell>
        </row>
        <row r="794">
          <cell r="A794" t="str">
            <v>a790</v>
          </cell>
          <cell r="B794" t="str">
            <v>สาย THW 1 x 6 sq.mm.</v>
          </cell>
          <cell r="C794" t="str">
            <v>ม.</v>
          </cell>
          <cell r="D794">
            <v>20</v>
          </cell>
          <cell r="E794">
            <v>6</v>
          </cell>
        </row>
        <row r="795">
          <cell r="A795" t="str">
            <v>a791</v>
          </cell>
          <cell r="B795" t="str">
            <v>สาย THW 1 x 4 sq.mm.</v>
          </cell>
          <cell r="C795" t="str">
            <v>ม.</v>
          </cell>
          <cell r="D795">
            <v>12</v>
          </cell>
          <cell r="E795">
            <v>5</v>
          </cell>
        </row>
        <row r="796">
          <cell r="A796" t="str">
            <v>a792</v>
          </cell>
          <cell r="B796" t="str">
            <v>สาย THW 1 x 2.5 sq.mm.</v>
          </cell>
          <cell r="C796" t="str">
            <v>ม.</v>
          </cell>
          <cell r="D796">
            <v>8</v>
          </cell>
          <cell r="E796">
            <v>4</v>
          </cell>
        </row>
        <row r="797">
          <cell r="A797" t="str">
            <v>a793</v>
          </cell>
          <cell r="B797" t="str">
            <v>สาย THW 1 x 1.5 sq.mm.</v>
          </cell>
          <cell r="C797" t="str">
            <v>ม.</v>
          </cell>
          <cell r="D797">
            <v>5</v>
          </cell>
          <cell r="E797">
            <v>3</v>
          </cell>
        </row>
        <row r="798">
          <cell r="A798" t="str">
            <v>a794</v>
          </cell>
          <cell r="B798" t="str">
            <v>สาย NYY. 1 x 4 sq.mm.</v>
          </cell>
          <cell r="C798" t="str">
            <v>ม.</v>
          </cell>
          <cell r="D798">
            <v>28</v>
          </cell>
          <cell r="E798">
            <v>6</v>
          </cell>
        </row>
        <row r="799">
          <cell r="A799" t="str">
            <v>a795</v>
          </cell>
          <cell r="B799" t="str">
            <v>สาย NYY. 1 x 2.5 sq.mm.</v>
          </cell>
          <cell r="C799" t="str">
            <v>ม.</v>
          </cell>
          <cell r="D799">
            <v>21</v>
          </cell>
          <cell r="E799">
            <v>5</v>
          </cell>
        </row>
        <row r="800">
          <cell r="A800" t="str">
            <v>a796</v>
          </cell>
          <cell r="B800" t="str">
            <v>ท่อ IMC 1"</v>
          </cell>
          <cell r="C800" t="str">
            <v>ม.</v>
          </cell>
          <cell r="D800">
            <v>155</v>
          </cell>
          <cell r="E800">
            <v>20</v>
          </cell>
        </row>
        <row r="801">
          <cell r="A801" t="str">
            <v>a797</v>
          </cell>
          <cell r="B801" t="str">
            <v>ท่อ IMC 3/4 "</v>
          </cell>
          <cell r="C801" t="str">
            <v>ม.</v>
          </cell>
          <cell r="D801">
            <v>120</v>
          </cell>
          <cell r="E801">
            <v>18</v>
          </cell>
        </row>
        <row r="802">
          <cell r="A802" t="str">
            <v>a798</v>
          </cell>
          <cell r="B802" t="str">
            <v>ท่อ IMC 1/2 "</v>
          </cell>
          <cell r="C802" t="str">
            <v>ม.</v>
          </cell>
          <cell r="D802">
            <v>67</v>
          </cell>
          <cell r="E802">
            <v>16</v>
          </cell>
        </row>
        <row r="803">
          <cell r="A803" t="str">
            <v>a799</v>
          </cell>
          <cell r="B803" t="str">
            <v>ท่อ Flex 1/2 "</v>
          </cell>
          <cell r="C803" t="str">
            <v>ม.</v>
          </cell>
          <cell r="D803">
            <v>9</v>
          </cell>
          <cell r="E803">
            <v>10</v>
          </cell>
        </row>
        <row r="804">
          <cell r="A804" t="str">
            <v>a800</v>
          </cell>
          <cell r="B804" t="str">
            <v>ท่อ HDPE 32 mm.</v>
          </cell>
          <cell r="C804" t="str">
            <v>ม.</v>
          </cell>
          <cell r="D804">
            <v>15</v>
          </cell>
          <cell r="E804">
            <v>20</v>
          </cell>
        </row>
        <row r="805">
          <cell r="A805" t="str">
            <v>a801</v>
          </cell>
          <cell r="B805" t="str">
            <v>อุปกรณ์ประกอบ</v>
          </cell>
          <cell r="C805" t="str">
            <v>L/S</v>
          </cell>
          <cell r="D805">
            <v>10144</v>
          </cell>
        </row>
        <row r="806">
          <cell r="A806" t="str">
            <v>a802</v>
          </cell>
          <cell r="B806" t="str">
            <v>งานระบบ โทรศัพท์ และ PABX</v>
          </cell>
          <cell r="C806" t="str">
            <v>ชุด</v>
          </cell>
          <cell r="D806">
            <v>2625</v>
          </cell>
          <cell r="E806">
            <v>500</v>
          </cell>
        </row>
        <row r="807">
          <cell r="A807" t="str">
            <v>a803</v>
          </cell>
          <cell r="B807" t="str">
            <v>Terminal Cabinet</v>
          </cell>
          <cell r="C807" t="str">
            <v>ชุด</v>
          </cell>
          <cell r="D807">
            <v>2625</v>
          </cell>
          <cell r="E807">
            <v>500</v>
          </cell>
        </row>
        <row r="808">
          <cell r="A808" t="str">
            <v>a804</v>
          </cell>
          <cell r="B808" t="str">
            <v>สายโทรศัพท์ภายนอก</v>
          </cell>
          <cell r="C808" t="str">
            <v>ม.</v>
          </cell>
          <cell r="D808">
            <v>30</v>
          </cell>
          <cell r="E808">
            <v>12</v>
          </cell>
        </row>
        <row r="809">
          <cell r="A809" t="str">
            <v>a805</v>
          </cell>
          <cell r="B809" t="str">
            <v>เต้ารับโทรศัพท์</v>
          </cell>
          <cell r="C809" t="str">
            <v>ชุด</v>
          </cell>
          <cell r="D809">
            <v>135</v>
          </cell>
          <cell r="E809">
            <v>50</v>
          </cell>
        </row>
        <row r="810">
          <cell r="A810" t="str">
            <v>a806</v>
          </cell>
          <cell r="B810" t="str">
            <v>สายโทรศัพท์ภายใน</v>
          </cell>
          <cell r="C810" t="str">
            <v>ม.</v>
          </cell>
          <cell r="D810">
            <v>5</v>
          </cell>
          <cell r="E810">
            <v>5</v>
          </cell>
        </row>
        <row r="811">
          <cell r="A811" t="str">
            <v>a807</v>
          </cell>
          <cell r="B811" t="str">
            <v>ติดตั้งท่อ IMC พร้อมร้อยสายโทรศัพท์จาก Control ไป PABX และจากห้อง</v>
          </cell>
          <cell r="C811" t="str">
            <v>L/S</v>
          </cell>
          <cell r="D811">
            <v>5500</v>
          </cell>
          <cell r="E811">
            <v>300</v>
          </cell>
        </row>
        <row r="812">
          <cell r="A812" t="str">
            <v>a808</v>
          </cell>
          <cell r="B812" t="str">
            <v xml:space="preserve"> 24kV GIS Rm. ไป PABX</v>
          </cell>
          <cell r="C812" t="str">
            <v>ชุด</v>
          </cell>
          <cell r="D812">
            <v>27500</v>
          </cell>
          <cell r="E812">
            <v>500</v>
          </cell>
        </row>
        <row r="813">
          <cell r="A813" t="str">
            <v>a809</v>
          </cell>
          <cell r="B813" t="str">
            <v>PABX พร้อม Power Supply</v>
          </cell>
          <cell r="C813" t="str">
            <v>ชุด</v>
          </cell>
          <cell r="D813">
            <v>27500</v>
          </cell>
          <cell r="E813">
            <v>500</v>
          </cell>
        </row>
        <row r="814">
          <cell r="A814" t="str">
            <v>a810</v>
          </cell>
          <cell r="B814" t="str">
            <v>Telephone ชุด</v>
          </cell>
          <cell r="C814" t="str">
            <v>ชุด</v>
          </cell>
          <cell r="D814">
            <v>900</v>
          </cell>
          <cell r="E814">
            <v>120</v>
          </cell>
        </row>
        <row r="815">
          <cell r="A815" t="str">
            <v>a811</v>
          </cell>
          <cell r="B815" t="str">
            <v>ท่อ IMC 1"</v>
          </cell>
          <cell r="C815" t="str">
            <v>ม.</v>
          </cell>
          <cell r="D815">
            <v>155</v>
          </cell>
          <cell r="E815">
            <v>20</v>
          </cell>
        </row>
        <row r="816">
          <cell r="A816" t="str">
            <v>a812</v>
          </cell>
          <cell r="B816" t="str">
            <v>ท่อ IMC  1/2'</v>
          </cell>
          <cell r="C816" t="str">
            <v>ม.</v>
          </cell>
          <cell r="D816">
            <v>67</v>
          </cell>
          <cell r="E816">
            <v>16</v>
          </cell>
        </row>
        <row r="817">
          <cell r="A817" t="str">
            <v>a813</v>
          </cell>
          <cell r="B817" t="str">
            <v>ท่อ HDPE 110 mm.</v>
          </cell>
          <cell r="C817" t="str">
            <v>ม.</v>
          </cell>
          <cell r="D817">
            <v>130</v>
          </cell>
          <cell r="E817">
            <v>40</v>
          </cell>
        </row>
        <row r="818">
          <cell r="A818" t="str">
            <v>a814</v>
          </cell>
          <cell r="B818" t="str">
            <v>ท่อ HDPE 32 mm.</v>
          </cell>
          <cell r="C818" t="str">
            <v>ม.</v>
          </cell>
          <cell r="D818">
            <v>15</v>
          </cell>
          <cell r="E818">
            <v>20</v>
          </cell>
        </row>
        <row r="819">
          <cell r="A819" t="str">
            <v>a815</v>
          </cell>
          <cell r="B819" t="str">
            <v>อุปกรณ์ประกอบ</v>
          </cell>
          <cell r="C819" t="str">
            <v>L/S</v>
          </cell>
          <cell r="D819">
            <v>5455</v>
          </cell>
        </row>
        <row r="820">
          <cell r="A820" t="str">
            <v>a816</v>
          </cell>
          <cell r="B820" t="str">
            <v>งานระบบอัคคีภัย</v>
          </cell>
          <cell r="C820" t="str">
            <v>ชุด</v>
          </cell>
          <cell r="D820">
            <v>19650</v>
          </cell>
          <cell r="E820">
            <v>3000</v>
          </cell>
        </row>
        <row r="821">
          <cell r="A821" t="str">
            <v>a817</v>
          </cell>
          <cell r="B821" t="str">
            <v xml:space="preserve">Fire Alarm Control Panel </v>
          </cell>
          <cell r="C821" t="str">
            <v>ชุด</v>
          </cell>
          <cell r="D821">
            <v>19650</v>
          </cell>
          <cell r="E821">
            <v>3000</v>
          </cell>
        </row>
        <row r="822">
          <cell r="A822" t="str">
            <v>a818</v>
          </cell>
          <cell r="B822" t="str">
            <v>Smoke Detector Ionization Type</v>
          </cell>
          <cell r="C822" t="str">
            <v>ชุด</v>
          </cell>
          <cell r="D822">
            <v>1250</v>
          </cell>
          <cell r="E822">
            <v>100</v>
          </cell>
        </row>
        <row r="823">
          <cell r="A823" t="str">
            <v>a819</v>
          </cell>
          <cell r="B823" t="str">
            <v>Manual Station</v>
          </cell>
          <cell r="C823" t="str">
            <v>ชุด</v>
          </cell>
          <cell r="D823">
            <v>1050</v>
          </cell>
          <cell r="E823">
            <v>100</v>
          </cell>
        </row>
        <row r="824">
          <cell r="A824" t="str">
            <v>a820</v>
          </cell>
          <cell r="B824" t="str">
            <v>Fire Alarm Bell</v>
          </cell>
          <cell r="C824" t="str">
            <v>ชุด</v>
          </cell>
          <cell r="D824">
            <v>1400</v>
          </cell>
          <cell r="E824">
            <v>100</v>
          </cell>
        </row>
        <row r="825">
          <cell r="A825" t="str">
            <v>a821</v>
          </cell>
          <cell r="B825" t="str">
            <v>End of Line Resistor</v>
          </cell>
          <cell r="C825" t="str">
            <v>ชุด</v>
          </cell>
          <cell r="D825">
            <v>30</v>
          </cell>
          <cell r="E825">
            <v>20</v>
          </cell>
        </row>
        <row r="826">
          <cell r="A826" t="str">
            <v>a822</v>
          </cell>
          <cell r="B826" t="str">
            <v>สาย FR 1 x 1.5 sq.mm.</v>
          </cell>
          <cell r="C826" t="str">
            <v>ม.</v>
          </cell>
          <cell r="D826">
            <v>34</v>
          </cell>
          <cell r="E826">
            <v>4</v>
          </cell>
        </row>
        <row r="827">
          <cell r="A827" t="str">
            <v>a823</v>
          </cell>
          <cell r="B827" t="str">
            <v>สาย FR 1 x 2.5 sq.mm.</v>
          </cell>
          <cell r="C827" t="str">
            <v>ม.</v>
          </cell>
          <cell r="D827">
            <v>45</v>
          </cell>
          <cell r="E827">
            <v>5</v>
          </cell>
        </row>
        <row r="828">
          <cell r="A828" t="str">
            <v>a824</v>
          </cell>
          <cell r="B828" t="str">
            <v>สาย FR 1 x 4 sq.mm.</v>
          </cell>
          <cell r="C828" t="str">
            <v>ม.</v>
          </cell>
          <cell r="D828">
            <v>92</v>
          </cell>
          <cell r="E828">
            <v>6</v>
          </cell>
        </row>
        <row r="829">
          <cell r="A829" t="str">
            <v>a825</v>
          </cell>
          <cell r="B829" t="str">
            <v>ท่อ IMC 3/4 "</v>
          </cell>
          <cell r="C829" t="str">
            <v>ม.</v>
          </cell>
          <cell r="D829">
            <v>120</v>
          </cell>
          <cell r="E829">
            <v>18</v>
          </cell>
        </row>
        <row r="830">
          <cell r="A830" t="str">
            <v>a826</v>
          </cell>
          <cell r="B830" t="str">
            <v>ท่อ IMC 1/2 "</v>
          </cell>
          <cell r="C830" t="str">
            <v>ม.</v>
          </cell>
          <cell r="D830">
            <v>67</v>
          </cell>
          <cell r="E830">
            <v>16</v>
          </cell>
        </row>
        <row r="831">
          <cell r="A831" t="str">
            <v>a827</v>
          </cell>
          <cell r="B831" t="str">
            <v>อุปกรณ์ประกอบ</v>
          </cell>
          <cell r="C831" t="str">
            <v>L/S</v>
          </cell>
          <cell r="D831">
            <v>7017</v>
          </cell>
        </row>
        <row r="832">
          <cell r="A832" t="str">
            <v>a828</v>
          </cell>
          <cell r="B832" t="str">
            <v>งานระบบป้องกันฟ้าผ่า</v>
          </cell>
          <cell r="C832" t="str">
            <v>ชุด</v>
          </cell>
          <cell r="D832">
            <v>1230</v>
          </cell>
          <cell r="E832">
            <v>150</v>
          </cell>
        </row>
        <row r="833">
          <cell r="A833" t="str">
            <v>a829</v>
          </cell>
          <cell r="B833" t="str">
            <v>Air terminal 5/8 " x 1.5 m.</v>
          </cell>
          <cell r="C833" t="str">
            <v>ชุด</v>
          </cell>
          <cell r="D833">
            <v>1230</v>
          </cell>
          <cell r="E833">
            <v>150</v>
          </cell>
        </row>
        <row r="834">
          <cell r="A834" t="str">
            <v>a830</v>
          </cell>
          <cell r="B834" t="str">
            <v>Ground Rod 5/8 " x 8'</v>
          </cell>
          <cell r="C834" t="str">
            <v>ชุด</v>
          </cell>
          <cell r="D834">
            <v>1700</v>
          </cell>
          <cell r="E834">
            <v>200</v>
          </cell>
        </row>
        <row r="835">
          <cell r="A835" t="str">
            <v>a831</v>
          </cell>
          <cell r="B835" t="str">
            <v>Copper tape 25 x 3 mm.</v>
          </cell>
          <cell r="C835" t="str">
            <v>ม.</v>
          </cell>
          <cell r="D835">
            <v>210</v>
          </cell>
          <cell r="E835">
            <v>8</v>
          </cell>
        </row>
        <row r="836">
          <cell r="A836" t="str">
            <v>a832</v>
          </cell>
          <cell r="B836" t="str">
            <v>Tape support 3 x 25 mm.</v>
          </cell>
          <cell r="C836" t="str">
            <v>ชุด</v>
          </cell>
          <cell r="D836">
            <v>34</v>
          </cell>
          <cell r="E836">
            <v>5</v>
          </cell>
        </row>
        <row r="837">
          <cell r="A837" t="str">
            <v>a833</v>
          </cell>
          <cell r="B837" t="str">
            <v>Square Tape support 3 x 25 mm.</v>
          </cell>
          <cell r="C837" t="str">
            <v>ชุด</v>
          </cell>
          <cell r="D837">
            <v>118</v>
          </cell>
          <cell r="E837">
            <v>30</v>
          </cell>
        </row>
        <row r="838">
          <cell r="A838" t="str">
            <v>a834</v>
          </cell>
          <cell r="B838" t="str">
            <v>Tape saddle for rod 16 mm. Bar size 25 x 3 mm.</v>
          </cell>
          <cell r="C838" t="str">
            <v>ชุด</v>
          </cell>
          <cell r="D838">
            <v>253</v>
          </cell>
          <cell r="E838">
            <v>100</v>
          </cell>
        </row>
        <row r="839">
          <cell r="A839" t="str">
            <v>a835</v>
          </cell>
          <cell r="B839" t="str">
            <v>สายทองแดงขนาด 70 Sq.mm.</v>
          </cell>
          <cell r="C839" t="str">
            <v>ม.</v>
          </cell>
          <cell r="D839">
            <v>233</v>
          </cell>
          <cell r="E839">
            <v>14</v>
          </cell>
        </row>
        <row r="840">
          <cell r="A840" t="str">
            <v>a836</v>
          </cell>
          <cell r="B840" t="str">
            <v>Ground test box</v>
          </cell>
          <cell r="C840" t="str">
            <v>ชุด</v>
          </cell>
          <cell r="D840">
            <v>1250</v>
          </cell>
          <cell r="E840">
            <v>120</v>
          </cell>
        </row>
        <row r="841">
          <cell r="A841" t="str">
            <v>a837</v>
          </cell>
          <cell r="B841" t="str">
            <v>อุปกรณ์ประกอบ</v>
          </cell>
          <cell r="C841" t="str">
            <v>L/S</v>
          </cell>
          <cell r="D841">
            <v>558</v>
          </cell>
        </row>
        <row r="842">
          <cell r="A842" t="str">
            <v>a838</v>
          </cell>
          <cell r="B842" t="str">
            <v>งานระบบ Crane พร้อมอุปกรณ์ประกอบ</v>
          </cell>
          <cell r="C842" t="str">
            <v>ชุด</v>
          </cell>
          <cell r="D842">
            <v>1100000</v>
          </cell>
          <cell r="E842">
            <v>0</v>
          </cell>
        </row>
        <row r="843">
          <cell r="A843" t="str">
            <v>a839</v>
          </cell>
          <cell r="B843" t="str">
            <v>Overhead Crane Capacity 5 Ton รวมราง I-Beam Runway</v>
          </cell>
          <cell r="C843" t="str">
            <v>ชุด</v>
          </cell>
          <cell r="D843">
            <v>1100000</v>
          </cell>
          <cell r="E843">
            <v>0</v>
          </cell>
        </row>
        <row r="844">
          <cell r="A844" t="str">
            <v>a840</v>
          </cell>
          <cell r="B844" t="str">
            <v>Overhead Crane Capacity 3 Ton รวมราง I-Beam Runway</v>
          </cell>
          <cell r="C844" t="str">
            <v>ชุด</v>
          </cell>
          <cell r="D844">
            <v>900000</v>
          </cell>
          <cell r="E844">
            <v>0</v>
          </cell>
        </row>
        <row r="845">
          <cell r="A845" t="str">
            <v>a841</v>
          </cell>
          <cell r="B845" t="str">
            <v>สาย THW 1 x 10 sq.mm.</v>
          </cell>
          <cell r="C845" t="str">
            <v>ม.</v>
          </cell>
          <cell r="D845">
            <v>35</v>
          </cell>
          <cell r="E845">
            <v>7</v>
          </cell>
        </row>
        <row r="846">
          <cell r="A846" t="str">
            <v>a842</v>
          </cell>
          <cell r="B846" t="str">
            <v>ท่อ IMC 1 1/2 "</v>
          </cell>
          <cell r="C846" t="str">
            <v>ม.</v>
          </cell>
          <cell r="D846">
            <v>190</v>
          </cell>
          <cell r="E846">
            <v>25</v>
          </cell>
        </row>
        <row r="847">
          <cell r="A847" t="str">
            <v>a843</v>
          </cell>
          <cell r="B847" t="str">
            <v>ค่าทดสอบ STATIC และ DYNAMIC รวมค่าขนส่ง</v>
          </cell>
          <cell r="C847" t="str">
            <v>L/S</v>
          </cell>
          <cell r="D847">
            <v>70000</v>
          </cell>
          <cell r="E847">
            <v>0</v>
          </cell>
        </row>
        <row r="848">
          <cell r="A848" t="str">
            <v>a844</v>
          </cell>
          <cell r="B848" t="str">
            <v>อุปกรณ์ประกอบ</v>
          </cell>
          <cell r="C848" t="str">
            <v>L/S</v>
          </cell>
          <cell r="D848">
            <v>161</v>
          </cell>
        </row>
        <row r="849">
          <cell r="A849" t="str">
            <v>a845</v>
          </cell>
          <cell r="B849" t="str">
            <v>งานระบบปรับอากาศและระบายอากาศ</v>
          </cell>
          <cell r="C849" t="str">
            <v>ชุด</v>
          </cell>
          <cell r="D849">
            <v>41000</v>
          </cell>
          <cell r="E849">
            <v>3000</v>
          </cell>
        </row>
        <row r="850">
          <cell r="A850" t="str">
            <v>a846</v>
          </cell>
          <cell r="B850" t="str">
            <v>เครื่องปรับอากาศ Split Type ขนาด 30000 BTU/Hr.</v>
          </cell>
          <cell r="C850" t="str">
            <v>ชุด</v>
          </cell>
          <cell r="D850">
            <v>41000</v>
          </cell>
          <cell r="E850">
            <v>3000</v>
          </cell>
        </row>
        <row r="851">
          <cell r="A851" t="str">
            <v>a847</v>
          </cell>
          <cell r="B851" t="str">
            <v>Circuit Breaker 2P ,30A</v>
          </cell>
          <cell r="C851" t="str">
            <v>ชุด</v>
          </cell>
          <cell r="D851">
            <v>457</v>
          </cell>
          <cell r="E851">
            <v>150</v>
          </cell>
        </row>
        <row r="852">
          <cell r="A852" t="str">
            <v>a848</v>
          </cell>
          <cell r="B852" t="str">
            <v>พัดลมระบายอากาศขนาด 16 " พร้อม Hood</v>
          </cell>
          <cell r="C852" t="str">
            <v>ชุด</v>
          </cell>
          <cell r="D852">
            <v>13736</v>
          </cell>
          <cell r="E852">
            <v>1000</v>
          </cell>
        </row>
        <row r="853">
          <cell r="A853" t="str">
            <v>a849</v>
          </cell>
          <cell r="B853" t="str">
            <v>พัดลมระบายอากาศขนาด 12 " ชนิด Explosion proof</v>
          </cell>
          <cell r="C853" t="str">
            <v>ชุด</v>
          </cell>
          <cell r="D853">
            <v>26672</v>
          </cell>
          <cell r="E853">
            <v>800</v>
          </cell>
        </row>
        <row r="854">
          <cell r="A854" t="str">
            <v>a850</v>
          </cell>
          <cell r="B854" t="str">
            <v>สาย FR 1 x 1.5 sq.mm.</v>
          </cell>
          <cell r="C854" t="str">
            <v>ม.</v>
          </cell>
          <cell r="D854">
            <v>34</v>
          </cell>
          <cell r="E854">
            <v>4</v>
          </cell>
        </row>
        <row r="855">
          <cell r="A855" t="str">
            <v>a851</v>
          </cell>
          <cell r="B855" t="str">
            <v>สาย FR 1 x 2.5 sq.mm.</v>
          </cell>
          <cell r="C855" t="str">
            <v>ม.</v>
          </cell>
          <cell r="D855">
            <v>45</v>
          </cell>
          <cell r="E855">
            <v>5</v>
          </cell>
        </row>
        <row r="856">
          <cell r="A856" t="str">
            <v>a852</v>
          </cell>
          <cell r="B856" t="str">
            <v>สาย FR 1 x 4 sq.mm.</v>
          </cell>
          <cell r="C856" t="str">
            <v>ม.</v>
          </cell>
          <cell r="D856">
            <v>92</v>
          </cell>
          <cell r="E856">
            <v>6</v>
          </cell>
        </row>
        <row r="857">
          <cell r="A857" t="str">
            <v>a853</v>
          </cell>
          <cell r="B857" t="str">
            <v>ท่อ IMC 3/4"</v>
          </cell>
          <cell r="C857" t="str">
            <v>ม.</v>
          </cell>
          <cell r="D857">
            <v>120</v>
          </cell>
          <cell r="E857">
            <v>18</v>
          </cell>
        </row>
        <row r="858">
          <cell r="A858" t="str">
            <v>a854</v>
          </cell>
          <cell r="B858" t="str">
            <v>ท่อ IMC 1/2"</v>
          </cell>
          <cell r="C858" t="str">
            <v>ม.</v>
          </cell>
          <cell r="D858">
            <v>67</v>
          </cell>
          <cell r="E858">
            <v>16</v>
          </cell>
        </row>
        <row r="859">
          <cell r="A859" t="str">
            <v>a855</v>
          </cell>
          <cell r="B859" t="str">
            <v>อุปกรณ์ประกอบ</v>
          </cell>
          <cell r="C859" t="str">
            <v>L/S</v>
          </cell>
          <cell r="D859">
            <v>11651</v>
          </cell>
        </row>
        <row r="860">
          <cell r="A860" t="str">
            <v>a856</v>
          </cell>
          <cell r="B860" t="str">
            <v>งานระบบปั้มน้ำ</v>
          </cell>
          <cell r="C860" t="str">
            <v>ชุด</v>
          </cell>
          <cell r="D860">
            <v>15000</v>
          </cell>
          <cell r="E860">
            <v>500</v>
          </cell>
        </row>
        <row r="861">
          <cell r="A861" t="str">
            <v>a857</v>
          </cell>
          <cell r="B861" t="str">
            <v>เครื่องปั้มน้ำพร้อมอุปกรณ์</v>
          </cell>
          <cell r="C861" t="str">
            <v>ชุด</v>
          </cell>
          <cell r="D861">
            <v>15000</v>
          </cell>
          <cell r="E861">
            <v>500</v>
          </cell>
        </row>
        <row r="862">
          <cell r="A862" t="str">
            <v>a858</v>
          </cell>
          <cell r="B862" t="str">
            <v>เครื่องสูบน้ำสำหรับ Cable Trench พร้อมอุปกรณ์</v>
          </cell>
          <cell r="C862" t="str">
            <v>ชุด</v>
          </cell>
          <cell r="D862">
            <v>60000</v>
          </cell>
          <cell r="E862">
            <v>6000</v>
          </cell>
        </row>
        <row r="863">
          <cell r="A863" t="str">
            <v>a859</v>
          </cell>
          <cell r="B863" t="str">
            <v>เครื่องสูบน้ำสำหรับ Tranformer พร้อมอุปกรณ์</v>
          </cell>
          <cell r="C863" t="str">
            <v>ชุด</v>
          </cell>
          <cell r="D863">
            <v>60000</v>
          </cell>
          <cell r="E863">
            <v>6000</v>
          </cell>
        </row>
        <row r="864">
          <cell r="A864" t="str">
            <v>a860</v>
          </cell>
          <cell r="B864" t="str">
            <v>สาย THW 1 x 4 sq.mm.</v>
          </cell>
          <cell r="C864" t="str">
            <v>ม.</v>
          </cell>
          <cell r="D864">
            <v>12</v>
          </cell>
          <cell r="E864">
            <v>5</v>
          </cell>
        </row>
        <row r="865">
          <cell r="A865" t="str">
            <v>a861</v>
          </cell>
          <cell r="B865" t="str">
            <v>สาย THW 1 x 2.5 sq.mm.</v>
          </cell>
          <cell r="C865" t="str">
            <v>ม.</v>
          </cell>
          <cell r="D865">
            <v>8</v>
          </cell>
          <cell r="E865">
            <v>4</v>
          </cell>
        </row>
        <row r="866">
          <cell r="A866" t="str">
            <v>a862</v>
          </cell>
          <cell r="B866" t="str">
            <v>สาย NYY. 1 x 4 sq.mm.</v>
          </cell>
          <cell r="C866" t="str">
            <v>ม.</v>
          </cell>
          <cell r="D866">
            <v>28</v>
          </cell>
          <cell r="E866">
            <v>6</v>
          </cell>
        </row>
        <row r="867">
          <cell r="A867" t="str">
            <v>a863</v>
          </cell>
          <cell r="B867" t="str">
            <v>สาย NYY. 1 x 2.5 sq.mm.</v>
          </cell>
          <cell r="C867" t="str">
            <v>ม.</v>
          </cell>
          <cell r="D867">
            <v>21</v>
          </cell>
          <cell r="E867">
            <v>5</v>
          </cell>
        </row>
        <row r="868">
          <cell r="A868" t="str">
            <v>a864</v>
          </cell>
          <cell r="B868" t="str">
            <v>ท่อ IMC 3/4 "</v>
          </cell>
          <cell r="C868" t="str">
            <v>ม.</v>
          </cell>
          <cell r="D868">
            <v>120</v>
          </cell>
          <cell r="E868">
            <v>18</v>
          </cell>
        </row>
        <row r="869">
          <cell r="A869" t="str">
            <v>a865</v>
          </cell>
          <cell r="B869" t="str">
            <v>ท่อ HDPE 32 mm.</v>
          </cell>
          <cell r="C869" t="str">
            <v>ม.</v>
          </cell>
          <cell r="D869">
            <v>15</v>
          </cell>
          <cell r="E869">
            <v>20</v>
          </cell>
        </row>
        <row r="870">
          <cell r="A870" t="str">
            <v>a866</v>
          </cell>
          <cell r="B870" t="str">
            <v>อุปกรณ์ประกอบ</v>
          </cell>
          <cell r="C870" t="str">
            <v>L/S</v>
          </cell>
          <cell r="D870">
            <v>1377</v>
          </cell>
        </row>
        <row r="871">
          <cell r="A871" t="str">
            <v>a867</v>
          </cell>
          <cell r="B871" t="str">
            <v>งานระบบ Public Address</v>
          </cell>
          <cell r="C871" t="str">
            <v>ชุด</v>
          </cell>
          <cell r="D871">
            <v>13300</v>
          </cell>
          <cell r="E871">
            <v>1000</v>
          </cell>
        </row>
        <row r="872">
          <cell r="A872" t="str">
            <v>a868</v>
          </cell>
          <cell r="B872" t="str">
            <v>Plena Mixer 180/120 W</v>
          </cell>
          <cell r="C872" t="str">
            <v>ชุด</v>
          </cell>
          <cell r="D872">
            <v>13300</v>
          </cell>
          <cell r="E872">
            <v>1000</v>
          </cell>
        </row>
        <row r="873">
          <cell r="A873" t="str">
            <v>a869</v>
          </cell>
          <cell r="B873" t="str">
            <v>Microphone</v>
          </cell>
          <cell r="C873" t="str">
            <v>ชุด</v>
          </cell>
          <cell r="D873">
            <v>2590</v>
          </cell>
          <cell r="E873">
            <v>150</v>
          </cell>
        </row>
        <row r="874">
          <cell r="A874" t="str">
            <v>a870</v>
          </cell>
          <cell r="B874" t="str">
            <v>Horn Speaker 30 w</v>
          </cell>
          <cell r="C874" t="str">
            <v>ชุด</v>
          </cell>
          <cell r="D874">
            <v>3430</v>
          </cell>
          <cell r="E874">
            <v>300</v>
          </cell>
        </row>
        <row r="875">
          <cell r="A875" t="str">
            <v>a871</v>
          </cell>
          <cell r="B875" t="str">
            <v>Celling Speaker 6 w</v>
          </cell>
          <cell r="C875" t="str">
            <v>ชุด</v>
          </cell>
          <cell r="D875">
            <v>539</v>
          </cell>
          <cell r="E875">
            <v>150</v>
          </cell>
        </row>
        <row r="876">
          <cell r="A876" t="str">
            <v>a872</v>
          </cell>
          <cell r="B876" t="str">
            <v>สายลำโพง</v>
          </cell>
          <cell r="C876" t="str">
            <v>ม.</v>
          </cell>
          <cell r="D876">
            <v>16</v>
          </cell>
          <cell r="E876">
            <v>7</v>
          </cell>
        </row>
        <row r="877">
          <cell r="A877" t="str">
            <v>a873</v>
          </cell>
          <cell r="B877" t="str">
            <v>ท่อ IMC 1/2 "</v>
          </cell>
          <cell r="C877" t="str">
            <v>ม.</v>
          </cell>
          <cell r="D877">
            <v>67</v>
          </cell>
          <cell r="E877">
            <v>16</v>
          </cell>
        </row>
        <row r="878">
          <cell r="A878" t="str">
            <v>a874</v>
          </cell>
          <cell r="B878" t="str">
            <v>ท่อ HDPE 32 mm.</v>
          </cell>
          <cell r="C878" t="str">
            <v>ม.</v>
          </cell>
          <cell r="D878">
            <v>15</v>
          </cell>
          <cell r="E878">
            <v>20</v>
          </cell>
        </row>
        <row r="879">
          <cell r="A879" t="str">
            <v>a875</v>
          </cell>
          <cell r="B879" t="str">
            <v>ตู้โลหะบานกระจกสำหรับชุดเครื่องเสียง</v>
          </cell>
          <cell r="C879" t="str">
            <v>ชุด</v>
          </cell>
          <cell r="D879">
            <v>10000</v>
          </cell>
          <cell r="E879">
            <v>0</v>
          </cell>
        </row>
        <row r="880">
          <cell r="A880" t="str">
            <v>a876</v>
          </cell>
          <cell r="B880" t="str">
            <v>อุปกรณ์ประกอบ</v>
          </cell>
          <cell r="C880" t="str">
            <v>L/S</v>
          </cell>
          <cell r="D880">
            <v>7199</v>
          </cell>
          <cell r="E880">
            <v>1000</v>
          </cell>
        </row>
        <row r="881">
          <cell r="A881" t="str">
            <v>a877</v>
          </cell>
          <cell r="B881" t="str">
            <v>Plena Power Amptifier 360/240 W</v>
          </cell>
          <cell r="C881" t="str">
            <v>ชุด</v>
          </cell>
          <cell r="D881">
            <v>22400</v>
          </cell>
          <cell r="E881">
            <v>1000</v>
          </cell>
        </row>
        <row r="882">
          <cell r="A882" t="str">
            <v>a878</v>
          </cell>
          <cell r="B882" t="str">
            <v>สุขภัณฑ์พร้อมอุปกรณ์</v>
          </cell>
          <cell r="C882" t="str">
            <v>ชุด</v>
          </cell>
          <cell r="D882">
            <v>250</v>
          </cell>
          <cell r="E882">
            <v>70</v>
          </cell>
        </row>
        <row r="883">
          <cell r="A883" t="str">
            <v>a879</v>
          </cell>
          <cell r="B883" t="str">
            <v>ฝักบัวสายอ่อนพร้อมสต๊อปวาวล์</v>
          </cell>
          <cell r="C883" t="str">
            <v>ชุด</v>
          </cell>
          <cell r="D883">
            <v>250</v>
          </cell>
          <cell r="E883">
            <v>70</v>
          </cell>
        </row>
        <row r="884">
          <cell r="A884" t="str">
            <v>a880</v>
          </cell>
          <cell r="B884" t="str">
            <v>ฝักบัวชำระสายอ่อนพร้อมสต๊อปวาวล์</v>
          </cell>
          <cell r="C884" t="str">
            <v>ชุด</v>
          </cell>
          <cell r="D884">
            <v>450</v>
          </cell>
          <cell r="E884">
            <v>70</v>
          </cell>
        </row>
        <row r="885">
          <cell r="A885" t="str">
            <v>a881</v>
          </cell>
          <cell r="B885" t="str">
            <v>ราวแขวนผ้า</v>
          </cell>
          <cell r="C885" t="str">
            <v>ชุด</v>
          </cell>
          <cell r="D885">
            <v>130</v>
          </cell>
          <cell r="E885">
            <v>70</v>
          </cell>
        </row>
        <row r="886">
          <cell r="A886" t="str">
            <v>a882</v>
          </cell>
          <cell r="B886" t="str">
            <v>กระจกเงา</v>
          </cell>
          <cell r="C886" t="str">
            <v>ชุด</v>
          </cell>
          <cell r="D886">
            <v>550</v>
          </cell>
          <cell r="E886">
            <v>70</v>
          </cell>
        </row>
        <row r="887">
          <cell r="A887" t="str">
            <v>a883</v>
          </cell>
          <cell r="B887" t="str">
            <v>MAD.Sink (L24)</v>
          </cell>
          <cell r="C887" t="str">
            <v>ชุด</v>
          </cell>
          <cell r="D887">
            <v>10980</v>
          </cell>
          <cell r="E887">
            <v>1098</v>
          </cell>
        </row>
        <row r="888">
          <cell r="A888" t="str">
            <v>a884</v>
          </cell>
          <cell r="B888" t="str">
            <v>Sink Stain Less Steel</v>
          </cell>
          <cell r="C888" t="str">
            <v>ชุด</v>
          </cell>
          <cell r="D888">
            <v>7500</v>
          </cell>
          <cell r="E888">
            <v>70</v>
          </cell>
        </row>
        <row r="889">
          <cell r="A889" t="str">
            <v>a885</v>
          </cell>
          <cell r="B889" t="str">
            <v>ก๊อกอ่างล้างหน้าและ Sink Stain Less พร้อมสายอ่อน</v>
          </cell>
          <cell r="C889" t="str">
            <v>ตัว</v>
          </cell>
          <cell r="D889">
            <v>500</v>
          </cell>
          <cell r="E889">
            <v>130</v>
          </cell>
        </row>
        <row r="890">
          <cell r="A890" t="str">
            <v>a886</v>
          </cell>
          <cell r="B890" t="str">
            <v>ก๊อกล้างพื้นห้อง</v>
          </cell>
          <cell r="C890" t="str">
            <v>ตัว</v>
          </cell>
          <cell r="D890">
            <v>125</v>
          </cell>
          <cell r="E890">
            <v>25</v>
          </cell>
        </row>
        <row r="891">
          <cell r="A891" t="str">
            <v>a887</v>
          </cell>
          <cell r="B891" t="str">
            <v>Locker</v>
          </cell>
          <cell r="C891" t="str">
            <v>ชุด</v>
          </cell>
          <cell r="D891">
            <v>3500</v>
          </cell>
        </row>
        <row r="892">
          <cell r="A892" t="str">
            <v>a888</v>
          </cell>
          <cell r="B892" t="str">
            <v>CABINET</v>
          </cell>
          <cell r="C892" t="str">
            <v>ชุด</v>
          </cell>
          <cell r="D892">
            <v>2500</v>
          </cell>
        </row>
        <row r="893">
          <cell r="A893" t="str">
            <v>a889</v>
          </cell>
          <cell r="B893" t="str">
            <v>Table</v>
          </cell>
          <cell r="C893" t="str">
            <v>ตัว</v>
          </cell>
          <cell r="D893">
            <v>3500</v>
          </cell>
        </row>
        <row r="894">
          <cell r="A894" t="str">
            <v>a890</v>
          </cell>
          <cell r="B894" t="str">
            <v>Chair</v>
          </cell>
          <cell r="C894" t="str">
            <v>ตัว</v>
          </cell>
          <cell r="D894">
            <v>1500</v>
          </cell>
          <cell r="E894">
            <v>70</v>
          </cell>
        </row>
        <row r="895">
          <cell r="A895" t="str">
            <v>a891</v>
          </cell>
          <cell r="B895" t="str">
            <v>ตะแกรงกรองผงพร้อมที่ดักกลิ่น</v>
          </cell>
          <cell r="C895" t="str">
            <v>ชุด</v>
          </cell>
          <cell r="D895">
            <v>210</v>
          </cell>
          <cell r="E895">
            <v>70</v>
          </cell>
        </row>
        <row r="896">
          <cell r="A896" t="str">
            <v>a892</v>
          </cell>
          <cell r="B896" t="str">
            <v>ออกแบบ จัดหาและติดตั้งป้ายชื่อห้องต่าง ๆ ป้ายหนีไฟ และสีสะท้อนแสงทางหนีไฟ</v>
          </cell>
          <cell r="C896" t="str">
            <v>ป้าย</v>
          </cell>
          <cell r="D896">
            <v>2500</v>
          </cell>
          <cell r="E896">
            <v>10</v>
          </cell>
        </row>
        <row r="897">
          <cell r="A897" t="str">
            <v>a893</v>
          </cell>
          <cell r="B897" t="str">
            <v>ป้ายคอกหม้อแปลง Stainless 1.5 mm.Thk. 0.30x0.60 "BAY 1-3"</v>
          </cell>
          <cell r="C897" t="str">
            <v>ป้าย</v>
          </cell>
          <cell r="D897">
            <v>2500</v>
          </cell>
          <cell r="E897">
            <v>10</v>
          </cell>
        </row>
        <row r="898">
          <cell r="A898" t="str">
            <v>a894</v>
          </cell>
          <cell r="B898" t="str">
            <v>ป้ายบอกชั้นและชื่อห้อง Stainless 1.5 mm.Thk. 0.30x60 "2nd Floor"</v>
          </cell>
          <cell r="C898" t="str">
            <v>ป้าย</v>
          </cell>
          <cell r="D898">
            <v>2500</v>
          </cell>
          <cell r="E898">
            <v>10</v>
          </cell>
        </row>
        <row r="899">
          <cell r="A899" t="str">
            <v>a895</v>
          </cell>
          <cell r="B899" t="str">
            <v>ป้ายบอกชื่อห้องต่าง ๆ Stainless 1.5 mm.Thk. 0.10x40-0.60 "CABLE Room"</v>
          </cell>
          <cell r="C899" t="str">
            <v>ป้าย</v>
          </cell>
          <cell r="D899">
            <v>833.33333333333348</v>
          </cell>
          <cell r="E899">
            <v>10</v>
          </cell>
        </row>
        <row r="900">
          <cell r="A900" t="str">
            <v>a896</v>
          </cell>
          <cell r="B900" t="str">
            <v>ป้าย Stainless 1.5 mm.Thk. 0.15x30 "ทางเข้า"</v>
          </cell>
          <cell r="C900" t="str">
            <v>ป้าย</v>
          </cell>
          <cell r="D900">
            <v>625</v>
          </cell>
          <cell r="E900">
            <v>10</v>
          </cell>
        </row>
        <row r="901">
          <cell r="A901" t="str">
            <v>a897</v>
          </cell>
          <cell r="B901" t="str">
            <v>ป้าย Stainless 1.5 mm.Thk. 0.15x30 "ทางขึ้น"</v>
          </cell>
          <cell r="C901" t="str">
            <v>ป้าย</v>
          </cell>
          <cell r="D901">
            <v>625</v>
          </cell>
          <cell r="E901">
            <v>10</v>
          </cell>
        </row>
        <row r="902">
          <cell r="A902" t="str">
            <v>a898</v>
          </cell>
          <cell r="B902" t="str">
            <v>ป้ายหนีไฟ "ทางออก"</v>
          </cell>
          <cell r="C902" t="str">
            <v>ป้าย</v>
          </cell>
          <cell r="D902">
            <v>500</v>
          </cell>
          <cell r="E902">
            <v>10</v>
          </cell>
        </row>
        <row r="903">
          <cell r="A903" t="str">
            <v>a899</v>
          </cell>
          <cell r="B903" t="str">
            <v>ป้ายหนีไฟ "ทางออก ®"</v>
          </cell>
          <cell r="C903" t="str">
            <v>ป้าย</v>
          </cell>
          <cell r="D903">
            <v>500</v>
          </cell>
          <cell r="E903">
            <v>10</v>
          </cell>
        </row>
        <row r="904">
          <cell r="A904" t="str">
            <v>a900</v>
          </cell>
          <cell r="B904" t="str">
            <v>ป้ายหนีไฟ "ทางออก ¬"</v>
          </cell>
          <cell r="C904" t="str">
            <v>ป้าย</v>
          </cell>
          <cell r="D904">
            <v>500</v>
          </cell>
          <cell r="E904">
            <v>10</v>
          </cell>
        </row>
        <row r="905">
          <cell r="A905" t="str">
            <v>a901</v>
          </cell>
          <cell r="B905" t="str">
            <v>ป้ายหนีไฟ "ทางออก (ภาพคนวิ่งลงบันได)"</v>
          </cell>
          <cell r="C905" t="str">
            <v>ป้าย</v>
          </cell>
          <cell r="D905">
            <v>500</v>
          </cell>
          <cell r="E905">
            <v>10</v>
          </cell>
        </row>
        <row r="906">
          <cell r="A906" t="str">
            <v>a902</v>
          </cell>
          <cell r="B906" t="str">
            <v>ทาสีสะท้อนแสงทางหนีไฟที่พื้น</v>
          </cell>
          <cell r="C906" t="str">
            <v>ม.</v>
          </cell>
          <cell r="D906">
            <v>63</v>
          </cell>
          <cell r="E906">
            <v>30</v>
          </cell>
        </row>
        <row r="907">
          <cell r="A907" t="str">
            <v>a903</v>
          </cell>
          <cell r="B907" t="str">
            <v>งานระบบประปา</v>
          </cell>
          <cell r="C907" t="str">
            <v>ม.</v>
          </cell>
          <cell r="D907">
            <v>80</v>
          </cell>
          <cell r="E907">
            <v>20</v>
          </cell>
        </row>
        <row r="908">
          <cell r="A908" t="str">
            <v>a904</v>
          </cell>
          <cell r="B908" t="str">
            <v>ท่อ พีบี 1"Dia.</v>
          </cell>
          <cell r="C908" t="str">
            <v>ม.</v>
          </cell>
          <cell r="D908">
            <v>80</v>
          </cell>
          <cell r="E908">
            <v>20</v>
          </cell>
        </row>
        <row r="909">
          <cell r="A909" t="str">
            <v>a905</v>
          </cell>
          <cell r="B909" t="str">
            <v>ข้องอ 90 องศา ท่อ พีบี 1"Dia.</v>
          </cell>
          <cell r="C909" t="str">
            <v>ตัว</v>
          </cell>
          <cell r="D909">
            <v>104</v>
          </cell>
          <cell r="E909">
            <v>100</v>
          </cell>
        </row>
        <row r="910">
          <cell r="A910" t="str">
            <v>a906</v>
          </cell>
          <cell r="B910" t="str">
            <v>ประตูน้ำ 1"Dia.</v>
          </cell>
          <cell r="C910" t="str">
            <v>ตัว</v>
          </cell>
          <cell r="D910">
            <v>556</v>
          </cell>
          <cell r="E910">
            <v>100</v>
          </cell>
        </row>
        <row r="911">
          <cell r="A911" t="str">
            <v>a907</v>
          </cell>
          <cell r="B911" t="str">
            <v>วาวล์กันน้ำกลับ 1"Dia.</v>
          </cell>
          <cell r="C911" t="str">
            <v>ตัว</v>
          </cell>
          <cell r="D911">
            <v>556</v>
          </cell>
          <cell r="E911">
            <v>100</v>
          </cell>
        </row>
        <row r="912">
          <cell r="A912" t="str">
            <v>a908</v>
          </cell>
          <cell r="B912" t="str">
            <v>ลูกลอยแทงค์น้ำ 1"Dia.</v>
          </cell>
          <cell r="C912" t="str">
            <v>ลูก</v>
          </cell>
          <cell r="D912">
            <v>556</v>
          </cell>
          <cell r="E912">
            <v>100</v>
          </cell>
        </row>
        <row r="913">
          <cell r="A913" t="str">
            <v>a909</v>
          </cell>
          <cell r="B913" t="str">
            <v>ท่อ พีวีซี 1"Dia.</v>
          </cell>
          <cell r="C913" t="str">
            <v>ม.</v>
          </cell>
          <cell r="D913">
            <v>20.2</v>
          </cell>
          <cell r="E913">
            <v>20</v>
          </cell>
        </row>
        <row r="914">
          <cell r="A914" t="str">
            <v>a910</v>
          </cell>
          <cell r="B914" t="str">
            <v>ข้องอ 90 องศา ท่อ พีวีซี 1"Dia.</v>
          </cell>
          <cell r="C914" t="str">
            <v>ตัว</v>
          </cell>
          <cell r="D914">
            <v>5.5</v>
          </cell>
        </row>
        <row r="915">
          <cell r="A915" t="str">
            <v>a911</v>
          </cell>
          <cell r="B915" t="str">
            <v>ข้อต่อตรง ท่อ พีวีซี 1"Dia.</v>
          </cell>
          <cell r="C915" t="str">
            <v>ตัว</v>
          </cell>
          <cell r="D915">
            <v>4</v>
          </cell>
        </row>
        <row r="916">
          <cell r="A916" t="str">
            <v>a912</v>
          </cell>
          <cell r="B916" t="str">
            <v>ข้อต่อตรงเกลียวนอก ท่อ พีวีซี 1"Dia.</v>
          </cell>
          <cell r="C916" t="str">
            <v>ตัว</v>
          </cell>
          <cell r="D916">
            <v>3.6</v>
          </cell>
        </row>
        <row r="917">
          <cell r="A917" t="str">
            <v>a913</v>
          </cell>
          <cell r="B917" t="str">
            <v>ข้อต่อนิปเปิ้ล ท่อ พีวีซี 1"Dia.</v>
          </cell>
          <cell r="C917" t="str">
            <v>ตัว</v>
          </cell>
          <cell r="D917">
            <v>3.6</v>
          </cell>
        </row>
        <row r="918">
          <cell r="A918" t="str">
            <v>a914</v>
          </cell>
          <cell r="B918" t="str">
            <v>ข้อต่อสามทาง ท่อ พีวีซี 1"Dia.</v>
          </cell>
          <cell r="C918" t="str">
            <v>ตัว</v>
          </cell>
          <cell r="D918">
            <v>8.1</v>
          </cell>
        </row>
        <row r="919">
          <cell r="A919" t="str">
            <v>a915</v>
          </cell>
          <cell r="B919" t="str">
            <v>ข้อต่อลด ท่อ พีวีซี 1"x1/2"Dia.</v>
          </cell>
          <cell r="C919" t="str">
            <v>ตัว</v>
          </cell>
          <cell r="D919">
            <v>10.1</v>
          </cell>
          <cell r="E919">
            <v>50</v>
          </cell>
        </row>
        <row r="920">
          <cell r="A920" t="str">
            <v>a916</v>
          </cell>
          <cell r="B920" t="str">
            <v>ประตูน้ำ 1/2"Dia.</v>
          </cell>
          <cell r="C920" t="str">
            <v>ตัว</v>
          </cell>
          <cell r="D920">
            <v>264</v>
          </cell>
          <cell r="E920">
            <v>50</v>
          </cell>
        </row>
        <row r="921">
          <cell r="A921" t="str">
            <v>a917</v>
          </cell>
          <cell r="B921" t="str">
            <v>ข้อต่อตรงเกลียวนอก ท่อ พีวีซี 1/2"Dia.</v>
          </cell>
          <cell r="C921" t="str">
            <v>ตัว</v>
          </cell>
          <cell r="D921">
            <v>1.7</v>
          </cell>
        </row>
        <row r="922">
          <cell r="A922" t="str">
            <v>a918</v>
          </cell>
          <cell r="B922" t="str">
            <v>ข้องอ 90 องศา ท่อ พีวีซี 1/2"Dia.</v>
          </cell>
          <cell r="C922" t="str">
            <v>ตัว</v>
          </cell>
          <cell r="D922">
            <v>2.2999999999999998</v>
          </cell>
        </row>
        <row r="923">
          <cell r="A923" t="str">
            <v>a919</v>
          </cell>
          <cell r="B923" t="str">
            <v>ข้อต่อสามทาง ท่อ พีวีซี 1/2"Dia.</v>
          </cell>
          <cell r="C923" t="str">
            <v>ตัว</v>
          </cell>
          <cell r="D923">
            <v>3.1</v>
          </cell>
        </row>
        <row r="924">
          <cell r="A924" t="str">
            <v>a920</v>
          </cell>
          <cell r="B924" t="str">
            <v>ข้อต่องอเกลียวใน ท่อ พีวีซี 1/2"Dia.</v>
          </cell>
          <cell r="C924" t="str">
            <v>ตัว</v>
          </cell>
          <cell r="D924">
            <v>3.1</v>
          </cell>
          <cell r="E924">
            <v>20</v>
          </cell>
        </row>
        <row r="925">
          <cell r="A925" t="str">
            <v>a921</v>
          </cell>
          <cell r="B925" t="str">
            <v>ท่อ พีวีซี 1/2"Dia.</v>
          </cell>
          <cell r="C925" t="str">
            <v>ม.</v>
          </cell>
          <cell r="D925">
            <v>10.6</v>
          </cell>
          <cell r="E925">
            <v>20</v>
          </cell>
        </row>
        <row r="926">
          <cell r="A926" t="str">
            <v>a922</v>
          </cell>
          <cell r="B926" t="str">
            <v>มาตรวัดน้ำ 1"Dia.</v>
          </cell>
          <cell r="C926" t="str">
            <v>เครื่อง</v>
          </cell>
          <cell r="D926">
            <v>1480</v>
          </cell>
          <cell r="E926">
            <v>100</v>
          </cell>
        </row>
        <row r="927">
          <cell r="A927" t="str">
            <v>a923</v>
          </cell>
          <cell r="B927" t="str">
            <v>อุปกรณ์ประกอบ</v>
          </cell>
          <cell r="C927" t="str">
            <v>L/S</v>
          </cell>
          <cell r="D927">
            <v>461</v>
          </cell>
          <cell r="E927">
            <v>300</v>
          </cell>
        </row>
        <row r="928">
          <cell r="A928" t="str">
            <v>a924</v>
          </cell>
          <cell r="B928" t="str">
            <v>ถังเก็บน้ำแสตนเลส ขนาดจุ 2500 ลิตร รุ่น DMCB 2500 พื้นนูน รวมขาตั้ง ตราเพชร</v>
          </cell>
          <cell r="C928" t="str">
            <v>ใบ</v>
          </cell>
          <cell r="D928">
            <v>20520</v>
          </cell>
          <cell r="E928">
            <v>300</v>
          </cell>
        </row>
        <row r="929">
          <cell r="A929" t="str">
            <v>a925</v>
          </cell>
          <cell r="B929" t="str">
            <v>ถังเก็บน้ำแสตนเลส ขนาดจุ 1,100 ลิตร รุ่น DMCB 1100 พื้นนูน รวมขาตั้ง ตราเพชร</v>
          </cell>
          <cell r="C929" t="str">
            <v>ใบ</v>
          </cell>
          <cell r="D929">
            <v>10500</v>
          </cell>
          <cell r="E929">
            <v>300</v>
          </cell>
        </row>
        <row r="930">
          <cell r="A930" t="str">
            <v>a926</v>
          </cell>
          <cell r="B930" t="str">
            <v>งานสุขาภิบาลภายในอาคาร</v>
          </cell>
          <cell r="C930" t="str">
            <v>ท่อน</v>
          </cell>
          <cell r="D930">
            <v>512</v>
          </cell>
          <cell r="E930">
            <v>192</v>
          </cell>
        </row>
        <row r="931">
          <cell r="A931" t="str">
            <v>a927</v>
          </cell>
          <cell r="B931" t="str">
            <v>ท่อโสโครก พีวีซี 4"Dia.</v>
          </cell>
          <cell r="C931" t="str">
            <v>ท่อน</v>
          </cell>
          <cell r="D931">
            <v>512</v>
          </cell>
          <cell r="E931">
            <v>192</v>
          </cell>
        </row>
        <row r="932">
          <cell r="A932" t="str">
            <v>a928</v>
          </cell>
          <cell r="B932" t="str">
            <v>ข้อโค้ง 90 องศา พีวีซี 4"Dia.</v>
          </cell>
          <cell r="C932" t="str">
            <v>ตัว</v>
          </cell>
          <cell r="D932">
            <v>104</v>
          </cell>
          <cell r="E932">
            <v>100</v>
          </cell>
        </row>
        <row r="933">
          <cell r="A933" t="str">
            <v>a929</v>
          </cell>
          <cell r="B933" t="str">
            <v>Flex 4"Dia</v>
          </cell>
          <cell r="C933" t="str">
            <v>ตัว</v>
          </cell>
          <cell r="D933">
            <v>104</v>
          </cell>
          <cell r="E933">
            <v>100</v>
          </cell>
        </row>
        <row r="934">
          <cell r="A934" t="str">
            <v>a930</v>
          </cell>
          <cell r="B934" t="str">
            <v>ข้อต่อตรง พีวีซี 4"Dia.</v>
          </cell>
          <cell r="C934" t="str">
            <v>ตัว</v>
          </cell>
          <cell r="D934">
            <v>58.5</v>
          </cell>
          <cell r="E934">
            <v>30</v>
          </cell>
        </row>
        <row r="935">
          <cell r="A935" t="str">
            <v>a931</v>
          </cell>
          <cell r="B935" t="str">
            <v>ท่อน้ำทิ้ง พีวีซี 3"Dia.</v>
          </cell>
          <cell r="C935" t="str">
            <v>ท่อน</v>
          </cell>
          <cell r="D935">
            <v>316</v>
          </cell>
          <cell r="E935">
            <v>30</v>
          </cell>
        </row>
        <row r="936">
          <cell r="A936" t="str">
            <v>a932</v>
          </cell>
          <cell r="B936" t="str">
            <v>ท่อน้ำทิ้ง พีวีซี 2"Dia.</v>
          </cell>
          <cell r="C936" t="str">
            <v>ท่อน</v>
          </cell>
          <cell r="D936">
            <v>144</v>
          </cell>
          <cell r="E936">
            <v>20</v>
          </cell>
        </row>
        <row r="937">
          <cell r="A937" t="str">
            <v>a933</v>
          </cell>
          <cell r="B937" t="str">
            <v>ข้อโค้ง 90 องศา พีวีซี 3"Dia.</v>
          </cell>
          <cell r="C937" t="str">
            <v>ตัว</v>
          </cell>
          <cell r="D937">
            <v>53.3</v>
          </cell>
          <cell r="E937">
            <v>75</v>
          </cell>
        </row>
        <row r="938">
          <cell r="A938" t="str">
            <v>a934</v>
          </cell>
          <cell r="B938" t="str">
            <v>Flex 3"Dia</v>
          </cell>
          <cell r="C938" t="str">
            <v>ตัว</v>
          </cell>
          <cell r="D938">
            <v>53.3</v>
          </cell>
          <cell r="E938">
            <v>75</v>
          </cell>
        </row>
        <row r="939">
          <cell r="A939" t="str">
            <v>a935</v>
          </cell>
          <cell r="B939" t="str">
            <v>ข้อต่อตรง พีวีซี 3"Dia.</v>
          </cell>
          <cell r="C939" t="str">
            <v>ตัว</v>
          </cell>
          <cell r="D939">
            <v>32.5</v>
          </cell>
        </row>
        <row r="940">
          <cell r="A940" t="str">
            <v>a936</v>
          </cell>
          <cell r="B940" t="str">
            <v>ข้อต่อตรงลด พีวีซี 3"x2"Dia.</v>
          </cell>
          <cell r="C940" t="str">
            <v>ตัว</v>
          </cell>
          <cell r="D940">
            <v>32.5</v>
          </cell>
        </row>
        <row r="941">
          <cell r="A941" t="str">
            <v>a937</v>
          </cell>
          <cell r="B941" t="str">
            <v>ข้อโค้ง 90 องศา พีวีซี 2"Dia.</v>
          </cell>
          <cell r="C941" t="str">
            <v>ตัว</v>
          </cell>
          <cell r="D941">
            <v>18</v>
          </cell>
        </row>
        <row r="942">
          <cell r="A942" t="str">
            <v>a938</v>
          </cell>
          <cell r="B942" t="str">
            <v>อุปกรณ์ประกอบ</v>
          </cell>
          <cell r="C942" t="str">
            <v>L/S</v>
          </cell>
          <cell r="D942">
            <v>790</v>
          </cell>
        </row>
        <row r="943">
          <cell r="A943" t="str">
            <v>a939</v>
          </cell>
          <cell r="B943" t="str">
            <v>งานสุขาภิบาลภายนอกอาคาร</v>
          </cell>
          <cell r="C943" t="str">
            <v>L/S</v>
          </cell>
          <cell r="D943">
            <v>2000</v>
          </cell>
        </row>
        <row r="944">
          <cell r="A944" t="str">
            <v>a940</v>
          </cell>
          <cell r="B944" t="str">
            <v>อุปกรณ์ประกอบ</v>
          </cell>
          <cell r="C944" t="str">
            <v>L/S</v>
          </cell>
          <cell r="D944">
            <v>2000</v>
          </cell>
          <cell r="E944">
            <v>303</v>
          </cell>
        </row>
        <row r="945">
          <cell r="A945" t="str">
            <v>a941</v>
          </cell>
          <cell r="B945" t="str">
            <v>ท่อระบายน้ำ คสล. 0.30 ม. Dia.</v>
          </cell>
          <cell r="C945" t="str">
            <v>ม.</v>
          </cell>
          <cell r="D945">
            <v>1364</v>
          </cell>
          <cell r="E945">
            <v>303</v>
          </cell>
        </row>
        <row r="946">
          <cell r="A946" t="str">
            <v>a942</v>
          </cell>
          <cell r="B946" t="str">
            <v>ท่อระบายน้ำ คสล. 0.40 ม. Dia.</v>
          </cell>
          <cell r="C946" t="str">
            <v>ม.</v>
          </cell>
          <cell r="D946">
            <v>1445</v>
          </cell>
          <cell r="E946">
            <v>327</v>
          </cell>
        </row>
        <row r="947">
          <cell r="A947" t="str">
            <v>a943</v>
          </cell>
          <cell r="B947" t="str">
            <v>งานถนนและลาน คสล.</v>
          </cell>
          <cell r="C947" t="str">
            <v>ตร.ม.</v>
          </cell>
          <cell r="D947">
            <v>764</v>
          </cell>
          <cell r="E947">
            <v>79</v>
          </cell>
        </row>
        <row r="948">
          <cell r="B948" t="str">
            <v>ถนนและลาน คสล.หนา 0.20 ม. รวมวัสดุรองพื้น</v>
          </cell>
          <cell r="C948" t="str">
            <v>ตร.ม.</v>
          </cell>
          <cell r="D948">
            <v>764</v>
          </cell>
          <cell r="E948">
            <v>79</v>
          </cell>
        </row>
        <row r="949">
          <cell r="B949" t="str">
            <v>รอยต่อขยายตัว รวมแบบด้านข้าง</v>
          </cell>
          <cell r="C949" t="str">
            <v>ม.</v>
          </cell>
          <cell r="D949">
            <v>508</v>
          </cell>
          <cell r="E949">
            <v>98</v>
          </cell>
        </row>
        <row r="950">
          <cell r="B950" t="str">
            <v>รอยต่อกันแตกและตามยาว รวมแบบด้านข้าง</v>
          </cell>
          <cell r="C950" t="str">
            <v>ม.</v>
          </cell>
          <cell r="D950">
            <v>482</v>
          </cell>
          <cell r="E950">
            <v>91</v>
          </cell>
        </row>
        <row r="951">
          <cell r="B951" t="str">
            <v>รางระบายน้ำรูป วี</v>
          </cell>
          <cell r="C951" t="str">
            <v>ม.</v>
          </cell>
          <cell r="D951">
            <v>592</v>
          </cell>
          <cell r="E951">
            <v>73</v>
          </cell>
        </row>
        <row r="952">
          <cell r="B952" t="str">
            <v>ปักเสา คอร. สูง 8.50 ม. พร้อม Stub</v>
          </cell>
          <cell r="C952" t="str">
            <v>ต้น</v>
          </cell>
          <cell r="D952">
            <v>34007</v>
          </cell>
          <cell r="E952">
            <v>4251</v>
          </cell>
        </row>
        <row r="953">
          <cell r="B953" t="str">
            <v>Pull Box</v>
          </cell>
          <cell r="C953" t="str">
            <v>บ่อ</v>
          </cell>
          <cell r="D953">
            <v>34007</v>
          </cell>
          <cell r="E953">
            <v>1431</v>
          </cell>
        </row>
        <row r="954">
          <cell r="B954" t="str">
            <v xml:space="preserve">งานก่อสร้างท่อร้อยสายไฟฟ้าใต้ดิน วิธี Open Cut 110 มม. HDPE. (PN.10,PE 80 SDR 33) </v>
          </cell>
          <cell r="C954" t="str">
            <v>ม.</v>
          </cell>
          <cell r="D954">
            <v>4532</v>
          </cell>
          <cell r="E954">
            <v>825</v>
          </cell>
        </row>
        <row r="955">
          <cell r="B955" t="str">
            <v>ก่อสร้างท่อร้อยสายไฟฟ้า 8-110 mm.Dia HDPE (จากอาคารถึงเสาไฟฟ้า 8.50 ม.)</v>
          </cell>
          <cell r="C955" t="str">
            <v>ม.</v>
          </cell>
          <cell r="D955">
            <v>4532</v>
          </cell>
          <cell r="E955">
            <v>825</v>
          </cell>
        </row>
        <row r="956">
          <cell r="B956" t="str">
            <v>ก่อสร้างท่อร้อยสายไฟฟ้า 2-110 mm.Dia HDPE (จากเสาไฟฟ้า 8.50 ม.ถึงป้อมยาม)</v>
          </cell>
          <cell r="C956" t="str">
            <v>ม.</v>
          </cell>
          <cell r="D956">
            <v>2556</v>
          </cell>
          <cell r="E956">
            <v>379</v>
          </cell>
        </row>
        <row r="957">
          <cell r="B957" t="str">
            <v>งาน Elbow 90 องศา พร้อมหัวงูเห่า</v>
          </cell>
          <cell r="C957" t="str">
            <v>ชุด</v>
          </cell>
          <cell r="D957">
            <v>1328</v>
          </cell>
          <cell r="E957">
            <v>398.4</v>
          </cell>
        </row>
        <row r="958">
          <cell r="B958" t="str">
            <v>ออกแบบจัดหาและติดตั้งเสาธงพร้อมผืนธง และเชือก แบบ 3 ต้น พร้อมฐาน</v>
          </cell>
          <cell r="C958" t="str">
            <v>ชุด</v>
          </cell>
          <cell r="D958">
            <v>50000</v>
          </cell>
        </row>
        <row r="959">
          <cell r="B959" t="str">
            <v>เสาธงพร้อมผืนธงและเชือก แบบ 3 ต้น รวมฐานเสา</v>
          </cell>
          <cell r="C959" t="str">
            <v>ชุด</v>
          </cell>
          <cell r="D959">
            <v>50000</v>
          </cell>
        </row>
        <row r="960">
          <cell r="B960" t="str">
            <v>SINGLE PEDESTAL DESK 5 DRAWERS (CONTROL RM.)</v>
          </cell>
          <cell r="C960" t="str">
            <v>ชุด</v>
          </cell>
          <cell r="D960">
            <v>5000</v>
          </cell>
        </row>
        <row r="961">
          <cell r="B961" t="str">
            <v>SINGLE PEDESTAL DESK 5 DRAWERS (CONTROL RM.)</v>
          </cell>
          <cell r="C961" t="str">
            <v>ชุด</v>
          </cell>
          <cell r="D961">
            <v>5000</v>
          </cell>
        </row>
        <row r="962">
          <cell r="B962" t="str">
            <v>CHAIR (PANTRY)</v>
          </cell>
          <cell r="C962" t="str">
            <v>ชุด</v>
          </cell>
          <cell r="D962">
            <v>1500</v>
          </cell>
        </row>
        <row r="963">
          <cell r="B963" t="str">
            <v>DINING TABLE (PANTRY)</v>
          </cell>
          <cell r="C963" t="str">
            <v>ชุด</v>
          </cell>
          <cell r="D963">
            <v>3500</v>
          </cell>
        </row>
        <row r="964">
          <cell r="B964" t="str">
            <v>LOCKER</v>
          </cell>
          <cell r="C964" t="str">
            <v>ชุด</v>
          </cell>
          <cell r="D964">
            <v>5000</v>
          </cell>
        </row>
        <row r="965">
          <cell r="B965" t="str">
            <v>SLIDING DOORS LOCKERS</v>
          </cell>
          <cell r="C965" t="str">
            <v>ชุด</v>
          </cell>
          <cell r="D965">
            <v>10000</v>
          </cell>
        </row>
        <row r="966">
          <cell r="B966" t="str">
            <v>WHITE BOARD (WALL TYPE)</v>
          </cell>
          <cell r="C966" t="str">
            <v>ชุด</v>
          </cell>
          <cell r="D966">
            <v>2000</v>
          </cell>
        </row>
        <row r="967">
          <cell r="B967" t="str">
            <v>CHAIR (CONTROL RM.)</v>
          </cell>
          <cell r="C967" t="str">
            <v>ชุด</v>
          </cell>
          <cell r="D967">
            <v>1500</v>
          </cell>
        </row>
        <row r="968">
          <cell r="A968" t="str">
            <v>a965</v>
          </cell>
          <cell r="B968" t="str">
            <v>กล่องกุญแจ</v>
          </cell>
          <cell r="C968" t="str">
            <v>ชุด</v>
          </cell>
          <cell r="D968">
            <v>350</v>
          </cell>
        </row>
        <row r="969">
          <cell r="A969" t="str">
            <v>a965</v>
          </cell>
          <cell r="B969" t="str">
            <v>ค่าธรรมเนียมขอโทรศัพท์</v>
          </cell>
          <cell r="C969" t="str">
            <v>คู่สาย</v>
          </cell>
          <cell r="D969">
            <v>3350</v>
          </cell>
        </row>
        <row r="970">
          <cell r="A970" t="str">
            <v>a966</v>
          </cell>
          <cell r="B970" t="str">
            <v>ค่าธรรมเนียมขอโทรศัพท์</v>
          </cell>
          <cell r="C970" t="str">
            <v>คู่สาย</v>
          </cell>
          <cell r="D970">
            <v>3350</v>
          </cell>
        </row>
        <row r="971">
          <cell r="A971" t="str">
            <v>a967</v>
          </cell>
          <cell r="B971" t="str">
            <v>ค่าธรรมเนียมขอประปา</v>
          </cell>
          <cell r="C971" t="str">
            <v>L/S</v>
          </cell>
          <cell r="D971">
            <v>6560</v>
          </cell>
        </row>
        <row r="972">
          <cell r="A972" t="str">
            <v>a968</v>
          </cell>
          <cell r="B972" t="str">
            <v>ระบบป้องกันดินพัง Sheet pile (เหล็ก) สำหรับ Cable Trench A (ภายในและภายนอกอาคาร)</v>
          </cell>
          <cell r="C972" t="str">
            <v>L/S</v>
          </cell>
          <cell r="D972" t="e">
            <v>#REF!</v>
          </cell>
          <cell r="E972" t="e">
            <v>#REF!</v>
          </cell>
        </row>
        <row r="973">
          <cell r="A973" t="str">
            <v>a969</v>
          </cell>
          <cell r="B973" t="str">
            <v>ระบบป้องกันดินพัง Sheet pile (เหล็ก) สำหรับ Cable Trench A (ภายในและภายนอกอาคาร)</v>
          </cell>
          <cell r="C973" t="str">
            <v>L/S</v>
          </cell>
          <cell r="D973">
            <v>135534</v>
          </cell>
          <cell r="E973">
            <v>268666</v>
          </cell>
        </row>
        <row r="974">
          <cell r="A974" t="str">
            <v>a970</v>
          </cell>
          <cell r="B974" t="str">
            <v>ระบบป้องกันดินพัง Sheet pile (เหล็ก) สำหรับ Cable Trench B (ภายในและภายนอกอาคาร)</v>
          </cell>
          <cell r="C974" t="str">
            <v>L/S</v>
          </cell>
          <cell r="D974">
            <v>803174</v>
          </cell>
          <cell r="E974">
            <v>949019</v>
          </cell>
        </row>
        <row r="975">
          <cell r="A975" t="str">
            <v>a971</v>
          </cell>
        </row>
        <row r="976">
          <cell r="A976" t="str">
            <v>a972</v>
          </cell>
        </row>
        <row r="977">
          <cell r="A977" t="str">
            <v>a973</v>
          </cell>
        </row>
        <row r="978">
          <cell r="A978" t="str">
            <v>a974</v>
          </cell>
        </row>
        <row r="979">
          <cell r="A979" t="str">
            <v>a975</v>
          </cell>
        </row>
        <row r="980">
          <cell r="A980" t="str">
            <v>a976</v>
          </cell>
        </row>
        <row r="981">
          <cell r="A981" t="str">
            <v>a977</v>
          </cell>
        </row>
        <row r="982">
          <cell r="A982" t="str">
            <v>a978</v>
          </cell>
        </row>
        <row r="983">
          <cell r="A983" t="str">
            <v>a979</v>
          </cell>
        </row>
        <row r="984">
          <cell r="A984" t="str">
            <v>a980</v>
          </cell>
        </row>
        <row r="985">
          <cell r="A985" t="str">
            <v>a981</v>
          </cell>
        </row>
        <row r="986">
          <cell r="A986" t="str">
            <v>a982</v>
          </cell>
        </row>
        <row r="987">
          <cell r="A987" t="str">
            <v>a983</v>
          </cell>
        </row>
        <row r="988">
          <cell r="A988" t="str">
            <v>a984</v>
          </cell>
        </row>
        <row r="989">
          <cell r="A989" t="str">
            <v>a985</v>
          </cell>
        </row>
        <row r="990">
          <cell r="A990" t="str">
            <v>a986</v>
          </cell>
        </row>
        <row r="991">
          <cell r="A991" t="str">
            <v>a987</v>
          </cell>
        </row>
        <row r="992">
          <cell r="A992" t="str">
            <v>a988</v>
          </cell>
        </row>
        <row r="993">
          <cell r="A993" t="str">
            <v>a989</v>
          </cell>
        </row>
        <row r="994">
          <cell r="A994" t="str">
            <v>a990</v>
          </cell>
        </row>
        <row r="995">
          <cell r="A995" t="str">
            <v>a991</v>
          </cell>
        </row>
        <row r="996">
          <cell r="A996" t="str">
            <v>a992</v>
          </cell>
        </row>
        <row r="997">
          <cell r="A997" t="str">
            <v>a993</v>
          </cell>
        </row>
        <row r="998">
          <cell r="A998" t="str">
            <v>a994</v>
          </cell>
        </row>
        <row r="999">
          <cell r="A999" t="str">
            <v>a995</v>
          </cell>
        </row>
        <row r="1000">
          <cell r="A1000" t="str">
            <v>a996</v>
          </cell>
        </row>
        <row r="1001">
          <cell r="A1001" t="str">
            <v>zzz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อาดัม( คิด) (2)"/>
      <sheetName val="back up(1st)"/>
      <sheetName val="back up(1st) (2)"/>
      <sheetName val="พื้น-ฝ้า-บัว "/>
      <sheetName val="ผนังภายใน"/>
      <sheetName val="ผนังรอบนอก"/>
      <sheetName val="Stair"/>
      <sheetName val="Door &amp; Window"/>
      <sheetName val="Door &amp; Window (2)"/>
      <sheetName val="สุขภัณฑ์"/>
      <sheetName val="สุขภัณฑ์ (2)"/>
      <sheetName val="bo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EE (2)"/>
      <sheetName val="TU DORM _EE (1)"/>
      <sheetName val="TU DORM _EE (2)"/>
      <sheetName val="EE PRICE"/>
      <sheetName val="CABLE"/>
    </sheetNames>
    <sheetDataSet>
      <sheetData sheetId="0"/>
      <sheetData sheetId="1"/>
      <sheetData sheetId="2"/>
      <sheetData sheetId="3"/>
      <sheetData sheetId="4">
        <row r="4">
          <cell r="J4">
            <v>39</v>
          </cell>
          <cell r="K4">
            <v>18</v>
          </cell>
          <cell r="L4">
            <v>82</v>
          </cell>
          <cell r="M4">
            <v>20</v>
          </cell>
        </row>
        <row r="5">
          <cell r="J5">
            <v>55</v>
          </cell>
          <cell r="K5">
            <v>20</v>
          </cell>
        </row>
        <row r="6">
          <cell r="B6">
            <v>8</v>
          </cell>
          <cell r="C6">
            <v>4</v>
          </cell>
          <cell r="J6">
            <v>79</v>
          </cell>
          <cell r="K6">
            <v>23</v>
          </cell>
          <cell r="L6">
            <v>149</v>
          </cell>
          <cell r="M6">
            <v>25</v>
          </cell>
        </row>
        <row r="7">
          <cell r="B7">
            <v>12</v>
          </cell>
          <cell r="C7">
            <v>6</v>
          </cell>
          <cell r="J7">
            <v>136</v>
          </cell>
          <cell r="K7">
            <v>25</v>
          </cell>
          <cell r="L7">
            <v>192</v>
          </cell>
          <cell r="M7">
            <v>30</v>
          </cell>
        </row>
        <row r="8">
          <cell r="B8">
            <v>18</v>
          </cell>
          <cell r="C8">
            <v>8</v>
          </cell>
          <cell r="J8">
            <v>159</v>
          </cell>
          <cell r="K8">
            <v>30</v>
          </cell>
          <cell r="L8">
            <v>235</v>
          </cell>
          <cell r="M8">
            <v>35</v>
          </cell>
        </row>
        <row r="9">
          <cell r="B9">
            <v>29</v>
          </cell>
          <cell r="C9">
            <v>10</v>
          </cell>
        </row>
        <row r="10">
          <cell r="B10">
            <v>50</v>
          </cell>
          <cell r="C10">
            <v>14</v>
          </cell>
        </row>
        <row r="11">
          <cell r="B11">
            <v>78</v>
          </cell>
          <cell r="C11">
            <v>16</v>
          </cell>
        </row>
        <row r="12">
          <cell r="B12">
            <v>120</v>
          </cell>
          <cell r="C12">
            <v>20</v>
          </cell>
        </row>
        <row r="15">
          <cell r="B15">
            <v>328</v>
          </cell>
          <cell r="C15">
            <v>38</v>
          </cell>
        </row>
        <row r="16">
          <cell r="B16">
            <v>452</v>
          </cell>
          <cell r="C16">
            <v>45</v>
          </cell>
        </row>
        <row r="40">
          <cell r="B40">
            <v>608</v>
          </cell>
          <cell r="C40">
            <v>75</v>
          </cell>
        </row>
      </sheetData>
      <sheetData sheetId="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</sheetNames>
    <sheetDataSet>
      <sheetData sheetId="0"/>
      <sheetData sheetId="1"/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งานแผน"/>
      <sheetName val="กสย.11 หน้า 1,3"/>
      <sheetName val="ใบปะหน้าประมาณการ"/>
      <sheetName val="รายละเอียด"/>
      <sheetName val="อัตราราคางาน"/>
      <sheetName val="บัญชีสรุป"/>
    </sheetNames>
    <sheetDataSet>
      <sheetData sheetId="0"/>
      <sheetData sheetId="1"/>
      <sheetData sheetId="2"/>
      <sheetData sheetId="3"/>
      <sheetData sheetId="4">
        <row r="10">
          <cell r="F10">
            <v>4279</v>
          </cell>
        </row>
        <row r="11">
          <cell r="F11">
            <v>1718</v>
          </cell>
        </row>
        <row r="12">
          <cell r="F12">
            <v>2469</v>
          </cell>
        </row>
        <row r="15">
          <cell r="F15">
            <v>829</v>
          </cell>
        </row>
        <row r="16">
          <cell r="F16">
            <v>535</v>
          </cell>
        </row>
      </sheetData>
      <sheetData sheetId="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อาคาร"/>
      <sheetName val="ภูมิทัศน์"/>
      <sheetName val="เครื่องเสียง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คากลาง 2"/>
      <sheetName val="Factor F 1"/>
      <sheetName val="ค่าคุมงาน"/>
      <sheetName val="CORRING 1"/>
      <sheetName val="SHEET PILE 1"/>
      <sheetName val="งานซ๋อมพื้นคอนกรีต 1"/>
      <sheetName val="ตัดสกัดพื้นคอนกรีต 1"/>
      <sheetName val="MAEKER 1"/>
      <sheetName val="6 ท่อ 1"/>
      <sheetName val="4 ท่อ 1"/>
      <sheetName val="2 ท่อ 1"/>
      <sheetName val="RISER_2 1"/>
      <sheetName val="RISER_6 1"/>
    </sheetNames>
    <sheetDataSet>
      <sheetData sheetId="0" refreshError="1">
        <row r="2">
          <cell r="A2" t="str">
            <v>งานแก้ไขย้าย ท่อ RISER  24 KV. ให้ บ. ท่อน้ำไทย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N2" t="str">
            <v>ส/ย ทวีวัฒนา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ชป.325"/>
      <sheetName val="รายละเอียด"/>
      <sheetName val="งานดิน"/>
      <sheetName val="แผนเงินสด"/>
    </sheetNames>
    <sheetDataSet>
      <sheetData sheetId="0"/>
      <sheetData sheetId="1">
        <row r="5">
          <cell r="E5">
            <v>90513.5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กรอกแบบ"/>
      <sheetName val="ค่าขนส่ง"/>
      <sheetName val="อัตรา1"/>
      <sheetName val="ใบปะหน้า"/>
      <sheetName val="แผนการปฏิบัติงานก่อสร้าง"/>
      <sheetName val="ข้อ 4"/>
      <sheetName val="เรื่องเดิม"/>
      <sheetName val="รายละเอียด"/>
      <sheetName val="สรุปปริมาณงาน"/>
      <sheetName val="ตารางอัตราฯ"/>
      <sheetName val="ต้นทุนต่อหน่วย"/>
      <sheetName val="ท่อส่งน้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1">
          <cell r="P51">
            <v>170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  <sheetName val="รวมราคาทั้งสิ้น"/>
      <sheetName val="Store"/>
      <sheetName val="6"/>
      <sheetName val="ค่างานต้นทุนถนน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-A"/>
      <sheetName val="SH-B"/>
      <sheetName val="SH-C"/>
      <sheetName val="SH-D"/>
      <sheetName val="SH-E"/>
      <sheetName val="SH-F"/>
      <sheetName val="SH-G"/>
      <sheetName val="SH_A"/>
      <sheetName val="실행철강하도"/>
      <sheetName val="Store"/>
      <sheetName val="รวมราคาทั้งสิ้น"/>
      <sheetName val="form"/>
      <sheetName val="e4"/>
      <sheetName val="EST-FOOTING (G)"/>
      <sheetName val="H1.0"/>
      <sheetName val="ประมาณการประตูหน้าต่าง "/>
      <sheetName val="QUANTITY COMPARISON"/>
      <sheetName val="Bill No. 2 - Carpark"/>
      <sheetName val="แบบเดิม"/>
      <sheetName val="หน้า ปมก"/>
      <sheetName val="covere"/>
      <sheetName val="code"/>
      <sheetName val="Document"/>
      <sheetName val="ภูมิทัศน์"/>
      <sheetName val="EST_FOOTING _G_"/>
      <sheetName val="Worksheet"/>
      <sheetName val="Struc. "/>
      <sheetName val="boq"/>
      <sheetName val="I-slab"/>
      <sheetName val="วัดใต้"/>
      <sheetName val="SITE OFFICE"/>
      <sheetName val="Sheet1"/>
      <sheetName val="LpC"/>
      <sheetName val="Present-ex"/>
      <sheetName val="LOTUS-EE1"/>
      <sheetName val="EST-FOOTING_(G)"/>
      <sheetName val="H1_0"/>
      <sheetName val="ประมาณการประตูหน้าต่าง_"/>
      <sheetName val="QUANTITY_COMPARISON"/>
      <sheetName val="Bill_No__2_-_Carpark"/>
      <sheetName val="หน้า_ปมก"/>
      <sheetName val="EST_FOOTING__G_"/>
      <sheetName val="Struc__"/>
      <sheetName val="schedule "/>
      <sheetName val="RW_Option"/>
      <sheetName val="Structural work"/>
      <sheetName val="Electrical Systems"/>
      <sheetName val="Plumbing Systems"/>
      <sheetName val="Air Conditioning"/>
      <sheetName val="External work"/>
      <sheetName val="SI-039"/>
      <sheetName val="Wkgs_BS Lead"/>
      <sheetName val="วิเคราะห์ (2)"/>
      <sheetName val="EST-FOOTING_(G)1"/>
      <sheetName val="H1_01"/>
      <sheetName val="ประมาณการประตูหน้าต่าง_1"/>
      <sheetName val="QUANTITY_COMPARISON1"/>
      <sheetName val="Bill_No__2_-_Carpark1"/>
      <sheetName val="หน้า_ปมก1"/>
      <sheetName val="EST_FOOTING__G_1"/>
      <sheetName val="Struc__1"/>
      <sheetName val="SITE_OFFICE"/>
      <sheetName val="Replacement Cost "/>
      <sheetName val="งานโครงสร้าง "/>
      <sheetName val="Cover"/>
      <sheetName val="งานโครงสร้าง"/>
      <sheetName val="SITE_OFFICE1"/>
      <sheetName val="EFR30696"/>
      <sheetName val="EE"/>
      <sheetName val="ปร"/>
      <sheetName val="material_cost"/>
      <sheetName val="EST-FOOTING_(G)2"/>
      <sheetName val="H1_02"/>
      <sheetName val="ประมาณการประตูหน้าต่าง_2"/>
      <sheetName val="QUANTITY_COMPARISON2"/>
      <sheetName val="Bill_No__2_-_Carpark2"/>
      <sheetName val="หน้า_ปมก2"/>
      <sheetName val="EST_FOOTING__G_2"/>
      <sheetName val="Struc__2"/>
      <sheetName val="Book 1 Summary"/>
      <sheetName val="ราคาต่อหน่วย2-9"/>
      <sheetName val="splinkler"/>
      <sheetName val="calc_menu_déroulant"/>
      <sheetName val="GS-Curve S.15 (Meeting)"/>
      <sheetName val="PRICE LIST"/>
      <sheetName val="ราคากลาง 2"/>
      <sheetName val="งานซ๋อมพื้นคอนกรีต 1"/>
    </sheetNames>
    <sheetDataSet>
      <sheetData sheetId="0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D5" t="str">
            <v>TRANSFORMER , GENERATOR AND HIGH-VOLTAGE EQUIPMENT</v>
          </cell>
        </row>
        <row r="6">
          <cell r="C6">
            <v>1</v>
          </cell>
          <cell r="D6" t="str">
            <v>OIL IMMERSED TRANSFORMER</v>
          </cell>
        </row>
        <row r="7">
          <cell r="D7" t="str">
            <v>33 KV. OIL IMMERSED TRANS</v>
          </cell>
        </row>
        <row r="8">
          <cell r="C8">
            <v>101</v>
          </cell>
          <cell r="D8" t="str">
            <v>-  OIL IMMERSED TRANS. 100 KVA.</v>
          </cell>
          <cell r="E8">
            <v>137000</v>
          </cell>
          <cell r="F8">
            <v>2500</v>
          </cell>
          <cell r="G8" t="str">
            <v>SET</v>
          </cell>
        </row>
        <row r="9">
          <cell r="C9">
            <v>102</v>
          </cell>
          <cell r="D9" t="str">
            <v>-  OIL IMMERSED TRANS. 160 KVA.</v>
          </cell>
          <cell r="E9">
            <v>148000</v>
          </cell>
          <cell r="F9">
            <v>2500</v>
          </cell>
          <cell r="G9" t="str">
            <v>SET</v>
          </cell>
        </row>
        <row r="10">
          <cell r="C10">
            <v>103</v>
          </cell>
          <cell r="D10" t="str">
            <v>-  OIL IMMERSED TRANS. 250 KVA.</v>
          </cell>
          <cell r="E10">
            <v>193000</v>
          </cell>
          <cell r="F10">
            <v>2500</v>
          </cell>
          <cell r="G10" t="str">
            <v>SET</v>
          </cell>
        </row>
        <row r="11">
          <cell r="C11">
            <v>104</v>
          </cell>
          <cell r="D11" t="str">
            <v>-  OIL IMMERSED TRANS. 315 KVA.</v>
          </cell>
          <cell r="E11">
            <v>262000</v>
          </cell>
          <cell r="F11">
            <v>3000</v>
          </cell>
          <cell r="G11" t="str">
            <v>SET</v>
          </cell>
        </row>
        <row r="12">
          <cell r="C12">
            <v>105</v>
          </cell>
          <cell r="D12" t="str">
            <v>-  OIL IMMERSED TRANS. 400 KVA.</v>
          </cell>
          <cell r="E12">
            <v>297500</v>
          </cell>
          <cell r="F12">
            <v>3000</v>
          </cell>
          <cell r="G12" t="str">
            <v>SET</v>
          </cell>
        </row>
        <row r="13">
          <cell r="C13">
            <v>106</v>
          </cell>
          <cell r="D13" t="str">
            <v>-  OIL IMMERSED TRANS. 500 KVA.</v>
          </cell>
          <cell r="E13">
            <v>323000</v>
          </cell>
          <cell r="F13">
            <v>3000</v>
          </cell>
          <cell r="G13" t="str">
            <v>SET</v>
          </cell>
        </row>
        <row r="14">
          <cell r="C14">
            <v>107</v>
          </cell>
          <cell r="D14" t="str">
            <v>-  OIL IMMERSED TRANS. 630 KVA.</v>
          </cell>
          <cell r="E14">
            <v>359000</v>
          </cell>
          <cell r="F14">
            <v>5000</v>
          </cell>
          <cell r="G14" t="str">
            <v>SET</v>
          </cell>
        </row>
        <row r="15">
          <cell r="C15">
            <v>108</v>
          </cell>
          <cell r="D15" t="str">
            <v>-  OIL IMMERSED TRANS. 800 KVA.</v>
          </cell>
          <cell r="E15">
            <v>446000</v>
          </cell>
          <cell r="F15">
            <v>5000</v>
          </cell>
          <cell r="G15" t="str">
            <v>SET</v>
          </cell>
        </row>
        <row r="16">
          <cell r="C16">
            <v>109</v>
          </cell>
          <cell r="D16" t="str">
            <v>-  OIL IMMERSED TRANS. 1,000 KVA.</v>
          </cell>
          <cell r="E16">
            <v>542000</v>
          </cell>
          <cell r="F16">
            <v>6000</v>
          </cell>
          <cell r="G16" t="str">
            <v>SET</v>
          </cell>
        </row>
        <row r="17">
          <cell r="C17">
            <v>110</v>
          </cell>
          <cell r="D17" t="str">
            <v>-  OIL IMMERSED TRANS. 1,250 KVA.</v>
          </cell>
          <cell r="E17">
            <v>595000</v>
          </cell>
          <cell r="F17">
            <v>6000</v>
          </cell>
          <cell r="G17" t="str">
            <v>SET</v>
          </cell>
        </row>
        <row r="18">
          <cell r="C18">
            <v>111</v>
          </cell>
          <cell r="D18" t="str">
            <v>-  OIL IMMERSED TRANS. 1,500 KVA.</v>
          </cell>
          <cell r="E18">
            <v>680000</v>
          </cell>
          <cell r="F18">
            <v>6500</v>
          </cell>
          <cell r="G18" t="str">
            <v>SET</v>
          </cell>
        </row>
        <row r="19">
          <cell r="C19">
            <v>112</v>
          </cell>
          <cell r="D19" t="str">
            <v>-  OIL IMMERSED TRANS. 2,000 KVA.</v>
          </cell>
          <cell r="E19">
            <v>855000</v>
          </cell>
          <cell r="F19">
            <v>7000</v>
          </cell>
          <cell r="G19" t="str">
            <v>SET</v>
          </cell>
        </row>
        <row r="20">
          <cell r="C20">
            <v>113</v>
          </cell>
          <cell r="D20" t="str">
            <v>-  OIL IMMERSED TRANS. 2,500 KVA.</v>
          </cell>
          <cell r="E20">
            <v>1046000</v>
          </cell>
          <cell r="F20">
            <v>7500</v>
          </cell>
          <cell r="G20" t="str">
            <v>SET</v>
          </cell>
        </row>
        <row r="21">
          <cell r="C21">
            <v>114</v>
          </cell>
          <cell r="D21" t="str">
            <v>-  OIL IMMERSED TRANS. 3,000 KVA.</v>
          </cell>
          <cell r="E21">
            <v>1256000</v>
          </cell>
          <cell r="F21">
            <v>8500</v>
          </cell>
          <cell r="G21" t="str">
            <v>SET</v>
          </cell>
        </row>
        <row r="22">
          <cell r="D22" t="str">
            <v>22 - 24 KV หรือ 11 - 12 KV. OIL IMMERSED TRANS</v>
          </cell>
        </row>
        <row r="23">
          <cell r="C23">
            <v>115</v>
          </cell>
          <cell r="D23" t="str">
            <v>-  OIL IMMERSED TRANS. 100 KVA.</v>
          </cell>
          <cell r="E23">
            <v>104000</v>
          </cell>
          <cell r="F23">
            <v>2500</v>
          </cell>
          <cell r="G23" t="str">
            <v>SET</v>
          </cell>
        </row>
        <row r="24">
          <cell r="C24">
            <v>116</v>
          </cell>
          <cell r="D24" t="str">
            <v>-  OIL IMMERSED TRANS. 160 KVA.</v>
          </cell>
          <cell r="E24">
            <v>131000</v>
          </cell>
          <cell r="F24">
            <v>2500</v>
          </cell>
          <cell r="G24" t="str">
            <v>SET</v>
          </cell>
        </row>
        <row r="25">
          <cell r="C25">
            <v>117</v>
          </cell>
          <cell r="D25" t="str">
            <v>-  OIL IMMERSED TRANS. 200 KVA.</v>
          </cell>
          <cell r="E25">
            <v>154000</v>
          </cell>
          <cell r="F25">
            <v>2500</v>
          </cell>
          <cell r="G25" t="str">
            <v>SET</v>
          </cell>
        </row>
        <row r="26">
          <cell r="C26">
            <v>118</v>
          </cell>
          <cell r="D26" t="str">
            <v>-  OIL IMMERSED TRANS. 250 KVA.</v>
          </cell>
          <cell r="E26">
            <v>171000</v>
          </cell>
          <cell r="F26">
            <v>3000</v>
          </cell>
          <cell r="G26" t="str">
            <v>SET</v>
          </cell>
        </row>
        <row r="27">
          <cell r="C27">
            <v>119</v>
          </cell>
          <cell r="D27" t="str">
            <v>-  OIL IMMERSED TRANS. 315 KVA.</v>
          </cell>
          <cell r="E27">
            <v>227500</v>
          </cell>
          <cell r="F27">
            <v>3000</v>
          </cell>
          <cell r="G27" t="str">
            <v>SET</v>
          </cell>
        </row>
        <row r="28">
          <cell r="C28">
            <v>120</v>
          </cell>
          <cell r="D28" t="str">
            <v>-  OIL IMMERSED TRANS. 400 KVA.</v>
          </cell>
          <cell r="E28">
            <v>262000</v>
          </cell>
          <cell r="F28">
            <v>3000</v>
          </cell>
          <cell r="G28" t="str">
            <v>SET</v>
          </cell>
        </row>
        <row r="29">
          <cell r="C29">
            <v>121</v>
          </cell>
          <cell r="D29" t="str">
            <v>-  OIL IMMERSED TRANS. 500 KVA.</v>
          </cell>
          <cell r="E29">
            <v>289000</v>
          </cell>
          <cell r="F29">
            <v>3000</v>
          </cell>
          <cell r="G29" t="str">
            <v>SET</v>
          </cell>
        </row>
        <row r="30">
          <cell r="C30">
            <v>122</v>
          </cell>
          <cell r="D30" t="str">
            <v>-  OIL IMMERSED TRANS. 630 KVA.</v>
          </cell>
          <cell r="E30">
            <v>323000</v>
          </cell>
          <cell r="F30">
            <v>5000</v>
          </cell>
          <cell r="G30" t="str">
            <v>SET</v>
          </cell>
        </row>
        <row r="31">
          <cell r="C31">
            <v>123</v>
          </cell>
          <cell r="D31" t="str">
            <v>-  OIL IMMERSED TRANS. 800 KVA.</v>
          </cell>
          <cell r="E31">
            <v>402000</v>
          </cell>
          <cell r="F31">
            <v>5000</v>
          </cell>
          <cell r="G31" t="str">
            <v>SET</v>
          </cell>
        </row>
        <row r="32">
          <cell r="C32">
            <v>124</v>
          </cell>
          <cell r="D32" t="str">
            <v>-  OIL IMMERSED TRANS. 1,000 KVA.</v>
          </cell>
          <cell r="E32">
            <v>480000</v>
          </cell>
          <cell r="F32">
            <v>6000</v>
          </cell>
          <cell r="G32" t="str">
            <v>SET</v>
          </cell>
        </row>
        <row r="33">
          <cell r="C33">
            <v>125</v>
          </cell>
          <cell r="D33" t="str">
            <v>-  OIL IMMERSED TRANS. 1,250 KVA.</v>
          </cell>
          <cell r="E33">
            <v>542000</v>
          </cell>
          <cell r="F33">
            <v>6000</v>
          </cell>
          <cell r="G33" t="str">
            <v>SET</v>
          </cell>
        </row>
        <row r="34">
          <cell r="C34">
            <v>126</v>
          </cell>
          <cell r="D34" t="str">
            <v>-  OIL IMMERSED TRANS. 1,600 KVA.</v>
          </cell>
          <cell r="E34">
            <v>629000</v>
          </cell>
          <cell r="F34">
            <v>6000</v>
          </cell>
          <cell r="G34" t="str">
            <v>SET</v>
          </cell>
        </row>
        <row r="35">
          <cell r="C35">
            <v>127</v>
          </cell>
          <cell r="D35" t="str">
            <v>-  OIL IMMERSED TRANS. 2,000 KVA.</v>
          </cell>
          <cell r="E35">
            <v>785000</v>
          </cell>
          <cell r="F35">
            <v>7000</v>
          </cell>
          <cell r="G35" t="str">
            <v>SET</v>
          </cell>
        </row>
        <row r="36">
          <cell r="C36">
            <v>128</v>
          </cell>
          <cell r="D36" t="str">
            <v>-  OIL IMMERSED TRANS. 2,500 KVA.</v>
          </cell>
          <cell r="E36">
            <v>959000</v>
          </cell>
          <cell r="F36">
            <v>7000</v>
          </cell>
          <cell r="G36" t="str">
            <v>SET</v>
          </cell>
        </row>
        <row r="37">
          <cell r="C37">
            <v>129</v>
          </cell>
          <cell r="D37" t="str">
            <v>-  OIL IMMERSED TRANS. 3,150 KVA.</v>
          </cell>
          <cell r="E37">
            <v>1133000</v>
          </cell>
          <cell r="F37">
            <v>8000</v>
          </cell>
          <cell r="G37" t="str">
            <v>SET</v>
          </cell>
        </row>
        <row r="38">
          <cell r="C38">
            <v>2</v>
          </cell>
          <cell r="D38" t="str">
            <v>DRY TYPE CAST RESIN TRANSFORMER</v>
          </cell>
        </row>
        <row r="39">
          <cell r="D39" t="str">
            <v>22 - 24 KV OR 11 - 12 KV.  CAST RESIN TRANS</v>
          </cell>
        </row>
        <row r="40">
          <cell r="C40">
            <v>201</v>
          </cell>
          <cell r="D40" t="str">
            <v>-  CAST RESIN TRANS. 100 KVA.</v>
          </cell>
          <cell r="E40">
            <v>180000</v>
          </cell>
          <cell r="F40">
            <v>7000</v>
          </cell>
          <cell r="G40" t="str">
            <v>SET</v>
          </cell>
        </row>
        <row r="41">
          <cell r="C41">
            <v>202</v>
          </cell>
          <cell r="D41" t="str">
            <v>-  CAST RESIN TRANS. 160 KVA.</v>
          </cell>
          <cell r="E41">
            <v>243000</v>
          </cell>
          <cell r="F41">
            <v>7000</v>
          </cell>
          <cell r="G41" t="str">
            <v>SET</v>
          </cell>
        </row>
        <row r="42">
          <cell r="C42">
            <v>203</v>
          </cell>
          <cell r="D42" t="str">
            <v>-  CAST RESIN TRANS. 250 KVA.</v>
          </cell>
          <cell r="E42">
            <v>304000</v>
          </cell>
          <cell r="F42">
            <v>8000</v>
          </cell>
          <cell r="G42" t="str">
            <v>SET</v>
          </cell>
        </row>
        <row r="43">
          <cell r="C43">
            <v>204</v>
          </cell>
          <cell r="D43" t="str">
            <v>-  CAST RESIN TRANS. 315 KVA.</v>
          </cell>
          <cell r="E43">
            <v>342000</v>
          </cell>
          <cell r="F43">
            <v>8000</v>
          </cell>
          <cell r="G43" t="str">
            <v>SET</v>
          </cell>
        </row>
        <row r="44">
          <cell r="C44">
            <v>205</v>
          </cell>
          <cell r="D44" t="str">
            <v>-  CAST RESIN TRANS. 400 KVA.</v>
          </cell>
          <cell r="E44">
            <v>410000</v>
          </cell>
          <cell r="F44">
            <v>10000</v>
          </cell>
          <cell r="G44" t="str">
            <v>SET</v>
          </cell>
        </row>
        <row r="45">
          <cell r="C45">
            <v>206</v>
          </cell>
          <cell r="D45" t="str">
            <v>-  CAST RESIN TRANS. 500 KVA.</v>
          </cell>
          <cell r="E45">
            <v>486000</v>
          </cell>
          <cell r="F45">
            <v>10000</v>
          </cell>
          <cell r="G45" t="str">
            <v>SET</v>
          </cell>
        </row>
        <row r="46">
          <cell r="C46">
            <v>207</v>
          </cell>
          <cell r="D46" t="str">
            <v>-  CAST RESIN TRANS. 630 KVA.</v>
          </cell>
          <cell r="E46">
            <v>574000</v>
          </cell>
          <cell r="F46">
            <v>12000</v>
          </cell>
          <cell r="G46" t="str">
            <v>SET</v>
          </cell>
        </row>
        <row r="47">
          <cell r="C47">
            <v>208</v>
          </cell>
          <cell r="D47" t="str">
            <v>-  CAST RESIN TRANS. 800 KVA.</v>
          </cell>
          <cell r="E47">
            <v>673000</v>
          </cell>
          <cell r="F47">
            <v>12000</v>
          </cell>
          <cell r="G47" t="str">
            <v>SET</v>
          </cell>
        </row>
        <row r="48">
          <cell r="C48">
            <v>209</v>
          </cell>
          <cell r="D48" t="str">
            <v>-  CAST RESIN TRANS. 1,000 KVA.</v>
          </cell>
          <cell r="E48">
            <v>830000</v>
          </cell>
          <cell r="F48">
            <v>15000</v>
          </cell>
          <cell r="G48" t="str">
            <v>SET</v>
          </cell>
        </row>
        <row r="49">
          <cell r="C49">
            <v>210</v>
          </cell>
          <cell r="D49" t="str">
            <v>-  CAST RESIN TRANS. 1,250 KVA.</v>
          </cell>
          <cell r="E49">
            <v>991000</v>
          </cell>
          <cell r="F49">
            <v>15000</v>
          </cell>
          <cell r="G49" t="str">
            <v>SET</v>
          </cell>
        </row>
        <row r="50">
          <cell r="C50">
            <v>211</v>
          </cell>
          <cell r="D50" t="str">
            <v>-  CAST RESIN TRANS. 1,600 KVA.</v>
          </cell>
          <cell r="E50">
            <v>1137000</v>
          </cell>
          <cell r="F50">
            <v>15000</v>
          </cell>
          <cell r="G50" t="str">
            <v>SET</v>
          </cell>
        </row>
        <row r="51">
          <cell r="C51">
            <v>212</v>
          </cell>
          <cell r="D51" t="str">
            <v>-  CAST RESIN TRANS. 2,000 KVA.</v>
          </cell>
          <cell r="E51">
            <v>1425000</v>
          </cell>
          <cell r="F51">
            <v>18000</v>
          </cell>
          <cell r="G51" t="str">
            <v>SET</v>
          </cell>
        </row>
        <row r="52">
          <cell r="C52">
            <v>213</v>
          </cell>
          <cell r="D52" t="str">
            <v>-  CAST RESIN TRANS. 2,500 KVA.</v>
          </cell>
          <cell r="E52">
            <v>1700000</v>
          </cell>
          <cell r="F52">
            <v>20000</v>
          </cell>
          <cell r="G52" t="str">
            <v>SET</v>
          </cell>
        </row>
        <row r="53">
          <cell r="C53">
            <v>214</v>
          </cell>
          <cell r="D53" t="str">
            <v>-  CAST RESIN TRANS. 3,000 KVA.</v>
          </cell>
          <cell r="E53">
            <v>1902000</v>
          </cell>
          <cell r="F53">
            <v>22000</v>
          </cell>
          <cell r="G53" t="str">
            <v>SET</v>
          </cell>
        </row>
        <row r="54">
          <cell r="D54" t="str">
            <v>SPACE</v>
          </cell>
        </row>
        <row r="55">
          <cell r="C55">
            <v>3</v>
          </cell>
          <cell r="D55" t="str">
            <v>PAD MOUNTED TRANSFORMER</v>
          </cell>
        </row>
        <row r="56">
          <cell r="D56" t="str">
            <v>11 - 12 OR 22 - 24 KA. PAD MOUNTED TRANS</v>
          </cell>
        </row>
        <row r="57">
          <cell r="C57">
            <v>301</v>
          </cell>
          <cell r="D57" t="str">
            <v>-  PAD MOUNTED TRANS. 100 KVA.</v>
          </cell>
          <cell r="E57">
            <v>100000</v>
          </cell>
          <cell r="F57">
            <v>2500</v>
          </cell>
          <cell r="G57" t="str">
            <v>SET</v>
          </cell>
        </row>
        <row r="58">
          <cell r="C58">
            <v>302</v>
          </cell>
          <cell r="D58" t="str">
            <v>-  PAD MOUNTED TRANS. 160 KVA.</v>
          </cell>
          <cell r="E58">
            <v>131000</v>
          </cell>
          <cell r="F58">
            <v>2500</v>
          </cell>
          <cell r="G58" t="str">
            <v>SET</v>
          </cell>
        </row>
        <row r="59">
          <cell r="C59">
            <v>303</v>
          </cell>
          <cell r="D59" t="str">
            <v>-  PAD MOUNTED TRANS. 250 KVA.</v>
          </cell>
          <cell r="E59">
            <v>165000</v>
          </cell>
          <cell r="F59">
            <v>2500</v>
          </cell>
          <cell r="G59" t="str">
            <v>SET</v>
          </cell>
        </row>
        <row r="60">
          <cell r="C60">
            <v>304</v>
          </cell>
          <cell r="D60" t="str">
            <v>-  PAD MOUNTED TRANS. 315 KVA.</v>
          </cell>
          <cell r="E60">
            <v>185000</v>
          </cell>
          <cell r="F60">
            <v>3000</v>
          </cell>
          <cell r="G60" t="str">
            <v>SET</v>
          </cell>
        </row>
        <row r="61">
          <cell r="C61">
            <v>305</v>
          </cell>
          <cell r="D61" t="str">
            <v>-  PAD MOUNTED TRANS. 400 KVA.</v>
          </cell>
          <cell r="E61">
            <v>222000</v>
          </cell>
          <cell r="F61">
            <v>3000</v>
          </cell>
          <cell r="G61" t="str">
            <v>SET</v>
          </cell>
        </row>
        <row r="62">
          <cell r="C62">
            <v>306</v>
          </cell>
          <cell r="D62" t="str">
            <v>-  PAD MOUNTED TRANS. 500 KVA.</v>
          </cell>
          <cell r="E62">
            <v>263000</v>
          </cell>
          <cell r="F62">
            <v>3000</v>
          </cell>
          <cell r="G62" t="str">
            <v>SET</v>
          </cell>
        </row>
        <row r="63">
          <cell r="C63">
            <v>307</v>
          </cell>
          <cell r="D63" t="str">
            <v>-  PAD MOUNTED TRANS. 630 KVA.</v>
          </cell>
          <cell r="E63">
            <v>311000</v>
          </cell>
          <cell r="F63">
            <v>5000</v>
          </cell>
          <cell r="G63" t="str">
            <v>SET</v>
          </cell>
        </row>
        <row r="64">
          <cell r="C64">
            <v>308</v>
          </cell>
          <cell r="D64" t="str">
            <v>-  PAD MOUNTED TRANS. 800 KVA.</v>
          </cell>
          <cell r="E64">
            <v>364000</v>
          </cell>
          <cell r="F64">
            <v>5000</v>
          </cell>
          <cell r="G64" t="str">
            <v>SET</v>
          </cell>
        </row>
        <row r="65">
          <cell r="C65">
            <v>309</v>
          </cell>
          <cell r="D65" t="str">
            <v>-  PAD MOUNTED TRANS. 1,000 KVA.</v>
          </cell>
          <cell r="E65">
            <v>450000</v>
          </cell>
          <cell r="F65">
            <v>6000</v>
          </cell>
          <cell r="G65" t="str">
            <v>SET</v>
          </cell>
        </row>
        <row r="66">
          <cell r="C66">
            <v>310</v>
          </cell>
          <cell r="D66" t="str">
            <v>-  PAD MOUNTED TRANS. 1,250 KVA.</v>
          </cell>
          <cell r="E66">
            <v>537000</v>
          </cell>
          <cell r="F66">
            <v>6000</v>
          </cell>
          <cell r="G66" t="str">
            <v>SET</v>
          </cell>
        </row>
        <row r="67">
          <cell r="C67">
            <v>311</v>
          </cell>
          <cell r="D67" t="str">
            <v>-  PAD MOUNTED TRANS. 1,500 KVA.</v>
          </cell>
          <cell r="E67">
            <v>616000</v>
          </cell>
          <cell r="F67">
            <v>6000</v>
          </cell>
          <cell r="G67" t="str">
            <v>SET</v>
          </cell>
        </row>
        <row r="68">
          <cell r="C68">
            <v>312</v>
          </cell>
          <cell r="D68" t="str">
            <v>-  PAD MOUNTED TRANS. 2,000 KVA.</v>
          </cell>
          <cell r="E68">
            <v>772000</v>
          </cell>
          <cell r="F68">
            <v>7000</v>
          </cell>
          <cell r="G68" t="str">
            <v>SET</v>
          </cell>
        </row>
        <row r="69">
          <cell r="C69">
            <v>313</v>
          </cell>
          <cell r="D69" t="str">
            <v>-  PAD MOUNTED TRANS. 2,500 KVA.</v>
          </cell>
          <cell r="E69">
            <v>921000</v>
          </cell>
          <cell r="F69">
            <v>7000</v>
          </cell>
          <cell r="G69" t="str">
            <v>SET</v>
          </cell>
        </row>
        <row r="70">
          <cell r="C70">
            <v>314</v>
          </cell>
          <cell r="D70" t="str">
            <v>-  PAD MOUNTED TRANS. 3,000 KVA.</v>
          </cell>
          <cell r="E70">
            <v>1030000</v>
          </cell>
          <cell r="F70">
            <v>8000</v>
          </cell>
          <cell r="G70" t="str">
            <v>SET</v>
          </cell>
        </row>
        <row r="71">
          <cell r="D71" t="str">
            <v>OIL IMMERSED TRANSFORMER</v>
          </cell>
        </row>
        <row r="72">
          <cell r="D72" t="str">
            <v>33 KA. PAD MOUNTED TRANS</v>
          </cell>
        </row>
        <row r="73">
          <cell r="C73">
            <v>315</v>
          </cell>
          <cell r="D73" t="str">
            <v>-  PAD MOUNTED TRANS. 100 KVA.</v>
          </cell>
          <cell r="E73">
            <v>106000</v>
          </cell>
          <cell r="F73">
            <v>2500</v>
          </cell>
          <cell r="G73" t="str">
            <v>SET</v>
          </cell>
        </row>
        <row r="74">
          <cell r="C74">
            <v>316</v>
          </cell>
          <cell r="D74" t="str">
            <v>-  PAD MOUNTED TRANS. 160 KVA.</v>
          </cell>
          <cell r="E74">
            <v>139000</v>
          </cell>
          <cell r="F74">
            <v>2500</v>
          </cell>
          <cell r="G74" t="str">
            <v>SET</v>
          </cell>
        </row>
        <row r="75">
          <cell r="C75">
            <v>317</v>
          </cell>
          <cell r="D75" t="str">
            <v>-  PAD MOUNTED TRANS. 250 KVA.</v>
          </cell>
          <cell r="E75">
            <v>176000</v>
          </cell>
          <cell r="F75">
            <v>2500</v>
          </cell>
          <cell r="G75" t="str">
            <v>SET</v>
          </cell>
        </row>
        <row r="76">
          <cell r="C76">
            <v>318</v>
          </cell>
          <cell r="D76" t="str">
            <v>-  PAD MOUNTED TRANS. 315 KVA.</v>
          </cell>
          <cell r="E76">
            <v>197000</v>
          </cell>
          <cell r="F76">
            <v>3000</v>
          </cell>
          <cell r="G76" t="str">
            <v>SET</v>
          </cell>
        </row>
        <row r="77">
          <cell r="C77">
            <v>319</v>
          </cell>
          <cell r="D77" t="str">
            <v>-  PAD MOUNTED TRANS. 400 KVA.</v>
          </cell>
          <cell r="E77">
            <v>237000</v>
          </cell>
          <cell r="F77">
            <v>3000</v>
          </cell>
          <cell r="G77" t="str">
            <v>SET</v>
          </cell>
        </row>
        <row r="78">
          <cell r="C78">
            <v>320</v>
          </cell>
          <cell r="D78" t="str">
            <v>-  PAD MOUNTED TRANS. 500 KVA.</v>
          </cell>
          <cell r="E78">
            <v>280000</v>
          </cell>
          <cell r="F78">
            <v>3000</v>
          </cell>
          <cell r="G78" t="str">
            <v>SET</v>
          </cell>
        </row>
        <row r="79">
          <cell r="C79">
            <v>321</v>
          </cell>
          <cell r="D79" t="str">
            <v>-  PAD MOUNTED TRANS. 630 KVA.</v>
          </cell>
          <cell r="E79">
            <v>331000</v>
          </cell>
          <cell r="F79">
            <v>5000</v>
          </cell>
          <cell r="G79" t="str">
            <v>SET</v>
          </cell>
        </row>
        <row r="80">
          <cell r="C80">
            <v>322</v>
          </cell>
          <cell r="D80" t="str">
            <v>-  PAD MOUNTED TRANS. 800 KVA.</v>
          </cell>
          <cell r="E80">
            <v>388000</v>
          </cell>
          <cell r="F80">
            <v>5000</v>
          </cell>
          <cell r="G80" t="str">
            <v>SET</v>
          </cell>
        </row>
        <row r="81">
          <cell r="C81">
            <v>323</v>
          </cell>
          <cell r="D81" t="str">
            <v>-  PAD MOUNTED TRANS. 1,000 KVA.</v>
          </cell>
          <cell r="E81">
            <v>480000</v>
          </cell>
          <cell r="F81">
            <v>6000</v>
          </cell>
          <cell r="G81" t="str">
            <v>SET</v>
          </cell>
        </row>
        <row r="82">
          <cell r="C82">
            <v>324</v>
          </cell>
          <cell r="D82" t="str">
            <v>-  PAD MOUNTED TRANS. 1,250 KVA.</v>
          </cell>
          <cell r="E82">
            <v>572000</v>
          </cell>
          <cell r="F82">
            <v>6000</v>
          </cell>
          <cell r="G82" t="str">
            <v>SET</v>
          </cell>
        </row>
        <row r="83">
          <cell r="C83">
            <v>325</v>
          </cell>
          <cell r="D83" t="str">
            <v>-  PAD MOUNTED TRANS. 1,500 KVA.</v>
          </cell>
          <cell r="E83">
            <v>657000</v>
          </cell>
          <cell r="F83">
            <v>6500</v>
          </cell>
          <cell r="G83" t="str">
            <v>SET</v>
          </cell>
        </row>
        <row r="84">
          <cell r="C84">
            <v>326</v>
          </cell>
          <cell r="D84" t="str">
            <v>-  PAD MOUNTED TRANS. 2,000 KVA.</v>
          </cell>
          <cell r="E84">
            <v>823000</v>
          </cell>
          <cell r="F84">
            <v>7000</v>
          </cell>
          <cell r="G84" t="str">
            <v>SET</v>
          </cell>
        </row>
        <row r="85">
          <cell r="C85">
            <v>327</v>
          </cell>
          <cell r="D85" t="str">
            <v>-  PAD MOUNTED TRANS. 2,500 KVA.</v>
          </cell>
          <cell r="E85">
            <v>982000</v>
          </cell>
          <cell r="F85">
            <v>7500</v>
          </cell>
          <cell r="G85" t="str">
            <v>SET</v>
          </cell>
        </row>
        <row r="86">
          <cell r="C86">
            <v>328</v>
          </cell>
          <cell r="D86" t="str">
            <v>-  PAD MOUNTED TRANS. 3,000 KVA.</v>
          </cell>
          <cell r="E86">
            <v>1110000</v>
          </cell>
          <cell r="F86">
            <v>8500</v>
          </cell>
          <cell r="G86" t="str">
            <v>SET</v>
          </cell>
        </row>
        <row r="87">
          <cell r="C87">
            <v>4</v>
          </cell>
          <cell r="D87" t="str">
            <v>GENERATOR SET</v>
          </cell>
        </row>
        <row r="88">
          <cell r="C88">
            <v>401</v>
          </cell>
          <cell r="D88" t="str">
            <v>-  GEN. SET 35 KVA. (PRIME)</v>
          </cell>
          <cell r="E88">
            <v>456000</v>
          </cell>
          <cell r="F88">
            <v>8000</v>
          </cell>
          <cell r="G88" t="str">
            <v>SET</v>
          </cell>
        </row>
        <row r="89">
          <cell r="C89">
            <v>402</v>
          </cell>
          <cell r="D89" t="str">
            <v>-  GEN. SET 50 KVA. (PRIME)</v>
          </cell>
          <cell r="E89">
            <v>546000</v>
          </cell>
          <cell r="F89">
            <v>8000</v>
          </cell>
          <cell r="G89" t="str">
            <v>SET</v>
          </cell>
        </row>
        <row r="90">
          <cell r="C90">
            <v>403</v>
          </cell>
          <cell r="D90" t="str">
            <v>-  GEN. SET 60 KVA. (PRIME)</v>
          </cell>
          <cell r="E90">
            <v>592000</v>
          </cell>
          <cell r="F90">
            <v>1000</v>
          </cell>
          <cell r="G90" t="str">
            <v>SET</v>
          </cell>
        </row>
        <row r="91">
          <cell r="C91">
            <v>404</v>
          </cell>
          <cell r="D91" t="str">
            <v>-  GEN. SET 80 KVA. (PRIME)</v>
          </cell>
          <cell r="E91">
            <v>600000</v>
          </cell>
          <cell r="F91">
            <v>1000</v>
          </cell>
          <cell r="G91" t="str">
            <v>SET</v>
          </cell>
        </row>
        <row r="92">
          <cell r="C92">
            <v>405</v>
          </cell>
          <cell r="D92" t="str">
            <v>-  GEN. SET 100 KVA. (PRIME)</v>
          </cell>
          <cell r="E92">
            <v>683000</v>
          </cell>
          <cell r="F92">
            <v>15000</v>
          </cell>
          <cell r="G92" t="str">
            <v>SET</v>
          </cell>
        </row>
        <row r="93">
          <cell r="C93">
            <v>406</v>
          </cell>
          <cell r="D93" t="str">
            <v>-  GEN. SET 130 KVA. (PRIME)</v>
          </cell>
          <cell r="E93">
            <v>900000</v>
          </cell>
          <cell r="F93">
            <v>15000</v>
          </cell>
          <cell r="G93" t="str">
            <v>SET</v>
          </cell>
        </row>
        <row r="94">
          <cell r="C94">
            <v>407</v>
          </cell>
          <cell r="D94" t="str">
            <v>-  GEN. SET 170 KVA. (PRIME)</v>
          </cell>
          <cell r="E94">
            <v>1100000</v>
          </cell>
          <cell r="F94">
            <v>20000</v>
          </cell>
          <cell r="G94" t="str">
            <v>SET</v>
          </cell>
        </row>
        <row r="95">
          <cell r="C95">
            <v>408</v>
          </cell>
          <cell r="D95" t="str">
            <v>-  GEN. SET 200 KVA. (PRIME)</v>
          </cell>
          <cell r="E95">
            <v>1200000</v>
          </cell>
          <cell r="F95">
            <v>20000</v>
          </cell>
          <cell r="G95" t="str">
            <v>SET</v>
          </cell>
        </row>
        <row r="96">
          <cell r="C96">
            <v>409</v>
          </cell>
          <cell r="D96" t="str">
            <v>-  GEN. SET 230 KVA. (PRIME)</v>
          </cell>
          <cell r="E96">
            <v>1350000</v>
          </cell>
          <cell r="F96">
            <v>20000</v>
          </cell>
          <cell r="G96" t="str">
            <v>SET</v>
          </cell>
        </row>
        <row r="97">
          <cell r="C97">
            <v>410</v>
          </cell>
          <cell r="D97" t="str">
            <v>-  GEN. SET 250 KVA. (PRIME)</v>
          </cell>
          <cell r="E97">
            <v>1350000</v>
          </cell>
          <cell r="F97">
            <v>25000</v>
          </cell>
          <cell r="G97" t="str">
            <v>SET</v>
          </cell>
        </row>
        <row r="98">
          <cell r="C98">
            <v>411</v>
          </cell>
          <cell r="D98" t="str">
            <v>-  GEN. SET 300 KVA. (PRIME)</v>
          </cell>
          <cell r="E98">
            <v>1514000</v>
          </cell>
          <cell r="F98">
            <v>25000</v>
          </cell>
          <cell r="G98" t="str">
            <v>SET</v>
          </cell>
        </row>
        <row r="99">
          <cell r="C99">
            <v>412</v>
          </cell>
          <cell r="D99" t="str">
            <v>-  GEN. SET 320 KVA. (PRIME)</v>
          </cell>
          <cell r="E99">
            <v>1600000</v>
          </cell>
          <cell r="F99">
            <v>25000</v>
          </cell>
          <cell r="G99" t="str">
            <v>SET</v>
          </cell>
        </row>
        <row r="100">
          <cell r="C100">
            <v>413</v>
          </cell>
          <cell r="D100" t="str">
            <v>-  GEN. SET 360 KVA. (PRIME)</v>
          </cell>
          <cell r="E100">
            <v>1884000</v>
          </cell>
          <cell r="F100">
            <v>25000</v>
          </cell>
          <cell r="G100" t="str">
            <v>SET</v>
          </cell>
        </row>
        <row r="101">
          <cell r="C101">
            <v>414</v>
          </cell>
          <cell r="D101" t="str">
            <v>-  GEN. SET 380 KVA. (PRIME)</v>
          </cell>
          <cell r="E101">
            <v>1950000</v>
          </cell>
          <cell r="F101">
            <v>25000</v>
          </cell>
          <cell r="G101" t="str">
            <v>SET</v>
          </cell>
        </row>
        <row r="102">
          <cell r="C102">
            <v>415</v>
          </cell>
          <cell r="D102" t="str">
            <v>-  GEN. SET 450 KVA. (PRIME)</v>
          </cell>
          <cell r="E102">
            <v>2000000</v>
          </cell>
          <cell r="F102">
            <v>30000</v>
          </cell>
          <cell r="G102" t="str">
            <v>SET</v>
          </cell>
        </row>
        <row r="103">
          <cell r="C103">
            <v>416</v>
          </cell>
          <cell r="D103" t="str">
            <v>-  GEN. SET 500 KVA. (PRIME)</v>
          </cell>
          <cell r="E103">
            <v>2190000</v>
          </cell>
          <cell r="F103">
            <v>30000</v>
          </cell>
          <cell r="G103" t="str">
            <v>SET</v>
          </cell>
        </row>
        <row r="104">
          <cell r="C104">
            <v>417</v>
          </cell>
          <cell r="D104" t="str">
            <v>-  GEN. SET 650 KVA. (PRIME)</v>
          </cell>
          <cell r="E104">
            <v>2897000</v>
          </cell>
          <cell r="F104">
            <v>30000</v>
          </cell>
          <cell r="G104" t="str">
            <v>SET</v>
          </cell>
        </row>
        <row r="105">
          <cell r="C105">
            <v>418</v>
          </cell>
          <cell r="D105" t="str">
            <v>-  GEN. SET 720 KVA. (PRIME)</v>
          </cell>
          <cell r="E105">
            <v>3200000</v>
          </cell>
          <cell r="F105">
            <v>35000</v>
          </cell>
          <cell r="G105" t="str">
            <v>SET</v>
          </cell>
        </row>
        <row r="106">
          <cell r="C106">
            <v>419</v>
          </cell>
          <cell r="D106" t="str">
            <v>-  GEN. SET 760 KVA. (PRIME)</v>
          </cell>
          <cell r="E106">
            <v>3700000</v>
          </cell>
          <cell r="F106">
            <v>35000</v>
          </cell>
          <cell r="G106" t="str">
            <v>SET</v>
          </cell>
        </row>
        <row r="107">
          <cell r="C107">
            <v>420</v>
          </cell>
          <cell r="D107" t="str">
            <v>-  GEN. SET 720 KVA. (PRIME)</v>
          </cell>
          <cell r="E107">
            <v>3963000</v>
          </cell>
          <cell r="F107">
            <v>40000</v>
          </cell>
          <cell r="G107" t="str">
            <v>SET</v>
          </cell>
        </row>
        <row r="108">
          <cell r="C108">
            <v>421</v>
          </cell>
          <cell r="D108" t="str">
            <v>-  GEN. SET 1,000 KVA. (PRIME)</v>
          </cell>
          <cell r="E108">
            <v>4683000</v>
          </cell>
          <cell r="F108">
            <v>45000</v>
          </cell>
          <cell r="G108" t="str">
            <v>SET</v>
          </cell>
        </row>
        <row r="109">
          <cell r="C109">
            <v>422</v>
          </cell>
          <cell r="D109" t="str">
            <v>-  GEN. SET 1,250 KVA. (PRIME)</v>
          </cell>
          <cell r="E109">
            <v>5400000</v>
          </cell>
          <cell r="F109">
            <v>50000</v>
          </cell>
          <cell r="G109" t="str">
            <v>SET</v>
          </cell>
        </row>
        <row r="110">
          <cell r="C110">
            <v>423</v>
          </cell>
          <cell r="D110" t="str">
            <v>-  GEN. SET 1,375 KVA. (PRIME)</v>
          </cell>
          <cell r="E110">
            <v>6330000</v>
          </cell>
          <cell r="F110">
            <v>50000</v>
          </cell>
          <cell r="G110" t="str">
            <v>SET</v>
          </cell>
        </row>
        <row r="111">
          <cell r="D111" t="str">
            <v>SPACE</v>
          </cell>
        </row>
        <row r="112">
          <cell r="C112">
            <v>431</v>
          </cell>
          <cell r="D112" t="str">
            <v>-  GEN. SET 30 KVA. (STAND-BY)</v>
          </cell>
          <cell r="E112">
            <v>411000</v>
          </cell>
          <cell r="F112">
            <v>6000</v>
          </cell>
          <cell r="G112" t="str">
            <v>SET</v>
          </cell>
        </row>
        <row r="113">
          <cell r="C113">
            <v>432</v>
          </cell>
          <cell r="D113" t="str">
            <v>-  GEN. SET 45 KVA. (STAND-BY)</v>
          </cell>
          <cell r="E113">
            <v>456000</v>
          </cell>
          <cell r="F113">
            <v>6000</v>
          </cell>
          <cell r="G113" t="str">
            <v>SET</v>
          </cell>
        </row>
        <row r="114">
          <cell r="C114">
            <v>433</v>
          </cell>
          <cell r="D114" t="str">
            <v>-  GEN. SET 50 KVA. (STAND-BY)</v>
          </cell>
          <cell r="E114">
            <v>546000</v>
          </cell>
          <cell r="F114">
            <v>8000</v>
          </cell>
          <cell r="G114" t="str">
            <v>SET</v>
          </cell>
        </row>
        <row r="115">
          <cell r="C115">
            <v>434</v>
          </cell>
          <cell r="D115" t="str">
            <v>-  GEN. SET 70 KVA. (STAND-BY)</v>
          </cell>
          <cell r="E115">
            <v>570000</v>
          </cell>
          <cell r="F115">
            <v>8000</v>
          </cell>
          <cell r="G115" t="str">
            <v>SET</v>
          </cell>
        </row>
        <row r="116">
          <cell r="C116">
            <v>435</v>
          </cell>
          <cell r="D116" t="str">
            <v>-  GEN. SET 90 KVA. (STAND-BY)</v>
          </cell>
          <cell r="E116">
            <v>590000</v>
          </cell>
          <cell r="F116">
            <v>10000</v>
          </cell>
          <cell r="G116" t="str">
            <v>SET</v>
          </cell>
        </row>
        <row r="117">
          <cell r="C117">
            <v>436</v>
          </cell>
          <cell r="D117" t="str">
            <v>-  GEN. SET 110 KVA. (STAND-BY)</v>
          </cell>
          <cell r="E117">
            <v>670000</v>
          </cell>
          <cell r="F117">
            <v>10000</v>
          </cell>
          <cell r="G117" t="str">
            <v>SET</v>
          </cell>
        </row>
        <row r="118">
          <cell r="C118">
            <v>437</v>
          </cell>
          <cell r="D118" t="str">
            <v>-  GEN. SET 150 KVA. (STAND-BY)</v>
          </cell>
          <cell r="E118">
            <v>900000</v>
          </cell>
          <cell r="F118">
            <v>15000</v>
          </cell>
          <cell r="G118" t="str">
            <v>SET</v>
          </cell>
        </row>
        <row r="119">
          <cell r="C119">
            <v>438</v>
          </cell>
          <cell r="D119" t="str">
            <v>-  GEN. SET 190 KVA. (STAND-BY)</v>
          </cell>
          <cell r="E119">
            <v>920000</v>
          </cell>
          <cell r="F119">
            <v>15000</v>
          </cell>
          <cell r="G119" t="str">
            <v>SET</v>
          </cell>
        </row>
        <row r="120">
          <cell r="C120">
            <v>439</v>
          </cell>
          <cell r="D120" t="str">
            <v>-  GEN. SET 210 KVA. (STAND-BY)</v>
          </cell>
          <cell r="E120">
            <v>1100000</v>
          </cell>
          <cell r="F120">
            <v>20000</v>
          </cell>
          <cell r="G120" t="str">
            <v>SET</v>
          </cell>
        </row>
        <row r="121">
          <cell r="C121">
            <v>440</v>
          </cell>
          <cell r="D121" t="str">
            <v>-  GEN. SET 250 KVA. (STAND-BY)</v>
          </cell>
          <cell r="E121">
            <v>1214000</v>
          </cell>
          <cell r="F121">
            <v>20000</v>
          </cell>
          <cell r="G121" t="str">
            <v>SET</v>
          </cell>
        </row>
        <row r="122">
          <cell r="C122">
            <v>441</v>
          </cell>
          <cell r="D122" t="str">
            <v>-  GEN. SET 280 KVA. (STAND-BY)</v>
          </cell>
          <cell r="E122">
            <v>1350000</v>
          </cell>
          <cell r="F122">
            <v>20000</v>
          </cell>
          <cell r="G122" t="str">
            <v>SET</v>
          </cell>
        </row>
        <row r="123">
          <cell r="C123">
            <v>442</v>
          </cell>
          <cell r="D123" t="str">
            <v>-  GEN. SET 310 KVA. (STAND-BY)</v>
          </cell>
          <cell r="E123">
            <v>1510000</v>
          </cell>
          <cell r="F123">
            <v>25000</v>
          </cell>
          <cell r="G123" t="str">
            <v>SET</v>
          </cell>
        </row>
        <row r="124">
          <cell r="C124">
            <v>443</v>
          </cell>
          <cell r="D124" t="str">
            <v>-  GEN. SET 330 KVA. (STAND-BY)</v>
          </cell>
          <cell r="E124">
            <v>1550000</v>
          </cell>
          <cell r="F124">
            <v>25000</v>
          </cell>
          <cell r="G124" t="str">
            <v>SET</v>
          </cell>
        </row>
        <row r="125">
          <cell r="C125">
            <v>444</v>
          </cell>
          <cell r="D125" t="str">
            <v>-  GEN. SET 345 KVA. (STAND-BY)</v>
          </cell>
          <cell r="E125">
            <v>1600000</v>
          </cell>
          <cell r="F125">
            <v>25000</v>
          </cell>
          <cell r="G125" t="str">
            <v>SET</v>
          </cell>
        </row>
        <row r="126">
          <cell r="C126">
            <v>445</v>
          </cell>
          <cell r="D126" t="str">
            <v>-  GEN. SET 390 KVA. (STAND-BY)</v>
          </cell>
          <cell r="E126">
            <v>1884000</v>
          </cell>
          <cell r="F126">
            <v>25000</v>
          </cell>
          <cell r="G126" t="str">
            <v>SET</v>
          </cell>
        </row>
        <row r="127">
          <cell r="C127">
            <v>446</v>
          </cell>
          <cell r="D127" t="str">
            <v>-  GEN. SET 415 KVA. (STAND-BY)</v>
          </cell>
          <cell r="E127">
            <v>1900000</v>
          </cell>
          <cell r="F127">
            <v>25000</v>
          </cell>
          <cell r="G127" t="str">
            <v>SET</v>
          </cell>
        </row>
        <row r="128">
          <cell r="C128">
            <v>447</v>
          </cell>
          <cell r="D128" t="str">
            <v>-  GEN. SET 500 KVA. (STAND-BY)</v>
          </cell>
          <cell r="E128">
            <v>2063000</v>
          </cell>
          <cell r="F128">
            <v>25000</v>
          </cell>
          <cell r="G128" t="str">
            <v>SET</v>
          </cell>
        </row>
        <row r="129">
          <cell r="C129">
            <v>448</v>
          </cell>
          <cell r="D129" t="str">
            <v>-  GEN. SET 560 KVA. (STAND-BY)</v>
          </cell>
          <cell r="E129">
            <v>2195000</v>
          </cell>
          <cell r="F129">
            <v>30000</v>
          </cell>
          <cell r="G129" t="str">
            <v>SET</v>
          </cell>
        </row>
        <row r="130">
          <cell r="C130">
            <v>449</v>
          </cell>
          <cell r="D130" t="str">
            <v>-  GEN. SET 700 KVA. (STAND-BY)</v>
          </cell>
          <cell r="E130">
            <v>2897000</v>
          </cell>
          <cell r="F130">
            <v>30000</v>
          </cell>
          <cell r="G130" t="str">
            <v>SET</v>
          </cell>
        </row>
        <row r="131">
          <cell r="C131">
            <v>450</v>
          </cell>
          <cell r="D131" t="str">
            <v>-  GEN. SET 800 KVA. (STAND-BY)</v>
          </cell>
          <cell r="E131">
            <v>3664000</v>
          </cell>
          <cell r="F131">
            <v>30000</v>
          </cell>
          <cell r="G131" t="str">
            <v>SET</v>
          </cell>
        </row>
        <row r="132">
          <cell r="C132">
            <v>451</v>
          </cell>
          <cell r="D132" t="str">
            <v>-  GEN. SET 830 KVA. (STAND-BY)</v>
          </cell>
          <cell r="E132">
            <v>3826000</v>
          </cell>
          <cell r="F132">
            <v>35000</v>
          </cell>
          <cell r="G132" t="str">
            <v>SET</v>
          </cell>
        </row>
        <row r="133">
          <cell r="C133">
            <v>452</v>
          </cell>
          <cell r="D133" t="str">
            <v>-  GEN. SET 1,000 KVA. (STAND-BY)</v>
          </cell>
          <cell r="E133">
            <v>3963000</v>
          </cell>
          <cell r="F133">
            <v>35000</v>
          </cell>
          <cell r="G133" t="str">
            <v>SET</v>
          </cell>
        </row>
        <row r="134">
          <cell r="C134">
            <v>453</v>
          </cell>
          <cell r="D134" t="str">
            <v>-  GEN. SET 1,125 KVA. (STAND-BY)</v>
          </cell>
          <cell r="E134">
            <v>4683000</v>
          </cell>
          <cell r="F134">
            <v>40000</v>
          </cell>
          <cell r="G134" t="str">
            <v>SET</v>
          </cell>
        </row>
        <row r="135">
          <cell r="C135">
            <v>454</v>
          </cell>
          <cell r="D135" t="str">
            <v>-  GEN. SET 1,400 KVA. (STAND-BY)</v>
          </cell>
          <cell r="E135">
            <v>5400000</v>
          </cell>
          <cell r="F135">
            <v>45000</v>
          </cell>
          <cell r="G135" t="str">
            <v>SET</v>
          </cell>
        </row>
        <row r="136">
          <cell r="C136">
            <v>455</v>
          </cell>
          <cell r="D136" t="str">
            <v>-  GEN. SET 1,550 KVA. (STAND-BY)</v>
          </cell>
          <cell r="E136">
            <v>6330000</v>
          </cell>
          <cell r="F136">
            <v>50000</v>
          </cell>
          <cell r="G136" t="str">
            <v>SET</v>
          </cell>
        </row>
        <row r="137">
          <cell r="C137">
            <v>456</v>
          </cell>
          <cell r="D137" t="str">
            <v>-  GEN. SET 1,600 KVA. (STAND-BY)</v>
          </cell>
          <cell r="E137">
            <v>7000000</v>
          </cell>
          <cell r="F137">
            <v>50000</v>
          </cell>
          <cell r="G137" t="str">
            <v>SET</v>
          </cell>
        </row>
        <row r="138">
          <cell r="D138" t="str">
            <v>SPACE</v>
          </cell>
        </row>
        <row r="139">
          <cell r="C139">
            <v>5</v>
          </cell>
          <cell r="D139" t="str">
            <v>HIGH-VOLTAGE EQUIPMENT</v>
          </cell>
        </row>
        <row r="140">
          <cell r="C140">
            <v>501</v>
          </cell>
          <cell r="D140" t="str">
            <v>-  LIGHTNING ARRESTER 21 KV. 5 KA.</v>
          </cell>
          <cell r="E140">
            <v>3000</v>
          </cell>
          <cell r="F140">
            <v>200</v>
          </cell>
          <cell r="G140" t="str">
            <v>EA.</v>
          </cell>
        </row>
        <row r="141">
          <cell r="C141">
            <v>502</v>
          </cell>
          <cell r="D141" t="str">
            <v>-  LIGHTNING ARRESTER 24 KV. 5 KA.</v>
          </cell>
          <cell r="E141">
            <v>3000</v>
          </cell>
          <cell r="F141">
            <v>200</v>
          </cell>
          <cell r="G141" t="str">
            <v>EA.</v>
          </cell>
        </row>
        <row r="142">
          <cell r="C142">
            <v>503</v>
          </cell>
          <cell r="D142" t="str">
            <v>-  LIGHTNING ARRESTER 30 KV. 5 KA.</v>
          </cell>
          <cell r="E142">
            <v>5800</v>
          </cell>
          <cell r="F142">
            <v>200</v>
          </cell>
          <cell r="G142" t="str">
            <v>EA.</v>
          </cell>
        </row>
        <row r="143">
          <cell r="C143">
            <v>504</v>
          </cell>
          <cell r="D143" t="str">
            <v>-  LIGHTNING ARRESTER 20 KV. 10 KA.</v>
          </cell>
          <cell r="E143">
            <v>6000</v>
          </cell>
          <cell r="F143">
            <v>200</v>
          </cell>
          <cell r="G143" t="str">
            <v>EA.</v>
          </cell>
        </row>
        <row r="144">
          <cell r="C144">
            <v>505</v>
          </cell>
          <cell r="D144" t="str">
            <v>-  LIGHTNING ARRESTER 24 KV. 10 KA.</v>
          </cell>
          <cell r="E144">
            <v>6000</v>
          </cell>
          <cell r="F144">
            <v>200</v>
          </cell>
          <cell r="G144" t="str">
            <v>EA.</v>
          </cell>
        </row>
        <row r="145">
          <cell r="C145">
            <v>506</v>
          </cell>
          <cell r="D145" t="str">
            <v>-  LIGHTNING ARRESTER 30 KV. 10 KA.</v>
          </cell>
          <cell r="E145">
            <v>7500</v>
          </cell>
          <cell r="F145">
            <v>200</v>
          </cell>
          <cell r="G145" t="str">
            <v>EA.</v>
          </cell>
        </row>
        <row r="146">
          <cell r="C146">
            <v>507</v>
          </cell>
          <cell r="D146" t="str">
            <v>-  CURRENT TRANSFORMER 24 KV.</v>
          </cell>
          <cell r="E146">
            <v>22000</v>
          </cell>
          <cell r="F146">
            <v>0</v>
          </cell>
          <cell r="G146" t="str">
            <v>EA.</v>
          </cell>
        </row>
        <row r="147">
          <cell r="C147">
            <v>508</v>
          </cell>
          <cell r="D147" t="str">
            <v>-  CURRENT TRANSFORMER 36 KV.</v>
          </cell>
          <cell r="E147">
            <v>25000</v>
          </cell>
          <cell r="F147">
            <v>0</v>
          </cell>
          <cell r="G147" t="str">
            <v>EA.</v>
          </cell>
        </row>
        <row r="148">
          <cell r="C148">
            <v>509</v>
          </cell>
          <cell r="D148" t="str">
            <v>-  VOLTAGE TRANSFORMER 24 KV.</v>
          </cell>
          <cell r="E148">
            <v>32000</v>
          </cell>
          <cell r="F148">
            <v>0</v>
          </cell>
          <cell r="G148" t="str">
            <v>EA.</v>
          </cell>
        </row>
        <row r="149">
          <cell r="C149">
            <v>510</v>
          </cell>
          <cell r="D149" t="str">
            <v>-  VOLTAGE TRANSFORMER 36 KV.</v>
          </cell>
          <cell r="E149">
            <v>50000</v>
          </cell>
          <cell r="F149">
            <v>0</v>
          </cell>
          <cell r="G149" t="str">
            <v>EA.</v>
          </cell>
        </row>
        <row r="150">
          <cell r="C150">
            <v>511</v>
          </cell>
          <cell r="D150" t="str">
            <v>-  35 SQ.MM. TERMINATOR 24 KV. INDOOR TYPE</v>
          </cell>
          <cell r="E150">
            <v>1750</v>
          </cell>
          <cell r="F150">
            <v>1000</v>
          </cell>
          <cell r="G150" t="str">
            <v>SET</v>
          </cell>
        </row>
        <row r="151">
          <cell r="C151">
            <v>512</v>
          </cell>
          <cell r="D151" t="str">
            <v>-  70 SQ.MM. TERMINATOR 24 KV. INDOOR TYPE</v>
          </cell>
          <cell r="E151">
            <v>1850</v>
          </cell>
          <cell r="F151">
            <v>1000</v>
          </cell>
          <cell r="G151" t="str">
            <v>SET</v>
          </cell>
        </row>
        <row r="152">
          <cell r="C152">
            <v>513</v>
          </cell>
          <cell r="D152" t="str">
            <v>-  185 SQ.MM. TERMINATOR 24 KV. INDOOR TYPE</v>
          </cell>
          <cell r="E152">
            <v>2100</v>
          </cell>
          <cell r="F152">
            <v>1000</v>
          </cell>
          <cell r="G152" t="str">
            <v>SET</v>
          </cell>
        </row>
        <row r="153">
          <cell r="C153">
            <v>514</v>
          </cell>
          <cell r="D153" t="str">
            <v>-  400 SQ.MM. TERMINATOR 24 KV. INDOOR TYPE</v>
          </cell>
          <cell r="E153">
            <v>2380</v>
          </cell>
          <cell r="F153">
            <v>1000</v>
          </cell>
          <cell r="G153" t="str">
            <v>SET</v>
          </cell>
        </row>
        <row r="154">
          <cell r="C154">
            <v>515</v>
          </cell>
          <cell r="D154" t="str">
            <v>-  50 SQ.MM. TERMINATOR 36 KV. INDOOR TYPE</v>
          </cell>
          <cell r="E154">
            <v>2750</v>
          </cell>
          <cell r="F154">
            <v>1000</v>
          </cell>
          <cell r="G154" t="str">
            <v>SET</v>
          </cell>
        </row>
        <row r="155">
          <cell r="C155">
            <v>516</v>
          </cell>
          <cell r="D155" t="str">
            <v>-  120 SQ.MM. TERMINATOR 36 KV. INDOOR TYPE</v>
          </cell>
          <cell r="E155">
            <v>3150</v>
          </cell>
          <cell r="F155">
            <v>1000</v>
          </cell>
          <cell r="G155" t="str">
            <v>SET</v>
          </cell>
        </row>
        <row r="156">
          <cell r="C156">
            <v>517</v>
          </cell>
          <cell r="D156" t="str">
            <v>-  185 SQ.MM. TERMINATOR 36 KV. INDOOR TYPE</v>
          </cell>
          <cell r="E156">
            <v>3380</v>
          </cell>
          <cell r="F156">
            <v>1000</v>
          </cell>
          <cell r="G156" t="str">
            <v>SET</v>
          </cell>
        </row>
        <row r="157">
          <cell r="C157">
            <v>518</v>
          </cell>
          <cell r="D157" t="str">
            <v>-  500 SQ.MM. TERMINATOR 36 KV. INDOOR TYPE</v>
          </cell>
          <cell r="E157">
            <v>3800</v>
          </cell>
          <cell r="F157">
            <v>1000</v>
          </cell>
          <cell r="G157" t="str">
            <v>SET</v>
          </cell>
        </row>
        <row r="158">
          <cell r="C158">
            <v>519</v>
          </cell>
          <cell r="D158" t="str">
            <v>-  35 SQ.MM. TERMINATOR 24 KV. OUTDOOR TYPE</v>
          </cell>
          <cell r="E158">
            <v>4400</v>
          </cell>
          <cell r="F158">
            <v>1000</v>
          </cell>
          <cell r="G158" t="str">
            <v>SET</v>
          </cell>
        </row>
        <row r="159">
          <cell r="C159">
            <v>520</v>
          </cell>
          <cell r="D159" t="str">
            <v>-  70 SQ.MM. TERMINATOR 24 KV. OUTDOOR TYPE</v>
          </cell>
          <cell r="E159">
            <v>4600</v>
          </cell>
          <cell r="F159">
            <v>1000</v>
          </cell>
          <cell r="G159" t="str">
            <v>SET</v>
          </cell>
        </row>
        <row r="160">
          <cell r="C160">
            <v>521</v>
          </cell>
          <cell r="D160" t="str">
            <v>-  185 SQ.MM. TERMINATOR 24 KV. OUTDOOR TYPE</v>
          </cell>
          <cell r="E160">
            <v>4950</v>
          </cell>
          <cell r="F160">
            <v>1200</v>
          </cell>
          <cell r="G160" t="str">
            <v>SET</v>
          </cell>
        </row>
        <row r="161">
          <cell r="C161">
            <v>522</v>
          </cell>
          <cell r="D161" t="str">
            <v>-  400 SQ.MM. TERMINATOR 24 KV. OUTDOOR TYPE</v>
          </cell>
          <cell r="E161">
            <v>5400</v>
          </cell>
          <cell r="F161">
            <v>1200</v>
          </cell>
          <cell r="G161" t="str">
            <v>SET</v>
          </cell>
        </row>
        <row r="162">
          <cell r="C162">
            <v>523</v>
          </cell>
          <cell r="D162" t="str">
            <v>-  50 SQ.MM. TERMINATOR 36 KV. OUTDOOR TYPE</v>
          </cell>
          <cell r="E162">
            <v>6300</v>
          </cell>
          <cell r="F162">
            <v>1000</v>
          </cell>
          <cell r="G162" t="str">
            <v>SET</v>
          </cell>
        </row>
        <row r="163">
          <cell r="C163">
            <v>524</v>
          </cell>
          <cell r="D163" t="str">
            <v>-  120 SQ.MM. TERMINATOR 36 KV. OUTDOOR TYPE</v>
          </cell>
          <cell r="E163">
            <v>6800</v>
          </cell>
          <cell r="F163">
            <v>1000</v>
          </cell>
          <cell r="G163" t="str">
            <v>SET</v>
          </cell>
        </row>
        <row r="164">
          <cell r="C164">
            <v>525</v>
          </cell>
          <cell r="D164" t="str">
            <v>-  185 SQ.MM. TERMINATOR 36 KV. OUTDOOR TYPE</v>
          </cell>
          <cell r="E164">
            <v>7600</v>
          </cell>
          <cell r="F164">
            <v>1200</v>
          </cell>
          <cell r="G164" t="str">
            <v>SET</v>
          </cell>
        </row>
        <row r="165">
          <cell r="C165">
            <v>526</v>
          </cell>
          <cell r="D165" t="str">
            <v>-  500 SQ.MM. TERMINATOR 36 KV. OUTDOOR TYPE</v>
          </cell>
          <cell r="E165">
            <v>8000</v>
          </cell>
          <cell r="F165">
            <v>1200</v>
          </cell>
          <cell r="G165" t="str">
            <v>SET</v>
          </cell>
        </row>
        <row r="166">
          <cell r="D166" t="str">
            <v>SPACE</v>
          </cell>
        </row>
        <row r="167">
          <cell r="D167" t="str">
            <v>MANHOLE</v>
          </cell>
        </row>
        <row r="168">
          <cell r="C168">
            <v>551</v>
          </cell>
          <cell r="D168" t="str">
            <v>-  MANHOLE TYPE C</v>
          </cell>
          <cell r="E168">
            <v>15000</v>
          </cell>
          <cell r="F168">
            <v>5000</v>
          </cell>
          <cell r="G168" t="str">
            <v>LOT</v>
          </cell>
        </row>
        <row r="169">
          <cell r="C169">
            <v>552</v>
          </cell>
          <cell r="D169" t="str">
            <v>-  MANHOLE TYPE C - 1</v>
          </cell>
          <cell r="E169">
            <v>19000</v>
          </cell>
          <cell r="F169">
            <v>5000</v>
          </cell>
          <cell r="G169" t="str">
            <v>LOT</v>
          </cell>
        </row>
        <row r="170">
          <cell r="C170">
            <v>553</v>
          </cell>
          <cell r="D170" t="str">
            <v>-  MANHOLE TYPE C - 2</v>
          </cell>
          <cell r="E170">
            <v>14000</v>
          </cell>
          <cell r="F170">
            <v>5000</v>
          </cell>
          <cell r="G170" t="str">
            <v>LOT</v>
          </cell>
        </row>
        <row r="171">
          <cell r="C171">
            <v>554</v>
          </cell>
          <cell r="D171" t="str">
            <v>-  MANHOLE TYPE C - 3</v>
          </cell>
          <cell r="E171">
            <v>15000</v>
          </cell>
          <cell r="F171">
            <v>5000</v>
          </cell>
          <cell r="G171" t="str">
            <v>LOT</v>
          </cell>
        </row>
        <row r="172">
          <cell r="C172">
            <v>555</v>
          </cell>
          <cell r="D172" t="str">
            <v>-  MANHOLE TYPE A - 1</v>
          </cell>
          <cell r="E172">
            <v>40000</v>
          </cell>
          <cell r="F172">
            <v>25000</v>
          </cell>
          <cell r="G172" t="str">
            <v>LOT</v>
          </cell>
        </row>
        <row r="173">
          <cell r="C173">
            <v>556</v>
          </cell>
          <cell r="D173" t="str">
            <v>-  MANHOLE TYPE A - 1/1</v>
          </cell>
          <cell r="E173">
            <v>60000</v>
          </cell>
          <cell r="F173">
            <v>25000</v>
          </cell>
          <cell r="G173" t="str">
            <v>LOT</v>
          </cell>
        </row>
        <row r="174">
          <cell r="C174">
            <v>557</v>
          </cell>
          <cell r="D174" t="str">
            <v>-  MANHOLE TYPE A - 1/2</v>
          </cell>
          <cell r="E174">
            <v>54000</v>
          </cell>
          <cell r="F174">
            <v>22000</v>
          </cell>
          <cell r="G174" t="str">
            <v>LOT</v>
          </cell>
        </row>
        <row r="175">
          <cell r="C175">
            <v>558</v>
          </cell>
          <cell r="D175" t="str">
            <v>-  MANHOLE TYPE A - 1/3</v>
          </cell>
          <cell r="E175">
            <v>54000</v>
          </cell>
          <cell r="F175">
            <v>22000</v>
          </cell>
          <cell r="G175" t="str">
            <v>LOT</v>
          </cell>
        </row>
        <row r="176">
          <cell r="C176">
            <v>559</v>
          </cell>
          <cell r="D176" t="str">
            <v>-  MANHOLE TYPE A - 2</v>
          </cell>
          <cell r="E176">
            <v>49000</v>
          </cell>
          <cell r="F176">
            <v>17000</v>
          </cell>
          <cell r="G176" t="str">
            <v>LOT</v>
          </cell>
        </row>
        <row r="177">
          <cell r="C177">
            <v>560</v>
          </cell>
          <cell r="D177" t="str">
            <v>-  MANHOLE TYPE A - 2/1</v>
          </cell>
          <cell r="E177">
            <v>50000</v>
          </cell>
          <cell r="F177">
            <v>17000</v>
          </cell>
          <cell r="G177" t="str">
            <v>LOT</v>
          </cell>
        </row>
        <row r="178">
          <cell r="C178">
            <v>561</v>
          </cell>
          <cell r="D178" t="str">
            <v>-  MANHOLE TYPE A - 3</v>
          </cell>
          <cell r="E178">
            <v>42000</v>
          </cell>
          <cell r="F178">
            <v>15000</v>
          </cell>
          <cell r="G178" t="str">
            <v>LOT</v>
          </cell>
        </row>
        <row r="179">
          <cell r="C179">
            <v>562</v>
          </cell>
          <cell r="D179" t="str">
            <v>-  MANHOLE TYPE A - 3/1</v>
          </cell>
          <cell r="E179">
            <v>43000</v>
          </cell>
          <cell r="F179">
            <v>16000</v>
          </cell>
          <cell r="G179" t="str">
            <v>LOT</v>
          </cell>
        </row>
        <row r="180">
          <cell r="C180">
            <v>563</v>
          </cell>
          <cell r="D180" t="str">
            <v>-  MANHOLE TYPE A - 4/1</v>
          </cell>
          <cell r="E180">
            <v>60000</v>
          </cell>
          <cell r="F180">
            <v>20000</v>
          </cell>
          <cell r="G180" t="str">
            <v>LOT</v>
          </cell>
        </row>
        <row r="181">
          <cell r="C181">
            <v>564</v>
          </cell>
          <cell r="D181" t="str">
            <v>-  MANHOLE TYPE B - 3/1</v>
          </cell>
          <cell r="E181">
            <v>165000</v>
          </cell>
          <cell r="F181">
            <v>33000</v>
          </cell>
          <cell r="G181" t="str">
            <v>LOT</v>
          </cell>
        </row>
        <row r="182">
          <cell r="C182">
            <v>565</v>
          </cell>
          <cell r="D182" t="str">
            <v>-  MANHOLE TYPE B - 3/15</v>
          </cell>
          <cell r="E182">
            <v>144000</v>
          </cell>
          <cell r="F182">
            <v>46000</v>
          </cell>
          <cell r="G182" t="str">
            <v>LOT</v>
          </cell>
        </row>
        <row r="183">
          <cell r="C183">
            <v>566</v>
          </cell>
          <cell r="D183" t="str">
            <v>-  MANHOLE TYPE B - 3/3</v>
          </cell>
          <cell r="E183">
            <v>110000</v>
          </cell>
          <cell r="F183">
            <v>39000</v>
          </cell>
          <cell r="G183" t="str">
            <v>LOT</v>
          </cell>
        </row>
        <row r="184">
          <cell r="C184">
            <v>567</v>
          </cell>
          <cell r="D184" t="str">
            <v>-  MANHOLE TYPE B - 3/4</v>
          </cell>
          <cell r="E184">
            <v>136000</v>
          </cell>
          <cell r="F184">
            <v>37000</v>
          </cell>
          <cell r="G184" t="str">
            <v>LOT</v>
          </cell>
        </row>
        <row r="185">
          <cell r="C185">
            <v>568</v>
          </cell>
          <cell r="D185" t="str">
            <v>-  MANHOLE TYPE B - 4/1</v>
          </cell>
          <cell r="E185">
            <v>93000</v>
          </cell>
          <cell r="F185">
            <v>29000</v>
          </cell>
          <cell r="G185" t="str">
            <v>LOT</v>
          </cell>
        </row>
        <row r="186">
          <cell r="C186">
            <v>6</v>
          </cell>
          <cell r="D186" t="str">
            <v>HIGH-VOLTAGE SWITCHING EQUIPMENT</v>
          </cell>
        </row>
        <row r="187">
          <cell r="D187" t="str">
            <v>DROPOUT FUSE CUTOUT</v>
          </cell>
        </row>
        <row r="188">
          <cell r="C188">
            <v>601</v>
          </cell>
          <cell r="D188" t="str">
            <v>-  DROPOUT FUSE CUTOUT 24 KV. 100A. 10 KA.</v>
          </cell>
          <cell r="E188">
            <v>6000</v>
          </cell>
          <cell r="F188">
            <v>500</v>
          </cell>
          <cell r="G188" t="str">
            <v>EA.</v>
          </cell>
        </row>
        <row r="189">
          <cell r="C189">
            <v>602</v>
          </cell>
          <cell r="D189" t="str">
            <v>-  DROPOUT FUSE CUTOUT 24 KV. 200A. 10 KA.</v>
          </cell>
          <cell r="E189">
            <v>7500</v>
          </cell>
          <cell r="F189">
            <v>500</v>
          </cell>
          <cell r="G189" t="str">
            <v>EA.</v>
          </cell>
        </row>
        <row r="190">
          <cell r="C190">
            <v>603</v>
          </cell>
          <cell r="D190" t="str">
            <v>-  DROPOUT FUSE CUTOUT 36 KV. 100A. 10 KA.</v>
          </cell>
          <cell r="E190">
            <v>6000</v>
          </cell>
          <cell r="F190">
            <v>500</v>
          </cell>
          <cell r="G190" t="str">
            <v>EA.</v>
          </cell>
        </row>
        <row r="191">
          <cell r="C191">
            <v>604</v>
          </cell>
          <cell r="D191" t="str">
            <v>-  DROPOUT FUSE CUTOUT 36 KV. 200A. 10 KA.</v>
          </cell>
          <cell r="E191">
            <v>14000</v>
          </cell>
          <cell r="F191">
            <v>500</v>
          </cell>
          <cell r="G191" t="str">
            <v>EA.</v>
          </cell>
        </row>
        <row r="192">
          <cell r="D192" t="str">
            <v>SPACE</v>
          </cell>
        </row>
        <row r="193">
          <cell r="D193" t="str">
            <v>LOAD BREAK  (POLE MOUNTED)</v>
          </cell>
        </row>
        <row r="194">
          <cell r="C194">
            <v>611</v>
          </cell>
          <cell r="D194" t="str">
            <v>-  LOAD BREAK SWITCH 25 KV. 600A.</v>
          </cell>
          <cell r="E194">
            <v>200000</v>
          </cell>
          <cell r="F194">
            <v>5000</v>
          </cell>
          <cell r="G194" t="str">
            <v>EA.</v>
          </cell>
        </row>
        <row r="195">
          <cell r="C195">
            <v>612</v>
          </cell>
          <cell r="D195" t="str">
            <v>-  LOAD BREAK SWITCH 35 KV. 600A.</v>
          </cell>
          <cell r="E195">
            <v>288000</v>
          </cell>
          <cell r="F195">
            <v>5000</v>
          </cell>
          <cell r="G195" t="str">
            <v>EA.</v>
          </cell>
        </row>
        <row r="196">
          <cell r="C196">
            <v>613</v>
          </cell>
          <cell r="D196" t="str">
            <v>-  SF6. LOAD BREAK SWITCH 25 KV. 400A. MANUAL OPERATE</v>
          </cell>
          <cell r="E196">
            <v>300000</v>
          </cell>
          <cell r="F196">
            <v>7000</v>
          </cell>
          <cell r="G196" t="str">
            <v>EA.</v>
          </cell>
        </row>
        <row r="197">
          <cell r="C197">
            <v>614</v>
          </cell>
          <cell r="D197" t="str">
            <v>-  SF6. LOAD BREAK SWITCH 25 KV. 400A. MANUAL AND ELECTRIC OPERATE</v>
          </cell>
          <cell r="E197">
            <v>380000</v>
          </cell>
          <cell r="F197">
            <v>7000</v>
          </cell>
          <cell r="G197" t="str">
            <v>EA.</v>
          </cell>
        </row>
        <row r="198">
          <cell r="D198" t="str">
            <v>SPACE</v>
          </cell>
        </row>
        <row r="199">
          <cell r="D199" t="str">
            <v>DISCONNECTING SWITCH</v>
          </cell>
        </row>
        <row r="200">
          <cell r="C200">
            <v>616</v>
          </cell>
          <cell r="D200" t="str">
            <v>-  DISCONNECTING SWITCH 24 KV. 600A.</v>
          </cell>
          <cell r="E200">
            <v>11000</v>
          </cell>
          <cell r="F200">
            <v>1500</v>
          </cell>
          <cell r="G200" t="str">
            <v>EA.</v>
          </cell>
        </row>
        <row r="201">
          <cell r="C201">
            <v>617</v>
          </cell>
          <cell r="D201" t="str">
            <v>-  DISCONNECTING SWITCH 36 KV. 600A.</v>
          </cell>
          <cell r="E201">
            <v>25000</v>
          </cell>
          <cell r="F201">
            <v>1500</v>
          </cell>
          <cell r="G201" t="str">
            <v>EA.</v>
          </cell>
        </row>
        <row r="202">
          <cell r="C202">
            <v>618</v>
          </cell>
          <cell r="D202" t="str">
            <v>-  DISCONNECTING SWITCH 24 KV. 1,200A.</v>
          </cell>
          <cell r="E202">
            <v>25000</v>
          </cell>
          <cell r="F202">
            <v>1500</v>
          </cell>
          <cell r="G202" t="str">
            <v>EA.</v>
          </cell>
        </row>
        <row r="203">
          <cell r="C203">
            <v>619</v>
          </cell>
          <cell r="D203" t="str">
            <v>-  DISCONNECTING SWITCH 36 KV. 1,200A.</v>
          </cell>
          <cell r="E203">
            <v>35000</v>
          </cell>
          <cell r="F203">
            <v>1500</v>
          </cell>
          <cell r="G203" t="str">
            <v>EA.</v>
          </cell>
        </row>
        <row r="204">
          <cell r="D204" t="str">
            <v>SPACE</v>
          </cell>
        </row>
        <row r="205">
          <cell r="D205" t="str">
            <v>LOAD BREAK SWITCH  (INDOOR)</v>
          </cell>
        </row>
        <row r="206">
          <cell r="C206">
            <v>626</v>
          </cell>
          <cell r="D206" t="str">
            <v>-  LOAD BREAK SWITCH 24 KV. 630A. (NONFUSE)</v>
          </cell>
          <cell r="E206">
            <v>70000</v>
          </cell>
          <cell r="F206">
            <v>0</v>
          </cell>
          <cell r="G206" t="str">
            <v>EA.</v>
          </cell>
        </row>
        <row r="207">
          <cell r="C207">
            <v>627</v>
          </cell>
          <cell r="D207" t="str">
            <v>-  LOAD BREAK SWITCH 36 KV. 630A. (NONFUSE)</v>
          </cell>
          <cell r="E207">
            <v>85000</v>
          </cell>
          <cell r="F207">
            <v>0</v>
          </cell>
          <cell r="G207" t="str">
            <v>EA.</v>
          </cell>
        </row>
        <row r="208">
          <cell r="C208">
            <v>628</v>
          </cell>
          <cell r="D208" t="str">
            <v>-  LOAD BREAK SWITCH 24 KV. 630A. (W./FUSE)</v>
          </cell>
          <cell r="E208">
            <v>86000</v>
          </cell>
          <cell r="F208">
            <v>0</v>
          </cell>
          <cell r="G208" t="str">
            <v>EA.</v>
          </cell>
        </row>
        <row r="209">
          <cell r="C209">
            <v>629</v>
          </cell>
          <cell r="D209" t="str">
            <v>-  LOAD BREAK SWITCH 36 KV. 630A. (W./FUSE)</v>
          </cell>
          <cell r="E209">
            <v>115000</v>
          </cell>
          <cell r="F209">
            <v>0</v>
          </cell>
          <cell r="G209" t="str">
            <v>EA.</v>
          </cell>
        </row>
        <row r="210">
          <cell r="D210" t="str">
            <v>SPACE</v>
          </cell>
        </row>
        <row r="211">
          <cell r="C211">
            <v>636</v>
          </cell>
          <cell r="D211" t="str">
            <v xml:space="preserve">-  LOAD BREAK SWITCH 24 KV. 200A. </v>
          </cell>
          <cell r="E211">
            <v>514000</v>
          </cell>
          <cell r="F211">
            <v>8000</v>
          </cell>
          <cell r="G211" t="str">
            <v>EA.</v>
          </cell>
        </row>
        <row r="212">
          <cell r="C212">
            <v>637</v>
          </cell>
          <cell r="D212" t="str">
            <v xml:space="preserve">-  LOAD BREAK SWITCH 24 KV. 200A. </v>
          </cell>
          <cell r="E212">
            <v>819000</v>
          </cell>
          <cell r="F212">
            <v>10000</v>
          </cell>
          <cell r="G212" t="str">
            <v>EA.</v>
          </cell>
        </row>
        <row r="213">
          <cell r="C213">
            <v>638</v>
          </cell>
          <cell r="D213" t="str">
            <v xml:space="preserve">-  LOAD BREAK SWITCH 24 KV. 200A. </v>
          </cell>
          <cell r="E213">
            <v>1123000</v>
          </cell>
          <cell r="F213">
            <v>15000</v>
          </cell>
          <cell r="G213" t="str">
            <v>EA.</v>
          </cell>
        </row>
        <row r="214">
          <cell r="C214">
            <v>639</v>
          </cell>
          <cell r="D214" t="str">
            <v xml:space="preserve">-  LOAD BREAK SWITCH 24 KV. 200A. </v>
          </cell>
          <cell r="E214">
            <v>1224000</v>
          </cell>
          <cell r="F214">
            <v>10000</v>
          </cell>
          <cell r="G214" t="str">
            <v>EA.</v>
          </cell>
        </row>
        <row r="215">
          <cell r="C215">
            <v>640</v>
          </cell>
          <cell r="D215" t="str">
            <v xml:space="preserve">-  LOAD BREAK SWITCH 24 KV. 200A. </v>
          </cell>
          <cell r="E215">
            <v>2238000</v>
          </cell>
          <cell r="F215">
            <v>15000</v>
          </cell>
          <cell r="G215" t="str">
            <v>EA.</v>
          </cell>
        </row>
        <row r="216">
          <cell r="C216">
            <v>641</v>
          </cell>
          <cell r="D216" t="str">
            <v xml:space="preserve">-  LOAD BREAK SWITCH 24 KV. 200A. </v>
          </cell>
          <cell r="E216">
            <v>3252000</v>
          </cell>
          <cell r="F216">
            <v>18000</v>
          </cell>
          <cell r="G216" t="str">
            <v>EA.</v>
          </cell>
        </row>
        <row r="217">
          <cell r="D217" t="str">
            <v>SPACE</v>
          </cell>
        </row>
        <row r="218">
          <cell r="D218" t="str">
            <v>RING MAIN UNIT (SF6)</v>
          </cell>
        </row>
        <row r="219">
          <cell r="C219">
            <v>651</v>
          </cell>
          <cell r="D219" t="str">
            <v>-  3 FUNC 400A. RING MAIN UNIT (DISCONNECTING SWITCH)</v>
          </cell>
          <cell r="E219">
            <v>702000</v>
          </cell>
          <cell r="F219">
            <v>10000</v>
          </cell>
          <cell r="G219" t="str">
            <v>SET</v>
          </cell>
        </row>
        <row r="220">
          <cell r="C220">
            <v>652</v>
          </cell>
          <cell r="D220" t="str">
            <v>-  3 FUNC 400A. RING MAIN UNIT (CIRCUIT BREAKER))</v>
          </cell>
          <cell r="E220">
            <v>702000</v>
          </cell>
          <cell r="F220">
            <v>10000</v>
          </cell>
          <cell r="G220" t="str">
            <v>SET</v>
          </cell>
        </row>
        <row r="221">
          <cell r="C221">
            <v>653</v>
          </cell>
          <cell r="D221" t="str">
            <v>-  4 FUNC 400A. RING MAIN UNIT (DISCONNECTING SWITCH)</v>
          </cell>
          <cell r="E221">
            <v>1014000</v>
          </cell>
          <cell r="F221">
            <v>12000</v>
          </cell>
          <cell r="G221" t="str">
            <v>SET</v>
          </cell>
        </row>
        <row r="222">
          <cell r="C222">
            <v>654</v>
          </cell>
          <cell r="D222" t="str">
            <v>-  4 FUNC 400A. RING MAIN UNIT (CIRCUIT BREAKER))</v>
          </cell>
          <cell r="E222">
            <v>1014000</v>
          </cell>
          <cell r="F222">
            <v>12000</v>
          </cell>
          <cell r="G222" t="str">
            <v>SET</v>
          </cell>
        </row>
        <row r="223">
          <cell r="C223">
            <v>655</v>
          </cell>
          <cell r="D223" t="str">
            <v>-  3 FUNC 600A. RING MAIN UNIT (DISCONNECTING SWITCH)</v>
          </cell>
          <cell r="E223">
            <v>819000</v>
          </cell>
          <cell r="F223">
            <v>12000</v>
          </cell>
          <cell r="G223" t="str">
            <v>SET</v>
          </cell>
        </row>
        <row r="224">
          <cell r="C224">
            <v>656</v>
          </cell>
          <cell r="D224" t="str">
            <v>-  3 FUNC 600A. RING MAIN UNIT (CIRCUIT BREAKER))</v>
          </cell>
          <cell r="E224">
            <v>819000</v>
          </cell>
          <cell r="F224">
            <v>12000</v>
          </cell>
          <cell r="G224" t="str">
            <v>SET</v>
          </cell>
        </row>
        <row r="225">
          <cell r="C225">
            <v>657</v>
          </cell>
          <cell r="D225" t="str">
            <v>-  4 FUNC 600A. RING MAIN UNIT (DISCONNECTING SWITCH)</v>
          </cell>
          <cell r="E225">
            <v>1131000</v>
          </cell>
          <cell r="F225">
            <v>15000</v>
          </cell>
          <cell r="G225" t="str">
            <v>SET</v>
          </cell>
        </row>
        <row r="226">
          <cell r="C226">
            <v>658</v>
          </cell>
          <cell r="D226" t="str">
            <v>-  4 FUNC 600A. RING MAIN UNIT (CIRCUIT BREAKER))</v>
          </cell>
          <cell r="E226">
            <v>1131000</v>
          </cell>
          <cell r="F226">
            <v>15000</v>
          </cell>
          <cell r="G226" t="str">
            <v>SET</v>
          </cell>
        </row>
        <row r="227">
          <cell r="D227" t="str">
            <v>SPACE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C3" t="str">
            <v>N0.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-A"/>
      <sheetName val="SH-B"/>
      <sheetName val="SH-C"/>
      <sheetName val="SH-D"/>
      <sheetName val="SH-E"/>
      <sheetName val="SH-F"/>
      <sheetName val="SH-G"/>
      <sheetName val="SH_F"/>
      <sheetName val="ประมาณการประตูหน้าต่าง "/>
      <sheetName val="Store"/>
      <sheetName val="ประมาณการประตูหน้าต่าง_1"/>
      <sheetName val="ประมาณการประตูหน้าต่าง_"/>
      <sheetName val="e4"/>
      <sheetName val="รวมราคาทั้งสิ้น"/>
      <sheetName val="SH_A"/>
      <sheetName val="SH_G"/>
      <sheetName val="SH_B"/>
      <sheetName val="SH_C"/>
      <sheetName val="SH_D"/>
      <sheetName val="SH_E"/>
      <sheetName val="정부노임단가"/>
      <sheetName val="2000전체분"/>
      <sheetName val="2000년1차"/>
      <sheetName val="차액보증"/>
      <sheetName val="Equipment"/>
      <sheetName val="Book 1 Summary"/>
      <sheetName val="บทสรุปผู้บริหาร"/>
      <sheetName val="BOQ1 (2)"/>
      <sheetName val="EST-FOOTING (G)"/>
      <sheetName val="QUANTITY COMPARISON"/>
      <sheetName val="แบบเดิม"/>
      <sheetName val="Bill No. 2 - Carpark"/>
      <sheetName val="ประมาณการประตูหน้าต่าง_2"/>
      <sheetName val="Book_1_Summary"/>
      <sheetName val="PL"/>
      <sheetName val="Main Sum (Hotel &amp; Residences)"/>
      <sheetName val="ตารางวันหยุด"/>
      <sheetName val="Summary POL Equip"/>
      <sheetName val="Equipment Rental Price"/>
      <sheetName val="ราคาบ้านแต่ละไตรมาส"/>
      <sheetName val="งานระบบไฟฟ้าและสื่อสาร"/>
      <sheetName val="電気設備表"/>
      <sheetName val="Doc"/>
      <sheetName val="EXF"/>
      <sheetName val="ราคาต่ำสุด-721"/>
      <sheetName val="S-5"/>
      <sheetName val="BK Unit Rate"/>
      <sheetName val="detail"/>
      <sheetName val="Sheet1"/>
      <sheetName val="Quotation"/>
      <sheetName val="ค่าวัสดุ"/>
      <sheetName val="boq"/>
      <sheetName val="Sum_EMC"/>
      <sheetName val="code"/>
      <sheetName val="ยานพาหนะ"/>
      <sheetName val="인원계획-미화"/>
      <sheetName val="ประม_x0000__x0000__x0001__x0000__x0001_ࠀЉ_x0000_쪊疒_xddef__x0000__xdd00__x0000_Ͽ_x0000_ï_x0000_孔I"/>
      <sheetName val="AC"/>
      <sheetName val="Replacement Cost "/>
      <sheetName val="ประมาณการประตูหน้าต่าง_3"/>
      <sheetName val="ประมาณการประตูหน้าต่าง_4"/>
      <sheetName val="ประมาณการประตูหน้าต่าง_5"/>
      <sheetName val="Cavity Inputs"/>
      <sheetName val="ประม??_x0001_?_x0001_ࠀЉ?쪊疒_xddef_?_xdd00_?Ͽ?ï?孔I"/>
      <sheetName val="ราคาอ้างอิง"/>
      <sheetName val="Present-ex"/>
      <sheetName val="Book_1_Summary1"/>
      <sheetName val="BOQ1_(2)"/>
      <sheetName val="EST-FOOTING_(G)"/>
      <sheetName val="QUANTITY_COMPARISON"/>
      <sheetName val="Bill_No__2_-_Carpark"/>
      <sheetName val="Main_Sum_(Hotel_&amp;_Residences)"/>
      <sheetName val="Summary_POL_Equip"/>
      <sheetName val="Equipment_Rental_Price"/>
      <sheetName val="SAN REDUCED 1"/>
      <sheetName val="LpC"/>
      <sheetName val="BK_Unit_Rate"/>
      <sheetName val="Book_1_Summary2"/>
      <sheetName val="BOQ1_(2)1"/>
      <sheetName val="EST-FOOTING_(G)1"/>
      <sheetName val="QUANTITY_COMPARISON1"/>
      <sheetName val="Bill_No__2_-_Carpark1"/>
      <sheetName val="Main_Sum_(Hotel_&amp;_Residences)1"/>
      <sheetName val="Summary_POL_Equip1"/>
      <sheetName val="Equipment_Rental_Price1"/>
      <sheetName val="BK_Unit_Rate1"/>
      <sheetName val="ประม_x0000__x0000__x0001__x0000__x0001_ࠀЉ_x0000_쪊疒�_x0000_�_x0000_Ͽ_x0000_ï_x0000_孔I"/>
      <sheetName val="เอกอุดร"/>
      <sheetName val="FAB별"/>
      <sheetName val="Cavity_Inputs"/>
      <sheetName val="ประมࠀЉ쪊疒Ͽï孔I"/>
      <sheetName val="ประม"/>
      <sheetName val="ประม___x0001___x0001_ࠀЉ_쪊疒_xddef___xdd00__Ͽ_ï_孔I"/>
      <sheetName val="SITE OFFICE"/>
      <sheetName val="Factor F Data"/>
      <sheetName val="สรุปราคา (EMC)"/>
      <sheetName val="DETAIL "/>
      <sheetName val="splinkler"/>
      <sheetName val="建築代価"/>
      <sheetName val="งานโครงสร้าง"/>
      <sheetName val="ประม___x0001___x0001_ࠀЉ_쪊疒�_�_Ͽ_ï_孔I"/>
      <sheetName val="Customize Your Purchase Order"/>
      <sheetName val="ประม??_x0001_?_x0001_ࠀЉ?쪊疒�?�?Ͽ?ï?孔I"/>
      <sheetName val="A"/>
      <sheetName val="schedule "/>
      <sheetName val="Replacement_Cost_"/>
      <sheetName val="Cavity_Inputs1"/>
      <sheetName val="Exp"/>
      <sheetName val="Book_1_Summary3"/>
      <sheetName val="BOQ1_(2)2"/>
      <sheetName val="EST-FOOTING_(G)2"/>
      <sheetName val="QUANTITY_COMPARISON2"/>
      <sheetName val="Bill_No__2_-_Carpark2"/>
      <sheetName val="Main_Sum_(Hotel_&amp;_Residences)2"/>
      <sheetName val="Summary_POL_Equip2"/>
      <sheetName val="Equipment_Rental_Price2"/>
      <sheetName val="BK_Unit_Rate2"/>
      <sheetName val="ht"/>
      <sheetName val=" Cover 090EPY"/>
      <sheetName val="EPY Jan 60"/>
      <sheetName val="A-Sum"/>
      <sheetName val="D-สรุป Plaza"/>
      <sheetName val="E-Share Parking"/>
      <sheetName val="F-Landscape"/>
      <sheetName val="I-Soft Cost"/>
      <sheetName val="I-Detail Soft"/>
      <sheetName val="H-Share M&amp;E"/>
      <sheetName val="หน้า ปมก"/>
      <sheetName val="s-curve"/>
      <sheetName val="Cover"/>
      <sheetName val="ตารางส่วนลด EE."/>
      <sheetName val="ประม_x005f_x0000__x005f_x0000__x005f_x0001__x0000"/>
      <sheetName val="ประม??_x005f_x0001_?_x005f_x0001_ࠀЉ?쪊疒_xdde"/>
      <sheetName val="ประม___x005f_x0001___x005f_x0001_ࠀЉ_쪊疒_xdde"/>
      <sheetName val="ประม___x005f_x0001___x005f_x0001_ࠀЉ_쪊疒�_�_Ͽ"/>
      <sheetName val="ประม_x0000__x0000__x0001__x0000"/>
      <sheetName val="ประม___x0001___x0001_ࠀЉ_쪊疒_xdde"/>
      <sheetName val="ประม___x0001___x0001_ࠀЉ_쪊疒�_�_Ͽ"/>
      <sheetName val="name"/>
      <sheetName val="Final Summary - Base"/>
      <sheetName val="โครงสร้าง"/>
      <sheetName val="21"/>
      <sheetName val="สรุปราคาค่าก่อสร้าง_EMC"/>
      <sheetName val="covert (2)"/>
      <sheetName val="งานบริหารโครงสร้างและดำเนินการ"/>
      <sheetName val="SUM-AIR-Submit"/>
      <sheetName val="สรุป"/>
      <sheetName val="calc_menu_déroulant"/>
      <sheetName val="SCHEDULE_6"/>
      <sheetName val="SCHEDULE_4"/>
      <sheetName val="mapping"/>
      <sheetName val="vendor list"/>
      <sheetName val="P7 "/>
      <sheetName val="STMspry"/>
      <sheetName val="PsychroData"/>
      <sheetName val="ประม??_x0001_?_x0001_ࠀЉ?쪊疒????Ͽ?ï?孔I"/>
      <sheetName val="ประม___x0001___x0001_ࠀЉ_쪊疒?_?_Ͽ_ï_孔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C5">
            <v>0</v>
          </cell>
          <cell r="D5" t="str">
            <v>TELEPHONE, TELECOMMUNICATION AND</v>
          </cell>
        </row>
        <row r="6">
          <cell r="C6">
            <v>1</v>
          </cell>
          <cell r="D6" t="str">
            <v>FIRE ALARM SYSTEM</v>
          </cell>
        </row>
        <row r="7">
          <cell r="C7">
            <v>101</v>
          </cell>
          <cell r="D7" t="str">
            <v>TELEPHONE</v>
          </cell>
          <cell r="E7">
            <v>2</v>
          </cell>
          <cell r="F7">
            <v>0.5</v>
          </cell>
          <cell r="G7" t="str">
            <v>M.</v>
          </cell>
        </row>
        <row r="8">
          <cell r="C8">
            <v>1</v>
          </cell>
          <cell r="D8" t="str">
            <v>TELEPHONE WIRE</v>
          </cell>
          <cell r="E8">
            <v>3</v>
          </cell>
          <cell r="F8">
            <v>0.5</v>
          </cell>
          <cell r="G8" t="str">
            <v>M.</v>
          </cell>
        </row>
        <row r="9">
          <cell r="C9">
            <v>101</v>
          </cell>
          <cell r="D9" t="str">
            <v>-  2/C - 0.5 MM. TIEV</v>
          </cell>
          <cell r="E9">
            <v>4.7</v>
          </cell>
          <cell r="F9">
            <v>1</v>
          </cell>
          <cell r="G9" t="str">
            <v>M.</v>
          </cell>
        </row>
        <row r="10">
          <cell r="C10">
            <v>102</v>
          </cell>
          <cell r="D10" t="str">
            <v>-  3/C - 0.5 MM. TIEV</v>
          </cell>
          <cell r="E10">
            <v>5.4</v>
          </cell>
          <cell r="F10">
            <v>1</v>
          </cell>
          <cell r="G10" t="str">
            <v>M.</v>
          </cell>
        </row>
        <row r="11">
          <cell r="C11">
            <v>103</v>
          </cell>
          <cell r="D11" t="str">
            <v>-  4/C - 0.5 MM. TIEV</v>
          </cell>
          <cell r="E11">
            <v>6.4</v>
          </cell>
          <cell r="F11">
            <v>1</v>
          </cell>
          <cell r="G11" t="str">
            <v>M.</v>
          </cell>
        </row>
        <row r="12">
          <cell r="C12">
            <v>104</v>
          </cell>
          <cell r="D12" t="str">
            <v>-  5/C - 0.5 MM. TIEV</v>
          </cell>
          <cell r="E12">
            <v>7.9</v>
          </cell>
          <cell r="F12">
            <v>1</v>
          </cell>
          <cell r="G12" t="str">
            <v>M.</v>
          </cell>
        </row>
        <row r="13">
          <cell r="C13">
            <v>105</v>
          </cell>
          <cell r="D13" t="str">
            <v>-  6/C - 0.5 MM. TIEV</v>
          </cell>
          <cell r="E13">
            <v>8.5</v>
          </cell>
          <cell r="F13">
            <v>1</v>
          </cell>
          <cell r="G13" t="str">
            <v>M.</v>
          </cell>
        </row>
        <row r="14">
          <cell r="C14">
            <v>106</v>
          </cell>
          <cell r="D14" t="str">
            <v>-  2/C - 0.65 MM. TIEV</v>
          </cell>
          <cell r="E14">
            <v>6.15</v>
          </cell>
          <cell r="F14">
            <v>1</v>
          </cell>
          <cell r="G14" t="str">
            <v>M.</v>
          </cell>
        </row>
        <row r="15">
          <cell r="C15">
            <v>107</v>
          </cell>
          <cell r="D15" t="str">
            <v>-  3/C - 0.65 MM. TIEV</v>
          </cell>
          <cell r="E15">
            <v>7.35</v>
          </cell>
          <cell r="F15">
            <v>1</v>
          </cell>
          <cell r="G15" t="str">
            <v>M.</v>
          </cell>
        </row>
        <row r="16">
          <cell r="C16">
            <v>108</v>
          </cell>
          <cell r="D16" t="str">
            <v>-  4/C - 0.65 MM. TIEV</v>
          </cell>
          <cell r="E16">
            <v>8.8000000000000007</v>
          </cell>
          <cell r="F16">
            <v>1</v>
          </cell>
          <cell r="G16" t="str">
            <v>M.</v>
          </cell>
        </row>
        <row r="17">
          <cell r="C17">
            <v>109</v>
          </cell>
          <cell r="D17" t="str">
            <v>-  5/C - 0.65 MM. TIEV</v>
          </cell>
          <cell r="E17">
            <v>10.4</v>
          </cell>
          <cell r="F17">
            <v>1</v>
          </cell>
          <cell r="G17" t="str">
            <v>M.</v>
          </cell>
        </row>
        <row r="18">
          <cell r="C18">
            <v>110</v>
          </cell>
          <cell r="D18" t="str">
            <v>-  6/C - 0.65 MM. TIEV</v>
          </cell>
          <cell r="E18">
            <v>12.2</v>
          </cell>
          <cell r="F18">
            <v>1</v>
          </cell>
          <cell r="G18" t="str">
            <v>M.</v>
          </cell>
        </row>
        <row r="19">
          <cell r="C19">
            <v>111</v>
          </cell>
          <cell r="D19" t="str">
            <v>-  4 PRS. - 0.5 MM. TPEV</v>
          </cell>
          <cell r="E19">
            <v>23</v>
          </cell>
          <cell r="F19">
            <v>1</v>
          </cell>
          <cell r="G19" t="str">
            <v>M.</v>
          </cell>
        </row>
        <row r="20">
          <cell r="C20">
            <v>112</v>
          </cell>
          <cell r="D20" t="str">
            <v>-  5 PRS. - 0.5 MM. TPEV</v>
          </cell>
          <cell r="E20">
            <v>30</v>
          </cell>
          <cell r="F20">
            <v>2</v>
          </cell>
          <cell r="G20" t="str">
            <v>M.</v>
          </cell>
        </row>
        <row r="21">
          <cell r="C21">
            <v>113</v>
          </cell>
          <cell r="D21" t="str">
            <v>-  6 PRS. - 0.5 MM. TPEV</v>
          </cell>
          <cell r="E21">
            <v>31</v>
          </cell>
          <cell r="F21">
            <v>2</v>
          </cell>
          <cell r="G21" t="str">
            <v>M.</v>
          </cell>
        </row>
        <row r="22">
          <cell r="C22">
            <v>114</v>
          </cell>
          <cell r="D22" t="str">
            <v>-  8 PRS. - 0.5 MM. TPEV</v>
          </cell>
          <cell r="E22">
            <v>34</v>
          </cell>
          <cell r="F22">
            <v>4</v>
          </cell>
          <cell r="G22" t="str">
            <v>M.</v>
          </cell>
        </row>
        <row r="23">
          <cell r="C23">
            <v>115</v>
          </cell>
          <cell r="D23" t="str">
            <v>-  10 PRS. - 0.5 MM. TPEV</v>
          </cell>
          <cell r="E23">
            <v>40</v>
          </cell>
          <cell r="F23">
            <v>6</v>
          </cell>
          <cell r="G23" t="str">
            <v>M.</v>
          </cell>
        </row>
        <row r="24">
          <cell r="C24">
            <v>116</v>
          </cell>
          <cell r="D24" t="str">
            <v>-  12 PRS. - 0.5 MM. TPEV</v>
          </cell>
          <cell r="E24">
            <v>45</v>
          </cell>
          <cell r="F24">
            <v>7</v>
          </cell>
          <cell r="G24" t="str">
            <v>M.</v>
          </cell>
        </row>
        <row r="25">
          <cell r="C25">
            <v>117</v>
          </cell>
          <cell r="D25" t="str">
            <v>-  15 PRS. - 0.5 MM. TPEV</v>
          </cell>
          <cell r="E25">
            <v>50</v>
          </cell>
          <cell r="F25">
            <v>9</v>
          </cell>
          <cell r="G25" t="str">
            <v>M.</v>
          </cell>
        </row>
        <row r="26">
          <cell r="C26">
            <v>118</v>
          </cell>
          <cell r="D26" t="str">
            <v>-  20 PRS. - 0.5 MM. TPEV</v>
          </cell>
          <cell r="E26">
            <v>60</v>
          </cell>
          <cell r="F26">
            <v>11</v>
          </cell>
          <cell r="G26" t="str">
            <v>M.</v>
          </cell>
        </row>
        <row r="27">
          <cell r="C27">
            <v>119</v>
          </cell>
          <cell r="D27" t="str">
            <v>-  25 PRS. - 0.5 MM. TPEV</v>
          </cell>
          <cell r="E27">
            <v>71</v>
          </cell>
          <cell r="F27">
            <v>13</v>
          </cell>
          <cell r="G27" t="str">
            <v>M.</v>
          </cell>
        </row>
        <row r="28">
          <cell r="C28">
            <v>120</v>
          </cell>
          <cell r="D28" t="str">
            <v>-  30 PRS. - 0.5 MM. TPEV</v>
          </cell>
          <cell r="E28">
            <v>85</v>
          </cell>
          <cell r="F28">
            <v>15</v>
          </cell>
          <cell r="G28" t="str">
            <v>M.</v>
          </cell>
        </row>
        <row r="29">
          <cell r="C29">
            <v>121</v>
          </cell>
          <cell r="D29" t="str">
            <v>-  40 PRS. - 0.5 MM. TPEV</v>
          </cell>
          <cell r="E29">
            <v>103</v>
          </cell>
          <cell r="F29">
            <v>17</v>
          </cell>
          <cell r="G29" t="str">
            <v>M.</v>
          </cell>
        </row>
        <row r="30">
          <cell r="C30">
            <v>122</v>
          </cell>
          <cell r="D30" t="str">
            <v>-  50 PRS. - 0.5 MM. TPEV</v>
          </cell>
          <cell r="E30">
            <v>120</v>
          </cell>
          <cell r="F30">
            <v>20</v>
          </cell>
          <cell r="G30" t="str">
            <v>M.</v>
          </cell>
        </row>
        <row r="31">
          <cell r="C31">
            <v>125</v>
          </cell>
          <cell r="D31" t="str">
            <v>SPACE</v>
          </cell>
          <cell r="E31">
            <v>22.5</v>
          </cell>
          <cell r="F31">
            <v>18</v>
          </cell>
          <cell r="G31" t="str">
            <v>M.</v>
          </cell>
        </row>
        <row r="32">
          <cell r="C32">
            <v>127</v>
          </cell>
          <cell r="D32" t="str">
            <v>-  4 PRS. - 0.65 MM. TPEV</v>
          </cell>
          <cell r="E32">
            <v>34</v>
          </cell>
          <cell r="F32">
            <v>1</v>
          </cell>
          <cell r="G32" t="str">
            <v>M.</v>
          </cell>
        </row>
        <row r="33">
          <cell r="C33">
            <v>128</v>
          </cell>
          <cell r="D33" t="str">
            <v>-  5 PRS. - 0.65 MM. TPEV</v>
          </cell>
          <cell r="E33">
            <v>38</v>
          </cell>
          <cell r="F33">
            <v>2</v>
          </cell>
          <cell r="G33" t="str">
            <v>M.</v>
          </cell>
        </row>
        <row r="34">
          <cell r="C34">
            <v>129</v>
          </cell>
          <cell r="D34" t="str">
            <v>-  6 PRS. - 0.65 MM. TPEV</v>
          </cell>
          <cell r="E34">
            <v>41</v>
          </cell>
          <cell r="F34">
            <v>2</v>
          </cell>
          <cell r="G34" t="str">
            <v>M.</v>
          </cell>
        </row>
        <row r="35">
          <cell r="C35">
            <v>130</v>
          </cell>
          <cell r="D35" t="str">
            <v>-  8 PRS. - 0.65 MM. TPEV</v>
          </cell>
          <cell r="E35">
            <v>47</v>
          </cell>
          <cell r="F35">
            <v>4</v>
          </cell>
          <cell r="G35" t="str">
            <v>M.</v>
          </cell>
        </row>
        <row r="36">
          <cell r="C36">
            <v>131</v>
          </cell>
          <cell r="D36" t="str">
            <v>-  10 PRS. - 0.65 MM. TPEV</v>
          </cell>
          <cell r="E36">
            <v>55</v>
          </cell>
          <cell r="F36">
            <v>6</v>
          </cell>
          <cell r="G36" t="str">
            <v>M.</v>
          </cell>
        </row>
        <row r="37">
          <cell r="C37">
            <v>132</v>
          </cell>
          <cell r="D37" t="str">
            <v>-  12 PRS. - 0.65 MM. TPEV</v>
          </cell>
          <cell r="E37">
            <v>62</v>
          </cell>
          <cell r="F37">
            <v>7</v>
          </cell>
          <cell r="G37" t="str">
            <v>M.</v>
          </cell>
        </row>
        <row r="38">
          <cell r="C38">
            <v>133</v>
          </cell>
          <cell r="D38" t="str">
            <v>-  15 PRS. - 0.65 MM. TPEV</v>
          </cell>
          <cell r="E38">
            <v>70</v>
          </cell>
          <cell r="F38">
            <v>9</v>
          </cell>
          <cell r="G38" t="str">
            <v>M.</v>
          </cell>
        </row>
        <row r="39">
          <cell r="C39">
            <v>134</v>
          </cell>
          <cell r="D39" t="str">
            <v>-  20 PRS. - 0.65 MM. TPEV</v>
          </cell>
          <cell r="E39">
            <v>85</v>
          </cell>
          <cell r="F39">
            <v>11</v>
          </cell>
          <cell r="G39" t="str">
            <v>M.</v>
          </cell>
        </row>
        <row r="40">
          <cell r="C40">
            <v>135</v>
          </cell>
          <cell r="D40" t="str">
            <v>-  25 PRS. - 0.65 MM. TPEV</v>
          </cell>
          <cell r="E40">
            <v>100</v>
          </cell>
          <cell r="F40">
            <v>13</v>
          </cell>
          <cell r="G40" t="str">
            <v>M.</v>
          </cell>
        </row>
        <row r="41">
          <cell r="C41">
            <v>136</v>
          </cell>
          <cell r="D41" t="str">
            <v>-  30 PRS. - 0.65 MM. TPEV</v>
          </cell>
          <cell r="E41">
            <v>116</v>
          </cell>
          <cell r="F41">
            <v>15</v>
          </cell>
          <cell r="G41" t="str">
            <v>M.</v>
          </cell>
        </row>
        <row r="42">
          <cell r="C42">
            <v>137</v>
          </cell>
          <cell r="D42" t="str">
            <v>-  40 PRS. - 0.65 MM. TPEV</v>
          </cell>
          <cell r="E42">
            <v>145</v>
          </cell>
          <cell r="F42">
            <v>17</v>
          </cell>
          <cell r="G42" t="str">
            <v>M.</v>
          </cell>
        </row>
        <row r="43">
          <cell r="C43">
            <v>138</v>
          </cell>
          <cell r="D43" t="str">
            <v>-  50 PRS. - 0.65 MM. TPEV</v>
          </cell>
          <cell r="E43">
            <v>175</v>
          </cell>
          <cell r="F43">
            <v>20</v>
          </cell>
          <cell r="G43" t="str">
            <v>M.</v>
          </cell>
        </row>
        <row r="44">
          <cell r="C44">
            <v>139</v>
          </cell>
          <cell r="D44" t="str">
            <v>-  4 PRS. - 0.5 MM. AP</v>
          </cell>
          <cell r="E44">
            <v>82</v>
          </cell>
          <cell r="F44">
            <v>6</v>
          </cell>
          <cell r="G44" t="str">
            <v>M.</v>
          </cell>
        </row>
        <row r="45">
          <cell r="C45">
            <v>140</v>
          </cell>
          <cell r="D45" t="str">
            <v>-  5 PRS. - 0.5 MM. AP</v>
          </cell>
          <cell r="E45">
            <v>84</v>
          </cell>
          <cell r="F45">
            <v>7</v>
          </cell>
          <cell r="G45" t="str">
            <v>M.</v>
          </cell>
        </row>
        <row r="46">
          <cell r="C46">
            <v>141</v>
          </cell>
          <cell r="D46" t="str">
            <v>-  6 PRS. - 0.5 MM. AP</v>
          </cell>
          <cell r="E46">
            <v>86</v>
          </cell>
          <cell r="F46">
            <v>8</v>
          </cell>
          <cell r="G46" t="str">
            <v>M.</v>
          </cell>
        </row>
        <row r="47">
          <cell r="C47">
            <v>142</v>
          </cell>
          <cell r="D47" t="str">
            <v>-  8 PRS. - 0.5 MM. AP</v>
          </cell>
          <cell r="E47">
            <v>0</v>
          </cell>
          <cell r="F47">
            <v>0</v>
          </cell>
          <cell r="G47" t="str">
            <v>M.</v>
          </cell>
        </row>
        <row r="48">
          <cell r="C48">
            <v>143</v>
          </cell>
          <cell r="D48" t="str">
            <v>-  10 PRS. - 0.5 MM. AP</v>
          </cell>
          <cell r="E48">
            <v>95</v>
          </cell>
          <cell r="F48">
            <v>9</v>
          </cell>
          <cell r="G48" t="str">
            <v>M.</v>
          </cell>
        </row>
        <row r="49">
          <cell r="C49">
            <v>144</v>
          </cell>
          <cell r="D49" t="str">
            <v>-  12 PRS. - 0.5 MM. AP</v>
          </cell>
          <cell r="E49">
            <v>100</v>
          </cell>
          <cell r="F49">
            <v>10</v>
          </cell>
          <cell r="G49" t="str">
            <v>M.</v>
          </cell>
        </row>
        <row r="50">
          <cell r="C50">
            <v>145</v>
          </cell>
          <cell r="D50" t="str">
            <v>-  15 PRS. - 0.5 MM. AP</v>
          </cell>
          <cell r="E50">
            <v>107</v>
          </cell>
          <cell r="F50">
            <v>11</v>
          </cell>
          <cell r="G50" t="str">
            <v>M.</v>
          </cell>
        </row>
        <row r="51">
          <cell r="C51">
            <v>146</v>
          </cell>
          <cell r="D51" t="str">
            <v>-  20 PRS. - 0.5 MM. AP</v>
          </cell>
          <cell r="E51">
            <v>122</v>
          </cell>
          <cell r="F51">
            <v>13</v>
          </cell>
          <cell r="G51" t="str">
            <v>M.</v>
          </cell>
        </row>
        <row r="52">
          <cell r="C52">
            <v>147</v>
          </cell>
          <cell r="D52" t="str">
            <v>-  25 PRS. - 0.5 MM. AP</v>
          </cell>
          <cell r="E52">
            <v>126</v>
          </cell>
          <cell r="F52">
            <v>19</v>
          </cell>
          <cell r="G52" t="str">
            <v>M.</v>
          </cell>
        </row>
        <row r="53">
          <cell r="C53">
            <v>148</v>
          </cell>
          <cell r="D53" t="str">
            <v>-  30 PRS. - 0.5 MM. AP</v>
          </cell>
          <cell r="E53">
            <v>139</v>
          </cell>
          <cell r="F53">
            <v>18</v>
          </cell>
          <cell r="G53" t="str">
            <v>M.</v>
          </cell>
        </row>
        <row r="54">
          <cell r="C54">
            <v>149</v>
          </cell>
          <cell r="D54" t="str">
            <v>-  40 PRS. - 0.5 MM. AP</v>
          </cell>
          <cell r="E54">
            <v>0</v>
          </cell>
          <cell r="F54">
            <v>0</v>
          </cell>
          <cell r="G54" t="str">
            <v>M.</v>
          </cell>
        </row>
        <row r="55">
          <cell r="C55">
            <v>150</v>
          </cell>
          <cell r="D55" t="str">
            <v>-  50 PRS. - 0.5 MM. AP</v>
          </cell>
          <cell r="E55">
            <v>186</v>
          </cell>
          <cell r="F55">
            <v>20</v>
          </cell>
          <cell r="G55" t="str">
            <v>M.</v>
          </cell>
        </row>
        <row r="56">
          <cell r="C56">
            <v>151</v>
          </cell>
          <cell r="D56" t="str">
            <v>-  75 PRS. - 0.5 MM. AP</v>
          </cell>
          <cell r="E56">
            <v>246</v>
          </cell>
          <cell r="F56">
            <v>30</v>
          </cell>
          <cell r="G56" t="str">
            <v>M.</v>
          </cell>
        </row>
        <row r="57">
          <cell r="C57">
            <v>152</v>
          </cell>
          <cell r="D57" t="str">
            <v>-  100 PRS. - 0.5 MM. AP</v>
          </cell>
          <cell r="E57">
            <v>293</v>
          </cell>
          <cell r="F57">
            <v>35</v>
          </cell>
          <cell r="G57" t="str">
            <v>M.</v>
          </cell>
        </row>
        <row r="58">
          <cell r="C58">
            <v>153</v>
          </cell>
          <cell r="D58" t="str">
            <v>-  150 PRS. - 0.5 MM. AP</v>
          </cell>
          <cell r="E58">
            <v>420</v>
          </cell>
          <cell r="F58">
            <v>40</v>
          </cell>
          <cell r="G58" t="str">
            <v>M.</v>
          </cell>
        </row>
        <row r="59">
          <cell r="C59">
            <v>154</v>
          </cell>
          <cell r="D59" t="str">
            <v>-  200 PRS. - 0.5 MM. AP</v>
          </cell>
          <cell r="E59">
            <v>530</v>
          </cell>
          <cell r="F59">
            <v>60</v>
          </cell>
          <cell r="G59" t="str">
            <v>M.</v>
          </cell>
        </row>
        <row r="60">
          <cell r="C60">
            <v>155</v>
          </cell>
          <cell r="D60" t="str">
            <v>-  4 PRS. - 0.65 MM. AP</v>
          </cell>
          <cell r="E60">
            <v>88</v>
          </cell>
          <cell r="F60">
            <v>6</v>
          </cell>
          <cell r="G60" t="str">
            <v>M.</v>
          </cell>
        </row>
        <row r="61">
          <cell r="C61">
            <v>156</v>
          </cell>
          <cell r="D61" t="str">
            <v>-  5 PRS. - 0.65 MM. AP</v>
          </cell>
          <cell r="E61">
            <v>92</v>
          </cell>
          <cell r="F61">
            <v>7</v>
          </cell>
          <cell r="G61" t="str">
            <v>M.</v>
          </cell>
        </row>
        <row r="62">
          <cell r="C62">
            <v>157</v>
          </cell>
          <cell r="D62" t="str">
            <v>-  6 PRS. - 0.65 MM. AP</v>
          </cell>
          <cell r="E62">
            <v>95</v>
          </cell>
          <cell r="F62">
            <v>8</v>
          </cell>
          <cell r="G62" t="str">
            <v>M.</v>
          </cell>
        </row>
        <row r="63">
          <cell r="C63">
            <v>158</v>
          </cell>
          <cell r="D63" t="str">
            <v>-  8 PRS. - 0.65 MM. AP</v>
          </cell>
          <cell r="E63">
            <v>0</v>
          </cell>
          <cell r="F63">
            <v>0</v>
          </cell>
          <cell r="G63" t="str">
            <v>M.</v>
          </cell>
        </row>
        <row r="64">
          <cell r="C64">
            <v>159</v>
          </cell>
          <cell r="D64" t="str">
            <v>-  10 PRS. - 0.65 MM. AP</v>
          </cell>
          <cell r="E64">
            <v>109</v>
          </cell>
          <cell r="F64">
            <v>9</v>
          </cell>
          <cell r="G64" t="str">
            <v>M.</v>
          </cell>
        </row>
        <row r="65">
          <cell r="C65">
            <v>160</v>
          </cell>
          <cell r="D65" t="str">
            <v>-  12 PRS. - 0.65 MM. AP</v>
          </cell>
          <cell r="E65">
            <v>119</v>
          </cell>
          <cell r="F65">
            <v>10</v>
          </cell>
          <cell r="G65" t="str">
            <v>M.</v>
          </cell>
        </row>
        <row r="66">
          <cell r="C66">
            <v>161</v>
          </cell>
          <cell r="D66" t="str">
            <v>-  15 PRS. - 0.65 MM. AP</v>
          </cell>
          <cell r="E66">
            <v>130</v>
          </cell>
          <cell r="F66">
            <v>11</v>
          </cell>
          <cell r="G66" t="str">
            <v>M.</v>
          </cell>
        </row>
        <row r="67">
          <cell r="C67">
            <v>162</v>
          </cell>
          <cell r="D67" t="str">
            <v>-  20 PRS. - 0.65 MM. AP</v>
          </cell>
          <cell r="E67">
            <v>147</v>
          </cell>
          <cell r="F67">
            <v>13</v>
          </cell>
          <cell r="G67" t="str">
            <v>M.</v>
          </cell>
        </row>
        <row r="68">
          <cell r="C68">
            <v>163</v>
          </cell>
          <cell r="D68" t="str">
            <v>-  25 PRS. - 0.65 MM. AP</v>
          </cell>
          <cell r="E68">
            <v>156</v>
          </cell>
          <cell r="F68">
            <v>15</v>
          </cell>
          <cell r="G68" t="str">
            <v>M.</v>
          </cell>
        </row>
        <row r="69">
          <cell r="C69">
            <v>164</v>
          </cell>
          <cell r="D69" t="str">
            <v>-  30 PRS. - 0.65 MM. AP</v>
          </cell>
          <cell r="E69">
            <v>180</v>
          </cell>
          <cell r="F69">
            <v>18</v>
          </cell>
          <cell r="G69" t="str">
            <v>M.</v>
          </cell>
        </row>
        <row r="70">
          <cell r="C70">
            <v>165</v>
          </cell>
          <cell r="D70" t="str">
            <v>-  40 PRS. - 0.65 MM. AP</v>
          </cell>
          <cell r="E70">
            <v>0</v>
          </cell>
          <cell r="F70">
            <v>0</v>
          </cell>
          <cell r="G70" t="str">
            <v>M.</v>
          </cell>
        </row>
        <row r="71">
          <cell r="C71">
            <v>166</v>
          </cell>
          <cell r="D71" t="str">
            <v>-  50 PRS. - 0.65 MM. AP</v>
          </cell>
          <cell r="E71">
            <v>254</v>
          </cell>
          <cell r="F71">
            <v>20</v>
          </cell>
          <cell r="G71" t="str">
            <v>M.</v>
          </cell>
        </row>
        <row r="72">
          <cell r="C72">
            <v>167</v>
          </cell>
          <cell r="D72" t="str">
            <v>-  75 PRS. - 0.65 MM. AP</v>
          </cell>
          <cell r="E72">
            <v>330</v>
          </cell>
          <cell r="F72">
            <v>30</v>
          </cell>
          <cell r="G72" t="str">
            <v>M.</v>
          </cell>
        </row>
        <row r="73">
          <cell r="C73">
            <v>168</v>
          </cell>
          <cell r="D73" t="str">
            <v>-  100 PRS. - 0.65 MM. AP</v>
          </cell>
          <cell r="E73">
            <v>405</v>
          </cell>
          <cell r="F73">
            <v>35</v>
          </cell>
          <cell r="G73" t="str">
            <v>M.</v>
          </cell>
        </row>
        <row r="74">
          <cell r="C74">
            <v>169</v>
          </cell>
          <cell r="D74" t="str">
            <v>-  150 PRS. - 0.65 MM. AP</v>
          </cell>
          <cell r="E74">
            <v>590</v>
          </cell>
          <cell r="F74">
            <v>40</v>
          </cell>
          <cell r="G74" t="str">
            <v>M.</v>
          </cell>
        </row>
        <row r="75">
          <cell r="C75">
            <v>170</v>
          </cell>
          <cell r="D75" t="str">
            <v>-  200 PRS. - 0.65 MM. AP</v>
          </cell>
          <cell r="E75">
            <v>790</v>
          </cell>
          <cell r="F75">
            <v>60</v>
          </cell>
          <cell r="G75" t="str">
            <v>M.</v>
          </cell>
        </row>
        <row r="76">
          <cell r="C76">
            <v>170</v>
          </cell>
          <cell r="D76" t="str">
            <v>SPACE</v>
          </cell>
          <cell r="E76">
            <v>1512</v>
          </cell>
          <cell r="F76">
            <v>90</v>
          </cell>
          <cell r="G76" t="str">
            <v>M.</v>
          </cell>
        </row>
        <row r="77">
          <cell r="C77">
            <v>171</v>
          </cell>
          <cell r="D77" t="str">
            <v>FIRE RESISTANT CABLE</v>
          </cell>
          <cell r="E77">
            <v>1861</v>
          </cell>
          <cell r="F77">
            <v>100</v>
          </cell>
          <cell r="G77" t="str">
            <v>M.</v>
          </cell>
        </row>
        <row r="78">
          <cell r="C78">
            <v>171</v>
          </cell>
          <cell r="D78" t="str">
            <v>-  2 PRS. - 1.75 MM. FR TELEPHONE CABLE</v>
          </cell>
          <cell r="E78">
            <v>0</v>
          </cell>
          <cell r="F78">
            <v>3</v>
          </cell>
          <cell r="G78" t="str">
            <v>M.</v>
          </cell>
        </row>
        <row r="79">
          <cell r="C79">
            <v>172</v>
          </cell>
          <cell r="D79" t="str">
            <v>-  3 PRS. - 1.75 MM. FR TELEPHONE CABLE</v>
          </cell>
          <cell r="E79">
            <v>0</v>
          </cell>
          <cell r="F79">
            <v>3</v>
          </cell>
          <cell r="G79" t="str">
            <v>M.</v>
          </cell>
        </row>
        <row r="80">
          <cell r="C80">
            <v>173</v>
          </cell>
          <cell r="D80" t="str">
            <v>-  4 PRS. - 1.75 MM. FR TELEPHONE CABLE</v>
          </cell>
          <cell r="E80">
            <v>0</v>
          </cell>
          <cell r="F80">
            <v>3</v>
          </cell>
          <cell r="G80" t="str">
            <v>M.</v>
          </cell>
        </row>
        <row r="81">
          <cell r="C81">
            <v>174</v>
          </cell>
          <cell r="D81" t="str">
            <v>-  5 PRS. - 1.75 MM. FR TELEPHONE CABLE</v>
          </cell>
          <cell r="E81">
            <v>0</v>
          </cell>
          <cell r="F81">
            <v>3</v>
          </cell>
          <cell r="G81" t="str">
            <v>M.</v>
          </cell>
        </row>
        <row r="82">
          <cell r="C82">
            <v>175</v>
          </cell>
          <cell r="D82" t="str">
            <v>-  6 PRS. - 1.75 MM. FR TELEPHONE CABLE</v>
          </cell>
          <cell r="E82">
            <v>0</v>
          </cell>
          <cell r="F82">
            <v>5</v>
          </cell>
          <cell r="G82" t="str">
            <v>M.</v>
          </cell>
        </row>
        <row r="83">
          <cell r="C83">
            <v>176</v>
          </cell>
          <cell r="D83" t="str">
            <v>-  10 PRS. - 1.75 MM. FR TELEPHONE CABLE</v>
          </cell>
          <cell r="E83">
            <v>0</v>
          </cell>
          <cell r="F83">
            <v>5</v>
          </cell>
          <cell r="G83" t="str">
            <v>M.</v>
          </cell>
        </row>
        <row r="84">
          <cell r="C84">
            <v>177</v>
          </cell>
          <cell r="D84" t="str">
            <v>-  15 PRS. - 1.75 MM. FR TELEPHONE CABLE</v>
          </cell>
          <cell r="E84">
            <v>0</v>
          </cell>
          <cell r="F84">
            <v>5</v>
          </cell>
          <cell r="G84" t="str">
            <v>M.</v>
          </cell>
        </row>
        <row r="85">
          <cell r="C85">
            <v>178</v>
          </cell>
          <cell r="D85" t="str">
            <v>-  20 PRS. - 1.75 MM. FR TELEPHONE CABLE</v>
          </cell>
          <cell r="E85">
            <v>0</v>
          </cell>
          <cell r="F85">
            <v>6</v>
          </cell>
          <cell r="G85" t="str">
            <v>M.</v>
          </cell>
        </row>
        <row r="86">
          <cell r="C86">
            <v>179</v>
          </cell>
          <cell r="D86" t="str">
            <v>-  25 PRS. - 1.75 MM. FR TELEPHONE CABLE</v>
          </cell>
          <cell r="E86">
            <v>0</v>
          </cell>
          <cell r="F86">
            <v>6</v>
          </cell>
          <cell r="G86" t="str">
            <v>M.</v>
          </cell>
        </row>
        <row r="87">
          <cell r="C87">
            <v>180</v>
          </cell>
          <cell r="D87" t="str">
            <v>-  35 PRS. - 1.75 MM. FR TELEPHONE CABLE</v>
          </cell>
          <cell r="E87">
            <v>0</v>
          </cell>
          <cell r="F87">
            <v>7</v>
          </cell>
          <cell r="G87" t="str">
            <v>M.</v>
          </cell>
        </row>
        <row r="88">
          <cell r="C88">
            <v>181</v>
          </cell>
          <cell r="D88" t="str">
            <v>-  50 PRS. - 1.75 MM. FR TELEPHONE CABLE</v>
          </cell>
          <cell r="E88">
            <v>0</v>
          </cell>
          <cell r="F88">
            <v>7</v>
          </cell>
          <cell r="G88" t="str">
            <v>M.</v>
          </cell>
        </row>
        <row r="89">
          <cell r="C89">
            <v>182</v>
          </cell>
          <cell r="D89" t="str">
            <v>-  100 PRS. - 1.75 MM. FR TELEPHONE CABLE</v>
          </cell>
          <cell r="E89">
            <v>0</v>
          </cell>
          <cell r="F89">
            <v>7</v>
          </cell>
          <cell r="G89" t="str">
            <v>M.</v>
          </cell>
        </row>
        <row r="90">
          <cell r="C90">
            <v>184</v>
          </cell>
          <cell r="D90" t="str">
            <v>SPACE</v>
          </cell>
          <cell r="E90">
            <v>1012</v>
          </cell>
          <cell r="F90">
            <v>85</v>
          </cell>
          <cell r="G90" t="str">
            <v>M.</v>
          </cell>
        </row>
        <row r="91">
          <cell r="C91">
            <v>2</v>
          </cell>
          <cell r="D91" t="str">
            <v>TC, MDF, PABX AND ACCESSORIES</v>
          </cell>
          <cell r="E91">
            <v>1233</v>
          </cell>
          <cell r="F91">
            <v>90</v>
          </cell>
          <cell r="G91" t="str">
            <v>M.</v>
          </cell>
        </row>
        <row r="92">
          <cell r="C92">
            <v>201</v>
          </cell>
          <cell r="D92" t="str">
            <v>-  TC 10 PRS.</v>
          </cell>
          <cell r="E92">
            <v>655</v>
          </cell>
          <cell r="F92">
            <v>50</v>
          </cell>
          <cell r="G92" t="str">
            <v>M.</v>
          </cell>
        </row>
        <row r="93">
          <cell r="C93">
            <v>202</v>
          </cell>
          <cell r="D93" t="str">
            <v>-  TC 20 PRS.</v>
          </cell>
          <cell r="E93">
            <v>985</v>
          </cell>
          <cell r="F93">
            <v>70</v>
          </cell>
          <cell r="G93" t="str">
            <v>M.</v>
          </cell>
        </row>
        <row r="94">
          <cell r="C94">
            <v>203</v>
          </cell>
          <cell r="D94" t="str">
            <v>-  TC 30 PRS.</v>
          </cell>
          <cell r="E94">
            <v>1300</v>
          </cell>
          <cell r="F94">
            <v>100</v>
          </cell>
          <cell r="G94" t="str">
            <v>M.</v>
          </cell>
        </row>
        <row r="95">
          <cell r="C95">
            <v>204</v>
          </cell>
          <cell r="D95" t="str">
            <v>-  TC 40 PRS.</v>
          </cell>
          <cell r="E95">
            <v>1750</v>
          </cell>
          <cell r="F95">
            <v>125</v>
          </cell>
          <cell r="G95" t="str">
            <v>SET</v>
          </cell>
        </row>
        <row r="96">
          <cell r="C96">
            <v>205</v>
          </cell>
          <cell r="D96" t="str">
            <v>-  TC 50 PRS.</v>
          </cell>
          <cell r="E96">
            <v>2100</v>
          </cell>
          <cell r="F96">
            <v>150</v>
          </cell>
          <cell r="G96" t="str">
            <v>SET</v>
          </cell>
        </row>
        <row r="97">
          <cell r="C97">
            <v>206</v>
          </cell>
          <cell r="D97" t="str">
            <v>-  TC 60 PRS.</v>
          </cell>
          <cell r="E97">
            <v>2400</v>
          </cell>
          <cell r="F97">
            <v>200</v>
          </cell>
          <cell r="G97" t="str">
            <v>M.</v>
          </cell>
        </row>
        <row r="98">
          <cell r="C98">
            <v>207</v>
          </cell>
          <cell r="D98" t="str">
            <v>-  TC 70 PRS.</v>
          </cell>
          <cell r="E98">
            <v>2700</v>
          </cell>
          <cell r="F98">
            <v>250</v>
          </cell>
          <cell r="G98" t="str">
            <v>M.</v>
          </cell>
        </row>
        <row r="99">
          <cell r="C99">
            <v>208</v>
          </cell>
          <cell r="D99" t="str">
            <v>-  TC 80 PRS.</v>
          </cell>
          <cell r="E99">
            <v>3200</v>
          </cell>
          <cell r="F99">
            <v>250</v>
          </cell>
          <cell r="G99" t="str">
            <v>M.</v>
          </cell>
        </row>
        <row r="100">
          <cell r="C100">
            <v>209</v>
          </cell>
          <cell r="D100" t="str">
            <v>-  TC 90 PRS.</v>
          </cell>
          <cell r="E100">
            <v>3500</v>
          </cell>
          <cell r="F100">
            <v>300</v>
          </cell>
          <cell r="G100" t="str">
            <v>M.</v>
          </cell>
        </row>
        <row r="101">
          <cell r="C101">
            <v>210</v>
          </cell>
          <cell r="D101" t="str">
            <v>-  TC 100 PRS.</v>
          </cell>
          <cell r="E101">
            <v>3800</v>
          </cell>
          <cell r="F101">
            <v>300</v>
          </cell>
          <cell r="G101" t="str">
            <v>M.</v>
          </cell>
        </row>
        <row r="102">
          <cell r="C102">
            <v>211</v>
          </cell>
          <cell r="D102" t="str">
            <v>-  MDF 50 PRS.</v>
          </cell>
          <cell r="E102">
            <v>2600</v>
          </cell>
          <cell r="F102">
            <v>500</v>
          </cell>
          <cell r="G102" t="str">
            <v>M.</v>
          </cell>
        </row>
        <row r="103">
          <cell r="C103">
            <v>212</v>
          </cell>
          <cell r="D103" t="str">
            <v>-  MDF 100 PRS.</v>
          </cell>
          <cell r="E103">
            <v>4700</v>
          </cell>
          <cell r="F103">
            <v>900</v>
          </cell>
          <cell r="G103" t="str">
            <v>M.</v>
          </cell>
        </row>
        <row r="104">
          <cell r="C104">
            <v>213</v>
          </cell>
          <cell r="D104" t="str">
            <v>-  MDF 200 PRS.</v>
          </cell>
          <cell r="E104">
            <v>8000</v>
          </cell>
          <cell r="F104">
            <v>1600</v>
          </cell>
          <cell r="G104" t="str">
            <v>M.</v>
          </cell>
        </row>
        <row r="105">
          <cell r="C105">
            <v>214</v>
          </cell>
          <cell r="D105" t="str">
            <v>-  MDF 300 PRS.</v>
          </cell>
          <cell r="E105">
            <v>12500</v>
          </cell>
          <cell r="F105">
            <v>2500</v>
          </cell>
          <cell r="G105" t="str">
            <v>M.</v>
          </cell>
        </row>
        <row r="106">
          <cell r="C106">
            <v>215</v>
          </cell>
          <cell r="D106" t="str">
            <v>-  MDF 400 PRS.</v>
          </cell>
          <cell r="E106">
            <v>16000</v>
          </cell>
          <cell r="F106">
            <v>3200</v>
          </cell>
          <cell r="G106" t="str">
            <v>M.</v>
          </cell>
        </row>
        <row r="107">
          <cell r="C107">
            <v>216</v>
          </cell>
          <cell r="D107" t="str">
            <v>-  MDF 500 PRS.</v>
          </cell>
          <cell r="E107">
            <v>20000</v>
          </cell>
          <cell r="F107">
            <v>4200</v>
          </cell>
          <cell r="G107" t="str">
            <v>M.</v>
          </cell>
        </row>
        <row r="108">
          <cell r="C108">
            <v>217</v>
          </cell>
          <cell r="D108" t="str">
            <v>-  MDF 600 PRS.</v>
          </cell>
          <cell r="E108">
            <v>25000</v>
          </cell>
          <cell r="F108">
            <v>5100</v>
          </cell>
          <cell r="G108" t="str">
            <v>M.</v>
          </cell>
        </row>
        <row r="109">
          <cell r="C109">
            <v>218</v>
          </cell>
          <cell r="D109" t="str">
            <v>-  MDF 700 PRS.</v>
          </cell>
          <cell r="E109">
            <v>28500</v>
          </cell>
          <cell r="F109">
            <v>5800</v>
          </cell>
          <cell r="G109" t="str">
            <v>M.</v>
          </cell>
        </row>
        <row r="110">
          <cell r="C110">
            <v>219</v>
          </cell>
          <cell r="D110" t="str">
            <v>-  MDF 800 PRS.</v>
          </cell>
          <cell r="E110">
            <v>32000</v>
          </cell>
          <cell r="F110">
            <v>6400</v>
          </cell>
          <cell r="G110" t="str">
            <v>M.</v>
          </cell>
        </row>
        <row r="111">
          <cell r="C111">
            <v>220</v>
          </cell>
          <cell r="D111" t="str">
            <v>-  MDF 900 PRS.</v>
          </cell>
          <cell r="E111">
            <v>36000</v>
          </cell>
          <cell r="F111">
            <v>7400</v>
          </cell>
          <cell r="G111" t="str">
            <v>M.</v>
          </cell>
        </row>
        <row r="112">
          <cell r="C112">
            <v>221</v>
          </cell>
          <cell r="D112" t="str">
            <v>-  MDF 1,000 PRS.</v>
          </cell>
          <cell r="E112">
            <v>40000</v>
          </cell>
          <cell r="F112">
            <v>8400</v>
          </cell>
          <cell r="G112" t="str">
            <v>M.</v>
          </cell>
        </row>
        <row r="113">
          <cell r="C113">
            <v>222</v>
          </cell>
          <cell r="D113" t="str">
            <v>-  MDF 1,200 PRS.</v>
          </cell>
          <cell r="E113">
            <v>50000</v>
          </cell>
          <cell r="F113">
            <v>10000</v>
          </cell>
          <cell r="G113" t="str">
            <v>M.</v>
          </cell>
        </row>
        <row r="114">
          <cell r="C114">
            <v>223</v>
          </cell>
          <cell r="D114" t="str">
            <v>-  MDF 1,500 PRS.</v>
          </cell>
          <cell r="E114">
            <v>60500</v>
          </cell>
          <cell r="F114">
            <v>12000</v>
          </cell>
          <cell r="G114" t="str">
            <v>M.</v>
          </cell>
        </row>
        <row r="115">
          <cell r="C115">
            <v>224</v>
          </cell>
          <cell r="D115" t="str">
            <v>-  MDF 2,000 PRS.</v>
          </cell>
          <cell r="E115">
            <v>80000</v>
          </cell>
          <cell r="F115">
            <v>16000</v>
          </cell>
          <cell r="G115" t="str">
            <v>M.</v>
          </cell>
        </row>
        <row r="116">
          <cell r="C116">
            <v>225</v>
          </cell>
          <cell r="D116" t="str">
            <v>-  MDF 2,500 PRS.</v>
          </cell>
          <cell r="E116">
            <v>100000</v>
          </cell>
          <cell r="F116">
            <v>20000</v>
          </cell>
          <cell r="G116" t="str">
            <v>M.</v>
          </cell>
        </row>
        <row r="117">
          <cell r="C117">
            <v>226</v>
          </cell>
          <cell r="D117" t="str">
            <v>-  MDF 3,000 PRS.</v>
          </cell>
          <cell r="E117">
            <v>120000</v>
          </cell>
          <cell r="F117">
            <v>24000</v>
          </cell>
          <cell r="G117" t="str">
            <v>M.</v>
          </cell>
        </row>
        <row r="118">
          <cell r="C118">
            <v>227</v>
          </cell>
          <cell r="D118" t="str">
            <v>-  MDF 3,500 PRS.</v>
          </cell>
          <cell r="E118">
            <v>140000</v>
          </cell>
          <cell r="F118">
            <v>28000</v>
          </cell>
          <cell r="G118" t="str">
            <v>M.</v>
          </cell>
        </row>
        <row r="119">
          <cell r="C119">
            <v>228</v>
          </cell>
          <cell r="D119" t="str">
            <v>-  MDF 4,000 PRS.</v>
          </cell>
          <cell r="E119">
            <v>160000</v>
          </cell>
          <cell r="F119">
            <v>32000</v>
          </cell>
          <cell r="G119" t="str">
            <v>M.</v>
          </cell>
        </row>
        <row r="120">
          <cell r="C120">
            <v>229</v>
          </cell>
          <cell r="D120" t="str">
            <v>-  MDF 4,500 PRS.</v>
          </cell>
          <cell r="E120">
            <v>180000</v>
          </cell>
          <cell r="F120">
            <v>36000</v>
          </cell>
          <cell r="G120" t="str">
            <v>M.</v>
          </cell>
        </row>
        <row r="121">
          <cell r="C121">
            <v>230</v>
          </cell>
          <cell r="D121" t="str">
            <v>-  MDF 5,000 PRS.</v>
          </cell>
          <cell r="E121">
            <v>200000</v>
          </cell>
          <cell r="F121">
            <v>40000</v>
          </cell>
          <cell r="G121" t="str">
            <v>M.</v>
          </cell>
        </row>
        <row r="122">
          <cell r="C122">
            <v>216</v>
          </cell>
          <cell r="D122" t="str">
            <v>PABX</v>
          </cell>
          <cell r="E122">
            <v>2221</v>
          </cell>
          <cell r="F122">
            <v>120</v>
          </cell>
          <cell r="G122" t="str">
            <v>M.</v>
          </cell>
        </row>
        <row r="123">
          <cell r="C123">
            <v>231</v>
          </cell>
          <cell r="D123" t="str">
            <v>-  10/40 LINE PABX</v>
          </cell>
          <cell r="E123">
            <v>450000</v>
          </cell>
          <cell r="F123">
            <v>0</v>
          </cell>
          <cell r="G123" t="str">
            <v>M.</v>
          </cell>
        </row>
        <row r="124">
          <cell r="C124">
            <v>232</v>
          </cell>
          <cell r="D124" t="str">
            <v>-  20/80 LINE PABX</v>
          </cell>
          <cell r="E124">
            <v>800000</v>
          </cell>
          <cell r="F124">
            <v>0</v>
          </cell>
          <cell r="G124" t="str">
            <v>M.</v>
          </cell>
        </row>
        <row r="125">
          <cell r="C125">
            <v>233</v>
          </cell>
          <cell r="D125" t="str">
            <v>-  30/120 LINE PABX</v>
          </cell>
          <cell r="E125">
            <v>950000</v>
          </cell>
          <cell r="F125">
            <v>0</v>
          </cell>
          <cell r="G125" t="str">
            <v>M.</v>
          </cell>
        </row>
        <row r="126">
          <cell r="C126">
            <v>234</v>
          </cell>
          <cell r="D126" t="str">
            <v>-  40/1600 LINE PABX</v>
          </cell>
          <cell r="E126">
            <v>1050000</v>
          </cell>
          <cell r="F126">
            <v>0</v>
          </cell>
          <cell r="G126" t="str">
            <v>M.</v>
          </cell>
        </row>
        <row r="127">
          <cell r="C127">
            <v>235</v>
          </cell>
          <cell r="D127" t="str">
            <v>-  50/200 LINE PABX</v>
          </cell>
          <cell r="E127">
            <v>1200000</v>
          </cell>
          <cell r="F127">
            <v>0</v>
          </cell>
          <cell r="G127" t="str">
            <v>M.</v>
          </cell>
        </row>
        <row r="128">
          <cell r="C128">
            <v>236</v>
          </cell>
          <cell r="D128" t="str">
            <v>-  60/240 LINE PABX</v>
          </cell>
          <cell r="E128">
            <v>1250000</v>
          </cell>
          <cell r="F128">
            <v>0</v>
          </cell>
          <cell r="G128" t="str">
            <v>M.</v>
          </cell>
        </row>
        <row r="129">
          <cell r="C129">
            <v>237</v>
          </cell>
          <cell r="D129" t="str">
            <v>-  70/280 LINE PABX</v>
          </cell>
          <cell r="E129">
            <v>1300000</v>
          </cell>
          <cell r="F129">
            <v>0</v>
          </cell>
          <cell r="G129" t="str">
            <v>M.</v>
          </cell>
        </row>
        <row r="130">
          <cell r="C130">
            <v>238</v>
          </cell>
          <cell r="D130" t="str">
            <v>-  80/320 LINE PABX</v>
          </cell>
          <cell r="E130">
            <v>1500000</v>
          </cell>
          <cell r="F130">
            <v>0</v>
          </cell>
          <cell r="G130" t="str">
            <v>M.</v>
          </cell>
        </row>
        <row r="131">
          <cell r="C131">
            <v>239</v>
          </cell>
          <cell r="D131" t="str">
            <v>-  90/360 LINE PABX</v>
          </cell>
          <cell r="E131">
            <v>1700000</v>
          </cell>
          <cell r="F131">
            <v>0</v>
          </cell>
          <cell r="G131" t="str">
            <v>M.</v>
          </cell>
        </row>
        <row r="132">
          <cell r="C132">
            <v>240</v>
          </cell>
          <cell r="D132" t="str">
            <v>-  100/400 LINE PABX</v>
          </cell>
          <cell r="E132">
            <v>1900000</v>
          </cell>
          <cell r="F132">
            <v>0</v>
          </cell>
          <cell r="G132" t="str">
            <v>M.</v>
          </cell>
        </row>
        <row r="133">
          <cell r="C133">
            <v>227</v>
          </cell>
          <cell r="D133" t="str">
            <v>SPACE</v>
          </cell>
          <cell r="E133">
            <v>1564</v>
          </cell>
          <cell r="F133">
            <v>120</v>
          </cell>
          <cell r="G133" t="str">
            <v>M.</v>
          </cell>
        </row>
        <row r="134">
          <cell r="C134">
            <v>246</v>
          </cell>
          <cell r="D134" t="str">
            <v>-  10/100 LINE PABX</v>
          </cell>
          <cell r="E134">
            <v>600000</v>
          </cell>
          <cell r="F134">
            <v>0</v>
          </cell>
          <cell r="G134" t="str">
            <v>M.</v>
          </cell>
        </row>
        <row r="135">
          <cell r="C135">
            <v>247</v>
          </cell>
          <cell r="D135" t="str">
            <v>-  20/200 LINE PABX</v>
          </cell>
          <cell r="E135">
            <v>1000000</v>
          </cell>
          <cell r="F135">
            <v>0</v>
          </cell>
          <cell r="G135" t="str">
            <v>M.</v>
          </cell>
        </row>
        <row r="136">
          <cell r="C136">
            <v>248</v>
          </cell>
          <cell r="D136" t="str">
            <v>-  30/300 LINE PABX</v>
          </cell>
          <cell r="E136">
            <v>1250000</v>
          </cell>
          <cell r="F136">
            <v>0</v>
          </cell>
          <cell r="G136" t="str">
            <v>M.</v>
          </cell>
        </row>
        <row r="137">
          <cell r="C137">
            <v>249</v>
          </cell>
          <cell r="D137" t="str">
            <v>-  40/400 LINE PABX</v>
          </cell>
          <cell r="E137">
            <v>1650000</v>
          </cell>
          <cell r="F137">
            <v>0</v>
          </cell>
          <cell r="G137" t="str">
            <v>M.</v>
          </cell>
        </row>
        <row r="138">
          <cell r="C138">
            <v>250</v>
          </cell>
          <cell r="D138" t="str">
            <v>-  50/500 LINE PABX</v>
          </cell>
          <cell r="E138">
            <v>1900000</v>
          </cell>
          <cell r="F138">
            <v>0</v>
          </cell>
          <cell r="G138" t="str">
            <v>M.</v>
          </cell>
        </row>
        <row r="139">
          <cell r="C139">
            <v>251</v>
          </cell>
          <cell r="D139" t="str">
            <v>-  60/600 LINE PABX</v>
          </cell>
          <cell r="E139">
            <v>2100000</v>
          </cell>
          <cell r="F139">
            <v>0</v>
          </cell>
          <cell r="G139" t="str">
            <v>M.</v>
          </cell>
        </row>
        <row r="140">
          <cell r="C140">
            <v>252</v>
          </cell>
          <cell r="D140" t="str">
            <v>-  70/700 LINE PABX</v>
          </cell>
          <cell r="E140">
            <v>2400000</v>
          </cell>
          <cell r="F140">
            <v>0</v>
          </cell>
          <cell r="G140" t="str">
            <v>M.</v>
          </cell>
        </row>
        <row r="141">
          <cell r="C141">
            <v>253</v>
          </cell>
          <cell r="D141" t="str">
            <v>-  80/800 LINE PABX</v>
          </cell>
          <cell r="E141">
            <v>0</v>
          </cell>
          <cell r="F141">
            <v>0</v>
          </cell>
          <cell r="G141" t="str">
            <v>M.</v>
          </cell>
        </row>
        <row r="142">
          <cell r="C142">
            <v>254</v>
          </cell>
          <cell r="D142" t="str">
            <v>-  90/900 LINE PABX</v>
          </cell>
          <cell r="E142">
            <v>0</v>
          </cell>
          <cell r="F142">
            <v>0</v>
          </cell>
          <cell r="G142" t="str">
            <v>M.</v>
          </cell>
        </row>
        <row r="143">
          <cell r="C143">
            <v>255</v>
          </cell>
          <cell r="D143" t="str">
            <v>-  100/1,000 LINE PABX</v>
          </cell>
          <cell r="E143">
            <v>0</v>
          </cell>
          <cell r="F143">
            <v>0</v>
          </cell>
          <cell r="G143" t="str">
            <v>M.</v>
          </cell>
        </row>
        <row r="144">
          <cell r="C144">
            <v>238</v>
          </cell>
          <cell r="D144" t="str">
            <v>SPACE</v>
          </cell>
          <cell r="E144">
            <v>77</v>
          </cell>
          <cell r="F144">
            <v>18</v>
          </cell>
          <cell r="G144" t="str">
            <v>M.</v>
          </cell>
        </row>
        <row r="145">
          <cell r="C145">
            <v>239</v>
          </cell>
          <cell r="D145" t="str">
            <v>ACCESSORIES</v>
          </cell>
          <cell r="E145">
            <v>103</v>
          </cell>
          <cell r="F145">
            <v>20</v>
          </cell>
          <cell r="G145" t="str">
            <v>M.</v>
          </cell>
        </row>
        <row r="146">
          <cell r="C146">
            <v>261</v>
          </cell>
          <cell r="D146" t="str">
            <v>-  LIGHTNING ARRESTER</v>
          </cell>
          <cell r="E146">
            <v>105</v>
          </cell>
          <cell r="F146">
            <v>20</v>
          </cell>
          <cell r="G146" t="str">
            <v>SET</v>
          </cell>
        </row>
        <row r="147">
          <cell r="C147">
            <v>262</v>
          </cell>
          <cell r="D147" t="str">
            <v>-  OPERATER CONSOLE</v>
          </cell>
          <cell r="E147">
            <v>28000</v>
          </cell>
          <cell r="F147">
            <v>0</v>
          </cell>
          <cell r="G147" t="str">
            <v>SET</v>
          </cell>
        </row>
        <row r="148">
          <cell r="C148">
            <v>263</v>
          </cell>
          <cell r="D148" t="str">
            <v>-  TELEPHONE OUTLET (PLASTIC PLATE)</v>
          </cell>
          <cell r="E148">
            <v>160</v>
          </cell>
          <cell r="F148">
            <v>50</v>
          </cell>
          <cell r="G148" t="str">
            <v>SET</v>
          </cell>
        </row>
        <row r="149">
          <cell r="C149">
            <v>264</v>
          </cell>
          <cell r="D149" t="str">
            <v>-  TELEPHONE OUTLET (ALUMINIUM PLATE)</v>
          </cell>
          <cell r="E149">
            <v>190</v>
          </cell>
          <cell r="F149">
            <v>50</v>
          </cell>
          <cell r="G149" t="str">
            <v>SET</v>
          </cell>
        </row>
        <row r="150">
          <cell r="C150">
            <v>265</v>
          </cell>
          <cell r="D150" t="str">
            <v>-  TELEPHONE OUTLET (STAINLESS PLATE)</v>
          </cell>
          <cell r="E150">
            <v>210</v>
          </cell>
          <cell r="F150">
            <v>50</v>
          </cell>
          <cell r="G150" t="str">
            <v>SET</v>
          </cell>
        </row>
        <row r="151">
          <cell r="C151">
            <v>266</v>
          </cell>
          <cell r="D151" t="str">
            <v>-  TELEPHONE OUTLET (ALUMINIUM PLATE, LIVING STYLE)</v>
          </cell>
          <cell r="E151">
            <v>600</v>
          </cell>
          <cell r="F151">
            <v>100</v>
          </cell>
          <cell r="G151" t="str">
            <v>SET</v>
          </cell>
        </row>
        <row r="152">
          <cell r="C152">
            <v>267</v>
          </cell>
          <cell r="D152" t="str">
            <v>-  TELEPHONE OUTLET (CHROMIUM PLATE PLATE, LIVING STYLE)</v>
          </cell>
          <cell r="E152">
            <v>870</v>
          </cell>
          <cell r="F152">
            <v>100</v>
          </cell>
          <cell r="G152" t="str">
            <v>SET</v>
          </cell>
        </row>
        <row r="153">
          <cell r="C153">
            <v>247</v>
          </cell>
          <cell r="D153" t="str">
            <v xml:space="preserve">   SPACE</v>
          </cell>
          <cell r="E153">
            <v>753</v>
          </cell>
          <cell r="F153">
            <v>80</v>
          </cell>
          <cell r="G153" t="str">
            <v>M.</v>
          </cell>
        </row>
        <row r="154">
          <cell r="C154">
            <v>3</v>
          </cell>
          <cell r="D154" t="str">
            <v>TELECOMMUNICATION</v>
          </cell>
          <cell r="E154">
            <v>30</v>
          </cell>
          <cell r="F154">
            <v>8</v>
          </cell>
          <cell r="G154" t="str">
            <v>M.</v>
          </cell>
        </row>
        <row r="155">
          <cell r="C155">
            <v>249</v>
          </cell>
          <cell r="D155" t="str">
            <v>MODULE &amp; ACCESSORIES</v>
          </cell>
          <cell r="E155">
            <v>36</v>
          </cell>
          <cell r="F155">
            <v>10</v>
          </cell>
          <cell r="G155" t="str">
            <v>M.</v>
          </cell>
        </row>
        <row r="156">
          <cell r="C156">
            <v>301</v>
          </cell>
          <cell r="D156" t="str">
            <v>-  24 PORTS-CAT5 PATCH PANEL</v>
          </cell>
          <cell r="E156">
            <v>5500</v>
          </cell>
          <cell r="F156">
            <v>300</v>
          </cell>
          <cell r="G156" t="str">
            <v>LOT</v>
          </cell>
        </row>
        <row r="157">
          <cell r="C157">
            <v>302</v>
          </cell>
          <cell r="D157" t="str">
            <v>-  32 PORTS-CAT5 PATCH PANEL</v>
          </cell>
          <cell r="E157">
            <v>8500</v>
          </cell>
          <cell r="F157">
            <v>450</v>
          </cell>
          <cell r="G157" t="str">
            <v>LOT</v>
          </cell>
        </row>
        <row r="158">
          <cell r="C158">
            <v>303</v>
          </cell>
          <cell r="D158" t="str">
            <v>-  48 PORTS-CAT5 PATCH PANEL</v>
          </cell>
          <cell r="E158">
            <v>11000</v>
          </cell>
          <cell r="F158">
            <v>600</v>
          </cell>
          <cell r="G158" t="str">
            <v>LOT</v>
          </cell>
        </row>
        <row r="159">
          <cell r="C159">
            <v>304</v>
          </cell>
          <cell r="D159" t="str">
            <v>-  64 PORTS-CAT5 PATCH PANEL</v>
          </cell>
          <cell r="E159">
            <v>16500</v>
          </cell>
          <cell r="F159">
            <v>900</v>
          </cell>
          <cell r="G159" t="str">
            <v>LOT</v>
          </cell>
        </row>
        <row r="160">
          <cell r="C160">
            <v>305</v>
          </cell>
          <cell r="D160" t="str">
            <v>-  96 PORTS-CAT5 PATCH PANEL</v>
          </cell>
          <cell r="E160">
            <v>21000</v>
          </cell>
          <cell r="F160">
            <v>1000</v>
          </cell>
          <cell r="G160" t="str">
            <v>LOT</v>
          </cell>
        </row>
        <row r="161">
          <cell r="C161">
            <v>255</v>
          </cell>
          <cell r="D161" t="str">
            <v>SPACE</v>
          </cell>
          <cell r="E161">
            <v>228</v>
          </cell>
          <cell r="F161">
            <v>35</v>
          </cell>
          <cell r="G161" t="str">
            <v>M.</v>
          </cell>
        </row>
        <row r="162">
          <cell r="C162">
            <v>311</v>
          </cell>
          <cell r="D162" t="str">
            <v>-  1xRJ45 MODULAR JACK</v>
          </cell>
          <cell r="E162">
            <v>280</v>
          </cell>
          <cell r="F162">
            <v>70</v>
          </cell>
          <cell r="G162" t="str">
            <v>SET</v>
          </cell>
        </row>
        <row r="163">
          <cell r="C163">
            <v>312</v>
          </cell>
          <cell r="D163" t="str">
            <v>-  2xRJ45 MODULAR JACK</v>
          </cell>
          <cell r="E163">
            <v>440</v>
          </cell>
          <cell r="F163">
            <v>100</v>
          </cell>
          <cell r="G163" t="str">
            <v>SET</v>
          </cell>
        </row>
        <row r="164">
          <cell r="C164">
            <v>313</v>
          </cell>
          <cell r="D164" t="str">
            <v>-  1xRJ45+1xRJ11 MODULAR JACK</v>
          </cell>
          <cell r="E164">
            <v>350</v>
          </cell>
          <cell r="F164">
            <v>100</v>
          </cell>
          <cell r="G164" t="str">
            <v>SET</v>
          </cell>
        </row>
        <row r="165">
          <cell r="C165">
            <v>314</v>
          </cell>
          <cell r="D165" t="str">
            <v>-  4xRJ45 MODULAR JACK</v>
          </cell>
          <cell r="E165">
            <v>760</v>
          </cell>
          <cell r="F165">
            <v>200</v>
          </cell>
          <cell r="G165" t="str">
            <v>SET</v>
          </cell>
        </row>
        <row r="166">
          <cell r="C166">
            <v>315</v>
          </cell>
          <cell r="D166" t="str">
            <v>-  3xRJ45+1xRJ11 MODULAR JACK</v>
          </cell>
          <cell r="E166">
            <v>670</v>
          </cell>
          <cell r="F166">
            <v>200</v>
          </cell>
          <cell r="G166" t="str">
            <v>SET</v>
          </cell>
        </row>
        <row r="167">
          <cell r="C167">
            <v>316</v>
          </cell>
          <cell r="D167" t="str">
            <v>-  2xRJ45+1xRJ11 MODULAR JACK</v>
          </cell>
          <cell r="E167">
            <v>580</v>
          </cell>
          <cell r="F167">
            <v>200</v>
          </cell>
          <cell r="G167" t="str">
            <v>SET</v>
          </cell>
        </row>
        <row r="168">
          <cell r="C168">
            <v>317</v>
          </cell>
          <cell r="D168" t="str">
            <v>-  6xRJ45 MODULAR JACK</v>
          </cell>
          <cell r="E168">
            <v>1140</v>
          </cell>
          <cell r="F168">
            <v>300</v>
          </cell>
          <cell r="G168" t="str">
            <v>SET</v>
          </cell>
        </row>
        <row r="169">
          <cell r="C169">
            <v>318</v>
          </cell>
          <cell r="D169" t="str">
            <v>-  5xRJ45+1xRJ11 MODULAR JACK</v>
          </cell>
          <cell r="E169">
            <v>1050</v>
          </cell>
          <cell r="F169">
            <v>300</v>
          </cell>
          <cell r="G169" t="str">
            <v>SET</v>
          </cell>
        </row>
        <row r="170">
          <cell r="C170">
            <v>319</v>
          </cell>
          <cell r="D170" t="str">
            <v>-  4xRJ45+2xRJ11 MODULAR JACK</v>
          </cell>
          <cell r="E170">
            <v>960</v>
          </cell>
          <cell r="F170">
            <v>300</v>
          </cell>
          <cell r="G170" t="str">
            <v>SET</v>
          </cell>
        </row>
        <row r="171">
          <cell r="C171">
            <v>320</v>
          </cell>
          <cell r="D171" t="str">
            <v>-  3xRJ45+3xRJ11 MODULAR JACK</v>
          </cell>
          <cell r="E171">
            <v>870</v>
          </cell>
          <cell r="F171">
            <v>300</v>
          </cell>
          <cell r="G171" t="str">
            <v>SET</v>
          </cell>
        </row>
        <row r="172">
          <cell r="C172">
            <v>321</v>
          </cell>
          <cell r="D172" t="str">
            <v>-  2xRJ45+4xRJ11 MODULAR JACK</v>
          </cell>
          <cell r="E172">
            <v>780</v>
          </cell>
          <cell r="F172">
            <v>300</v>
          </cell>
          <cell r="G172" t="str">
            <v>SET</v>
          </cell>
        </row>
        <row r="173">
          <cell r="C173">
            <v>267</v>
          </cell>
          <cell r="D173" t="str">
            <v>SPACE</v>
          </cell>
          <cell r="E173">
            <v>106</v>
          </cell>
          <cell r="F173">
            <v>40</v>
          </cell>
          <cell r="G173" t="str">
            <v>M.</v>
          </cell>
        </row>
        <row r="174">
          <cell r="C174">
            <v>268</v>
          </cell>
          <cell r="D174" t="str">
            <v>COMMUNICATION CABLE</v>
          </cell>
          <cell r="E174">
            <v>155</v>
          </cell>
          <cell r="F174">
            <v>60</v>
          </cell>
          <cell r="G174" t="str">
            <v>M.</v>
          </cell>
        </row>
        <row r="175">
          <cell r="C175">
            <v>326</v>
          </cell>
          <cell r="D175" t="str">
            <v>-  3 PRS-CAT3 UTP</v>
          </cell>
          <cell r="E175">
            <v>9</v>
          </cell>
          <cell r="F175">
            <v>2</v>
          </cell>
          <cell r="G175" t="str">
            <v>M.</v>
          </cell>
        </row>
        <row r="176">
          <cell r="C176">
            <v>327</v>
          </cell>
          <cell r="D176" t="str">
            <v>-  4 PRS-CAT3 UTP</v>
          </cell>
          <cell r="E176">
            <v>10</v>
          </cell>
          <cell r="F176">
            <v>2</v>
          </cell>
          <cell r="G176" t="str">
            <v>M.</v>
          </cell>
        </row>
        <row r="177">
          <cell r="C177">
            <v>328</v>
          </cell>
          <cell r="D177" t="str">
            <v>-  25 PRS-CAT3 UTP</v>
          </cell>
          <cell r="E177">
            <v>55</v>
          </cell>
          <cell r="F177">
            <v>5</v>
          </cell>
          <cell r="G177" t="str">
            <v>M.</v>
          </cell>
        </row>
        <row r="178">
          <cell r="C178">
            <v>329</v>
          </cell>
          <cell r="D178" t="str">
            <v>-  4 PRS-CAT5 UTP</v>
          </cell>
          <cell r="E178">
            <v>20</v>
          </cell>
          <cell r="F178">
            <v>2</v>
          </cell>
          <cell r="G178" t="str">
            <v>M.</v>
          </cell>
        </row>
        <row r="179">
          <cell r="C179">
            <v>330</v>
          </cell>
          <cell r="D179" t="str">
            <v>-  4 PRS-CAT4 STP</v>
          </cell>
          <cell r="E179">
            <v>25</v>
          </cell>
          <cell r="F179">
            <v>2</v>
          </cell>
          <cell r="G179" t="str">
            <v>M.</v>
          </cell>
        </row>
        <row r="180">
          <cell r="C180">
            <v>331</v>
          </cell>
          <cell r="D180" t="str">
            <v>-  15 PRS-CAT5 STP</v>
          </cell>
          <cell r="E180">
            <v>30</v>
          </cell>
          <cell r="F180">
            <v>4</v>
          </cell>
          <cell r="G180" t="str">
            <v>M.</v>
          </cell>
        </row>
        <row r="181">
          <cell r="C181">
            <v>332</v>
          </cell>
          <cell r="D181" t="str">
            <v>-  1/C - 62.5/125 FIBER OPTIC</v>
          </cell>
          <cell r="E181">
            <v>25</v>
          </cell>
          <cell r="F181">
            <v>3</v>
          </cell>
          <cell r="G181" t="str">
            <v>M.</v>
          </cell>
        </row>
        <row r="182">
          <cell r="C182">
            <v>333</v>
          </cell>
          <cell r="D182" t="str">
            <v>-  2/C - 62.5/125 FIBER OPTIC</v>
          </cell>
          <cell r="E182">
            <v>50</v>
          </cell>
          <cell r="F182">
            <v>4</v>
          </cell>
          <cell r="G182" t="str">
            <v>M.</v>
          </cell>
        </row>
        <row r="183">
          <cell r="C183">
            <v>334</v>
          </cell>
          <cell r="D183" t="str">
            <v>-  2/C - 62.5/125 FIBER OPTIC, TIGHT BUFFER</v>
          </cell>
          <cell r="E183">
            <v>61</v>
          </cell>
          <cell r="F183">
            <v>4</v>
          </cell>
          <cell r="G183" t="str">
            <v>M.</v>
          </cell>
        </row>
        <row r="184">
          <cell r="C184">
            <v>335</v>
          </cell>
          <cell r="D184" t="str">
            <v>-  4/C - 62.5/125 FIBER OPTIC, TIGHT BUFFER</v>
          </cell>
          <cell r="E184">
            <v>100</v>
          </cell>
          <cell r="F184">
            <v>6</v>
          </cell>
          <cell r="G184" t="str">
            <v>M.</v>
          </cell>
        </row>
        <row r="185">
          <cell r="C185">
            <v>336</v>
          </cell>
          <cell r="D185" t="str">
            <v>-  6/C - 62.5/125 FIBER OPTIC, TIGHT BUFFER</v>
          </cell>
          <cell r="E185">
            <v>140</v>
          </cell>
          <cell r="F185">
            <v>8</v>
          </cell>
          <cell r="G185" t="str">
            <v>M.</v>
          </cell>
        </row>
        <row r="186">
          <cell r="C186">
            <v>337</v>
          </cell>
          <cell r="D186" t="str">
            <v>-  8/C - 62.5/125 FIBER OPTIC, TIGHT BUFFER</v>
          </cell>
          <cell r="E186">
            <v>186</v>
          </cell>
          <cell r="F186">
            <v>10</v>
          </cell>
          <cell r="G186" t="str">
            <v>M.</v>
          </cell>
        </row>
        <row r="187">
          <cell r="C187">
            <v>338</v>
          </cell>
          <cell r="D187" t="str">
            <v>-  12/C - 62.5/125 FIBER OPTIC, TIGHT BUFFER</v>
          </cell>
          <cell r="E187">
            <v>259</v>
          </cell>
          <cell r="F187">
            <v>15</v>
          </cell>
          <cell r="G187" t="str">
            <v>M.</v>
          </cell>
        </row>
        <row r="188">
          <cell r="C188">
            <v>339</v>
          </cell>
          <cell r="D188" t="str">
            <v>-  18/C - 62.5/125 FIBER OPTIC, TIGHT BUFFER</v>
          </cell>
          <cell r="E188">
            <v>478</v>
          </cell>
          <cell r="F188">
            <v>20</v>
          </cell>
          <cell r="G188" t="str">
            <v>M.</v>
          </cell>
        </row>
        <row r="189">
          <cell r="C189">
            <v>340</v>
          </cell>
          <cell r="D189" t="str">
            <v>-  24/C - 62.5/125 FIBER OPTIC, TIGHT BUFFER</v>
          </cell>
          <cell r="E189">
            <v>637</v>
          </cell>
          <cell r="F189">
            <v>25</v>
          </cell>
          <cell r="G189" t="str">
            <v>M.</v>
          </cell>
        </row>
        <row r="190">
          <cell r="C190">
            <v>341</v>
          </cell>
          <cell r="D190" t="str">
            <v>-  36/C - 62.5/125 FIBER OPTIC, TIGHT BUFFER</v>
          </cell>
          <cell r="E190">
            <v>960</v>
          </cell>
          <cell r="F190">
            <v>30</v>
          </cell>
          <cell r="G190" t="str">
            <v>M.</v>
          </cell>
        </row>
        <row r="191">
          <cell r="C191">
            <v>342</v>
          </cell>
          <cell r="D191" t="str">
            <v>-  2/C - 62.5/125 FIBER OPTIC, LOOSE BUFFER, SINGLE JACKET</v>
          </cell>
          <cell r="E191">
            <v>100</v>
          </cell>
          <cell r="F191">
            <v>10</v>
          </cell>
          <cell r="G191" t="str">
            <v>M.</v>
          </cell>
        </row>
        <row r="192">
          <cell r="C192">
            <v>343</v>
          </cell>
          <cell r="D192" t="str">
            <v>-  4/C - 62.5/125 FIBER OPTIC, LOOSE BUFFER, SINGLE JACKET</v>
          </cell>
          <cell r="E192">
            <v>130</v>
          </cell>
          <cell r="F192">
            <v>13</v>
          </cell>
          <cell r="G192" t="str">
            <v>M.</v>
          </cell>
        </row>
        <row r="193">
          <cell r="C193">
            <v>344</v>
          </cell>
          <cell r="D193" t="str">
            <v>-  6/C - 62.5/125 FIBER OPTIC, LOOSE BUFFER, SINGLE JACKET</v>
          </cell>
          <cell r="E193">
            <v>165</v>
          </cell>
          <cell r="F193">
            <v>16</v>
          </cell>
          <cell r="G193" t="str">
            <v>M.</v>
          </cell>
        </row>
        <row r="194">
          <cell r="C194">
            <v>345</v>
          </cell>
          <cell r="D194" t="str">
            <v>-  8/C - 62.5/125 FIBER OPTIC, LOOSE BUFFER, SINGLE JACKET</v>
          </cell>
          <cell r="E194">
            <v>203</v>
          </cell>
          <cell r="F194">
            <v>20</v>
          </cell>
          <cell r="G194" t="str">
            <v>M.</v>
          </cell>
        </row>
        <row r="195">
          <cell r="C195">
            <v>346</v>
          </cell>
          <cell r="D195" t="str">
            <v>-  10/C - 62.5/125 FIBER OPTIC, LOOSE BUFFER, SINGLE JACKET</v>
          </cell>
          <cell r="E195">
            <v>250</v>
          </cell>
          <cell r="F195">
            <v>25</v>
          </cell>
          <cell r="G195" t="str">
            <v>M.</v>
          </cell>
        </row>
        <row r="196">
          <cell r="C196">
            <v>347</v>
          </cell>
          <cell r="D196" t="str">
            <v>-  12/C - 62.5/125 FIBER OPTIC, LOOSE BUFFER, SINGLE JACKET</v>
          </cell>
          <cell r="E196">
            <v>273</v>
          </cell>
          <cell r="F196">
            <v>27</v>
          </cell>
          <cell r="G196" t="str">
            <v>M.</v>
          </cell>
        </row>
        <row r="197">
          <cell r="C197">
            <v>348</v>
          </cell>
          <cell r="D197" t="str">
            <v>-  18/C - 62.5/125 FIBER OPTIC, LOOSE BUFFER, SINGLE JACKET</v>
          </cell>
          <cell r="E197">
            <v>390</v>
          </cell>
          <cell r="F197">
            <v>35</v>
          </cell>
          <cell r="G197" t="str">
            <v>M.</v>
          </cell>
        </row>
        <row r="198">
          <cell r="C198">
            <v>349</v>
          </cell>
          <cell r="D198" t="str">
            <v>-  24/C - 62.5/125 FIBER OPTIC, LOOSE BUFFER, SINGLE JACKET</v>
          </cell>
          <cell r="E198">
            <v>500</v>
          </cell>
          <cell r="F198">
            <v>40</v>
          </cell>
          <cell r="G198" t="str">
            <v>M.</v>
          </cell>
        </row>
        <row r="199">
          <cell r="C199">
            <v>350</v>
          </cell>
          <cell r="D199" t="str">
            <v>-  36/C - 62.5/125 FIBER OPTIC, LOOSE BUFFER, SINGLE JACKET</v>
          </cell>
          <cell r="E199">
            <v>760</v>
          </cell>
          <cell r="F199">
            <v>55</v>
          </cell>
          <cell r="G199" t="str">
            <v>M.</v>
          </cell>
        </row>
        <row r="200">
          <cell r="C200">
            <v>351</v>
          </cell>
          <cell r="D200" t="str">
            <v>-  48/C - 62.5/125 FIBER OPTIC, LOOSE BUFFER, SINGLE JACKET</v>
          </cell>
          <cell r="E200">
            <v>1005</v>
          </cell>
          <cell r="F200">
            <v>70</v>
          </cell>
          <cell r="G200" t="str">
            <v>M.</v>
          </cell>
        </row>
        <row r="201">
          <cell r="C201">
            <v>352</v>
          </cell>
          <cell r="D201" t="str">
            <v>-  60/C - 62.5/125 FIBER OPTIC, LOOSE BUFFER, SINGLE JACKET</v>
          </cell>
          <cell r="E201">
            <v>1256</v>
          </cell>
          <cell r="F201">
            <v>80</v>
          </cell>
          <cell r="G201" t="str">
            <v>M.</v>
          </cell>
        </row>
        <row r="202">
          <cell r="C202">
            <v>353</v>
          </cell>
          <cell r="D202" t="str">
            <v>-  72/C - 62.5/125 FIBER OPTIC, LOOSE BUFFER, SINGLE JACKET</v>
          </cell>
          <cell r="E202">
            <v>1503</v>
          </cell>
          <cell r="F202">
            <v>90</v>
          </cell>
          <cell r="G202" t="str">
            <v>M.</v>
          </cell>
        </row>
        <row r="203">
          <cell r="C203">
            <v>354</v>
          </cell>
          <cell r="D203" t="str">
            <v>-  2/C - 62.5/125 FIBER OPTIC, LOOSE BUFFER, DOUBLE JACKET</v>
          </cell>
          <cell r="E203">
            <v>105</v>
          </cell>
          <cell r="F203">
            <v>12</v>
          </cell>
          <cell r="G203" t="str">
            <v>M.</v>
          </cell>
        </row>
        <row r="204">
          <cell r="C204">
            <v>355</v>
          </cell>
          <cell r="D204" t="str">
            <v>-  4/C - 62.5/125 FIBER OPTIC, LOOSE BUFFER, DOUBLE JACKET</v>
          </cell>
          <cell r="E204">
            <v>145</v>
          </cell>
          <cell r="F204">
            <v>15</v>
          </cell>
          <cell r="G204" t="str">
            <v>M.</v>
          </cell>
        </row>
        <row r="205">
          <cell r="C205">
            <v>356</v>
          </cell>
          <cell r="D205" t="str">
            <v>-  6/C - 62.5/125 FIBER OPTIC, LOOSE BUFFER, DOUBLE JACKET</v>
          </cell>
          <cell r="E205">
            <v>225</v>
          </cell>
          <cell r="F205">
            <v>18</v>
          </cell>
          <cell r="G205" t="str">
            <v>M.</v>
          </cell>
        </row>
        <row r="206">
          <cell r="C206">
            <v>357</v>
          </cell>
          <cell r="D206" t="str">
            <v>-  8/C - 62.5/125 FIBER OPTIC, LOOSE BUFFER, DOUBLE JACKET</v>
          </cell>
          <cell r="E206">
            <v>230</v>
          </cell>
          <cell r="F206">
            <v>22</v>
          </cell>
          <cell r="G206" t="str">
            <v>M.</v>
          </cell>
        </row>
        <row r="207">
          <cell r="C207">
            <v>358</v>
          </cell>
          <cell r="D207" t="str">
            <v>-  10/C - 62.5/125 FIBER OPTIC, LOOSE BUFFER, DOUBLE JACKET</v>
          </cell>
          <cell r="E207">
            <v>261</v>
          </cell>
          <cell r="F207">
            <v>27</v>
          </cell>
          <cell r="G207" t="str">
            <v>M.</v>
          </cell>
        </row>
        <row r="208">
          <cell r="C208">
            <v>359</v>
          </cell>
          <cell r="D208" t="str">
            <v>-  12/C - 62.5/125 FIBER OPTIC, LOOSE BUFFER, DOUBLE JACKET</v>
          </cell>
          <cell r="E208">
            <v>290</v>
          </cell>
          <cell r="F208">
            <v>30</v>
          </cell>
          <cell r="G208" t="str">
            <v>M.</v>
          </cell>
        </row>
        <row r="209">
          <cell r="C209">
            <v>360</v>
          </cell>
          <cell r="D209" t="str">
            <v>-  18/C - 62.5/125 FIBER OPTIC, LOOSE BUFFER, DOUBLE JACKET</v>
          </cell>
          <cell r="E209">
            <v>402</v>
          </cell>
          <cell r="F209">
            <v>38</v>
          </cell>
          <cell r="G209" t="str">
            <v>M.</v>
          </cell>
        </row>
        <row r="210">
          <cell r="C210">
            <v>361</v>
          </cell>
          <cell r="D210" t="str">
            <v>-  24/C - 62.5/125 FIBER OPTIC, LOOSE BUFFER, DOUBLE JACKET</v>
          </cell>
          <cell r="E210">
            <v>511</v>
          </cell>
          <cell r="F210">
            <v>43</v>
          </cell>
          <cell r="G210" t="str">
            <v>M.</v>
          </cell>
        </row>
        <row r="211">
          <cell r="C211">
            <v>362</v>
          </cell>
          <cell r="D211" t="str">
            <v>-  36/C - 62.5/125 FIBER OPTIC, LOOSE BUFFER, DOUBLE JACKET</v>
          </cell>
          <cell r="E211">
            <v>771</v>
          </cell>
          <cell r="F211">
            <v>58</v>
          </cell>
          <cell r="G211" t="str">
            <v>M.</v>
          </cell>
        </row>
        <row r="212">
          <cell r="C212">
            <v>363</v>
          </cell>
          <cell r="D212" t="str">
            <v>-  48/C - 62.5/125 FIBER OPTIC, LOOSE BUFFER, DOUBLE JACKET</v>
          </cell>
          <cell r="E212">
            <v>1032</v>
          </cell>
          <cell r="F212">
            <v>75</v>
          </cell>
          <cell r="G212" t="str">
            <v>M.</v>
          </cell>
        </row>
        <row r="213">
          <cell r="C213">
            <v>364</v>
          </cell>
          <cell r="D213" t="str">
            <v>-  60/C - 62.5/125 FIBER OPTIC, LOOSE BUFFER, DOUBLE JACKET</v>
          </cell>
          <cell r="E213">
            <v>1312</v>
          </cell>
          <cell r="F213">
            <v>85</v>
          </cell>
          <cell r="G213" t="str">
            <v>M.</v>
          </cell>
        </row>
        <row r="214">
          <cell r="C214">
            <v>365</v>
          </cell>
          <cell r="D214" t="str">
            <v>-  72/C - 62.5/125 FIBER OPTIC, LOOSE BUFFER, DOUBLE JACKET</v>
          </cell>
          <cell r="E214">
            <v>1526</v>
          </cell>
          <cell r="F214">
            <v>95</v>
          </cell>
          <cell r="G214" t="str">
            <v>M.</v>
          </cell>
        </row>
        <row r="215">
          <cell r="C215">
            <v>366</v>
          </cell>
          <cell r="D215" t="str">
            <v>-  2/C - 62.5/125 FIBER OPTIC, LOOSE BUFFER, ARMORED</v>
          </cell>
          <cell r="E215">
            <v>154</v>
          </cell>
          <cell r="F215">
            <v>15</v>
          </cell>
          <cell r="G215" t="str">
            <v>M.</v>
          </cell>
        </row>
        <row r="216">
          <cell r="C216">
            <v>367</v>
          </cell>
          <cell r="D216" t="str">
            <v>-  4/C - 62.5/125 FIBER OPTIC, LOOSE BUFFER, ARMORED</v>
          </cell>
          <cell r="E216">
            <v>187</v>
          </cell>
          <cell r="F216">
            <v>18</v>
          </cell>
          <cell r="G216" t="str">
            <v>M.</v>
          </cell>
        </row>
        <row r="217">
          <cell r="C217">
            <v>368</v>
          </cell>
          <cell r="D217" t="str">
            <v>-  6/C - 62.5/125 FIBER OPTIC, LOOSE BUFFER, ARMORED</v>
          </cell>
          <cell r="E217">
            <v>218</v>
          </cell>
          <cell r="F217">
            <v>21</v>
          </cell>
          <cell r="G217" t="str">
            <v>M.</v>
          </cell>
        </row>
        <row r="218">
          <cell r="C218">
            <v>369</v>
          </cell>
          <cell r="D218" t="str">
            <v>-  8/C - 62.5/125 FIBER OPTIC, LOOSE BUFFER, ARMORED</v>
          </cell>
          <cell r="E218">
            <v>330</v>
          </cell>
          <cell r="F218">
            <v>25</v>
          </cell>
          <cell r="G218" t="str">
            <v>M.</v>
          </cell>
        </row>
        <row r="219">
          <cell r="C219">
            <v>370</v>
          </cell>
          <cell r="D219" t="str">
            <v>-  10/C - 62.5/125 FIBER OPTIC, LOOSE BUFFER, ARMORED</v>
          </cell>
          <cell r="E219">
            <v>414</v>
          </cell>
          <cell r="F219">
            <v>30</v>
          </cell>
          <cell r="G219" t="str">
            <v>M.</v>
          </cell>
        </row>
        <row r="220">
          <cell r="C220">
            <v>371</v>
          </cell>
          <cell r="D220" t="str">
            <v>-  12/C - 62.5/125 FIBER OPTIC, LOOSE BUFFER, ARMORED</v>
          </cell>
          <cell r="E220">
            <v>457</v>
          </cell>
          <cell r="F220">
            <v>33</v>
          </cell>
          <cell r="G220" t="str">
            <v>M.</v>
          </cell>
        </row>
        <row r="221">
          <cell r="C221">
            <v>372</v>
          </cell>
          <cell r="D221" t="str">
            <v>-  18/C - 62.5/125 FIBER OPTIC, LOOSE BUFFER, ARMORED</v>
          </cell>
          <cell r="E221">
            <v>600</v>
          </cell>
          <cell r="F221">
            <v>41</v>
          </cell>
          <cell r="G221" t="str">
            <v>M.</v>
          </cell>
        </row>
        <row r="222">
          <cell r="C222">
            <v>373</v>
          </cell>
          <cell r="D222" t="str">
            <v>-  24/C - 62.5/125 FIBER OPTIC, LOOSE BUFFER, ARMORED</v>
          </cell>
          <cell r="E222">
            <v>716</v>
          </cell>
          <cell r="F222">
            <v>46</v>
          </cell>
          <cell r="G222" t="str">
            <v>M.</v>
          </cell>
        </row>
        <row r="223">
          <cell r="C223">
            <v>374</v>
          </cell>
          <cell r="D223" t="str">
            <v>-  36/C - 62.5/125 FIBER OPTIC, LOOSE BUFFER, ARMORED</v>
          </cell>
          <cell r="E223">
            <v>991</v>
          </cell>
          <cell r="F223">
            <v>51</v>
          </cell>
          <cell r="G223" t="str">
            <v>M.</v>
          </cell>
        </row>
        <row r="224">
          <cell r="C224">
            <v>375</v>
          </cell>
          <cell r="D224" t="str">
            <v>-  48/C - 62.5/125 FIBER OPTIC, LOOSE BUFFER, ARMORED</v>
          </cell>
          <cell r="E224">
            <v>1210</v>
          </cell>
          <cell r="F224">
            <v>80</v>
          </cell>
          <cell r="G224" t="str">
            <v>M.</v>
          </cell>
        </row>
        <row r="225">
          <cell r="C225">
            <v>376</v>
          </cell>
          <cell r="D225" t="str">
            <v>-  60/C - 62.5/125 FIBER OPTIC, LOOSE BUFFER, ARMORED</v>
          </cell>
          <cell r="E225">
            <v>1513</v>
          </cell>
          <cell r="F225">
            <v>90</v>
          </cell>
          <cell r="G225" t="str">
            <v>M.</v>
          </cell>
        </row>
        <row r="226">
          <cell r="C226">
            <v>377</v>
          </cell>
          <cell r="D226" t="str">
            <v>-  72/C - 62.5/125 FIBER OPTIC, LOOSE BUFFER, ARMORED</v>
          </cell>
          <cell r="E226">
            <v>1745</v>
          </cell>
          <cell r="F226">
            <v>100</v>
          </cell>
          <cell r="G226" t="str">
            <v>M.</v>
          </cell>
        </row>
        <row r="227">
          <cell r="C227">
            <v>326</v>
          </cell>
          <cell r="D227" t="str">
            <v>SPACE</v>
          </cell>
          <cell r="E227">
            <v>1832</v>
          </cell>
          <cell r="F227">
            <v>130</v>
          </cell>
          <cell r="G227" t="str">
            <v>M.</v>
          </cell>
        </row>
        <row r="228">
          <cell r="C228">
            <v>4</v>
          </cell>
          <cell r="D228" t="str">
            <v>FIRE ALARM SYSTEM</v>
          </cell>
          <cell r="E228">
            <v>2131</v>
          </cell>
          <cell r="F228">
            <v>140</v>
          </cell>
          <cell r="G228" t="str">
            <v>M.</v>
          </cell>
        </row>
        <row r="229">
          <cell r="C229">
            <v>401</v>
          </cell>
          <cell r="D229" t="str">
            <v>-  COMBINATION DETECTOR</v>
          </cell>
          <cell r="E229">
            <v>1200</v>
          </cell>
          <cell r="F229">
            <v>100</v>
          </cell>
          <cell r="G229" t="str">
            <v>EA.</v>
          </cell>
        </row>
        <row r="230">
          <cell r="C230">
            <v>402</v>
          </cell>
          <cell r="D230" t="str">
            <v>-  RATE OR RISE DETECTOR</v>
          </cell>
          <cell r="E230">
            <v>700</v>
          </cell>
          <cell r="F230">
            <v>100</v>
          </cell>
          <cell r="G230" t="str">
            <v>EA.</v>
          </cell>
        </row>
        <row r="231">
          <cell r="C231">
            <v>403</v>
          </cell>
          <cell r="D231" t="str">
            <v>-  FIXED TEMP DETECTOR</v>
          </cell>
          <cell r="E231">
            <v>700</v>
          </cell>
          <cell r="F231">
            <v>100</v>
          </cell>
          <cell r="G231" t="str">
            <v>EA.</v>
          </cell>
        </row>
        <row r="232">
          <cell r="C232">
            <v>404</v>
          </cell>
          <cell r="D232" t="str">
            <v>-  IONIZATION SMOKE DETECTOR</v>
          </cell>
          <cell r="E232">
            <v>2000</v>
          </cell>
          <cell r="F232">
            <v>100</v>
          </cell>
          <cell r="G232" t="str">
            <v>EA.</v>
          </cell>
        </row>
        <row r="233">
          <cell r="C233">
            <v>405</v>
          </cell>
          <cell r="D233" t="str">
            <v>-  PHOTO ELECTRIC SMOKE DETECTOR</v>
          </cell>
          <cell r="E233">
            <v>2500</v>
          </cell>
          <cell r="F233">
            <v>100</v>
          </cell>
          <cell r="G233" t="str">
            <v>EA.</v>
          </cell>
        </row>
        <row r="234">
          <cell r="C234">
            <v>406</v>
          </cell>
          <cell r="D234" t="str">
            <v>-  BEAM SMOKE DETECTOR</v>
          </cell>
          <cell r="E234">
            <v>30000</v>
          </cell>
          <cell r="F234">
            <v>500</v>
          </cell>
          <cell r="G234" t="str">
            <v>EA.</v>
          </cell>
        </row>
        <row r="235">
          <cell r="C235">
            <v>407</v>
          </cell>
          <cell r="D235" t="str">
            <v>-  MANUAL STATION</v>
          </cell>
          <cell r="E235">
            <v>2000</v>
          </cell>
          <cell r="F235">
            <v>100</v>
          </cell>
          <cell r="G235" t="str">
            <v>EA.</v>
          </cell>
        </row>
        <row r="236">
          <cell r="C236">
            <v>408</v>
          </cell>
          <cell r="D236" t="str">
            <v>-  MANUAL STATION W./KEY OPERATE</v>
          </cell>
          <cell r="E236">
            <v>2500</v>
          </cell>
          <cell r="F236">
            <v>100</v>
          </cell>
          <cell r="G236" t="str">
            <v>EA.</v>
          </cell>
        </row>
        <row r="237">
          <cell r="C237">
            <v>409</v>
          </cell>
          <cell r="D237" t="str">
            <v>-  TELEPHONE STATION</v>
          </cell>
          <cell r="E237">
            <v>400</v>
          </cell>
          <cell r="F237">
            <v>100</v>
          </cell>
          <cell r="G237" t="str">
            <v>EA.</v>
          </cell>
        </row>
        <row r="238">
          <cell r="C238">
            <v>410</v>
          </cell>
          <cell r="D238" t="str">
            <v>-  6" ELECTRIC BELL</v>
          </cell>
          <cell r="E238">
            <v>2200</v>
          </cell>
          <cell r="F238">
            <v>100</v>
          </cell>
          <cell r="G238" t="str">
            <v>EA.</v>
          </cell>
        </row>
        <row r="239">
          <cell r="C239">
            <v>411</v>
          </cell>
          <cell r="D239" t="str">
            <v>-  STROBE LIGHT</v>
          </cell>
          <cell r="E239">
            <v>3000</v>
          </cell>
          <cell r="F239">
            <v>100</v>
          </cell>
          <cell r="G239" t="str">
            <v>EA.</v>
          </cell>
        </row>
        <row r="240">
          <cell r="C240">
            <v>412</v>
          </cell>
          <cell r="D240" t="str">
            <v>-  STROBE LIGHT W./SPEAKER</v>
          </cell>
          <cell r="E240">
            <v>5500</v>
          </cell>
          <cell r="F240">
            <v>100</v>
          </cell>
          <cell r="G240" t="str">
            <v>EA.</v>
          </cell>
        </row>
        <row r="241">
          <cell r="C241">
            <v>340</v>
          </cell>
          <cell r="D241" t="str">
            <v>SPACE</v>
          </cell>
          <cell r="E241">
            <v>1158</v>
          </cell>
          <cell r="F241">
            <v>150</v>
          </cell>
          <cell r="G241" t="str">
            <v>M.</v>
          </cell>
        </row>
        <row r="242">
          <cell r="C242">
            <v>421</v>
          </cell>
          <cell r="D242" t="str">
            <v>-  16 ZONE TELEPHONE MODULE</v>
          </cell>
          <cell r="E242">
            <v>100000</v>
          </cell>
          <cell r="F242">
            <v>5000</v>
          </cell>
          <cell r="G242" t="str">
            <v>SET</v>
          </cell>
        </row>
        <row r="243">
          <cell r="C243">
            <v>422</v>
          </cell>
          <cell r="D243" t="str">
            <v>-  2 LOOP MULTIPLEX FCP</v>
          </cell>
          <cell r="E243">
            <v>150000</v>
          </cell>
          <cell r="F243">
            <v>20000</v>
          </cell>
          <cell r="G243" t="str">
            <v>SET</v>
          </cell>
        </row>
        <row r="244">
          <cell r="C244">
            <v>423</v>
          </cell>
          <cell r="D244" t="str">
            <v>-  10 LOOP MULTIPLEX FCP</v>
          </cell>
          <cell r="E244">
            <v>400000</v>
          </cell>
          <cell r="F244">
            <v>40000</v>
          </cell>
          <cell r="G244" t="str">
            <v>SET</v>
          </cell>
        </row>
        <row r="245">
          <cell r="C245">
            <v>424</v>
          </cell>
          <cell r="D245" t="str">
            <v>-  8 ZONE HARD-WIRE FCP</v>
          </cell>
          <cell r="E245">
            <v>50000</v>
          </cell>
          <cell r="F245">
            <v>5000</v>
          </cell>
          <cell r="G245" t="str">
            <v>SET</v>
          </cell>
        </row>
        <row r="246">
          <cell r="C246">
            <v>425</v>
          </cell>
          <cell r="D246" t="str">
            <v>-  12 ZONE HARD-WIRE FCP</v>
          </cell>
          <cell r="E246">
            <v>70000</v>
          </cell>
          <cell r="F246">
            <v>8000</v>
          </cell>
          <cell r="G246" t="str">
            <v>SET</v>
          </cell>
        </row>
        <row r="247">
          <cell r="C247">
            <v>426</v>
          </cell>
          <cell r="D247" t="str">
            <v>-  36 ZONE HARD-WIRE FCP</v>
          </cell>
          <cell r="E247">
            <v>105000</v>
          </cell>
          <cell r="F247">
            <v>15000</v>
          </cell>
          <cell r="G247" t="str">
            <v>SET</v>
          </cell>
        </row>
        <row r="248">
          <cell r="C248">
            <v>427</v>
          </cell>
          <cell r="D248" t="str">
            <v>-  52 ZONE HARD-WIRE FCP</v>
          </cell>
          <cell r="E248">
            <v>300000</v>
          </cell>
          <cell r="F248">
            <v>30000</v>
          </cell>
          <cell r="G248" t="str">
            <v>SET</v>
          </cell>
        </row>
        <row r="249">
          <cell r="C249">
            <v>348</v>
          </cell>
          <cell r="D249" t="str">
            <v>SPACE</v>
          </cell>
          <cell r="E249">
            <v>3166</v>
          </cell>
          <cell r="F249">
            <v>220</v>
          </cell>
          <cell r="G249" t="str">
            <v>M.</v>
          </cell>
        </row>
        <row r="250">
          <cell r="C250">
            <v>5</v>
          </cell>
          <cell r="D250" t="str">
            <v>BURGLAR ALARM</v>
          </cell>
          <cell r="E250">
            <v>3709</v>
          </cell>
          <cell r="F250">
            <v>240</v>
          </cell>
          <cell r="G250" t="str">
            <v>M.</v>
          </cell>
        </row>
        <row r="251">
          <cell r="C251">
            <v>501</v>
          </cell>
          <cell r="D251" t="str">
            <v>-  16 ZONE BURGLAR ALARM CONTROL CENTER</v>
          </cell>
          <cell r="E251">
            <v>23000</v>
          </cell>
          <cell r="F251">
            <v>2000</v>
          </cell>
          <cell r="G251" t="str">
            <v>SET</v>
          </cell>
        </row>
        <row r="252">
          <cell r="C252">
            <v>502</v>
          </cell>
          <cell r="D252" t="str">
            <v>-  32 ZONE BURGLAR ALARM CONTROL CENTER</v>
          </cell>
          <cell r="E252">
            <v>32000</v>
          </cell>
          <cell r="F252">
            <v>3000</v>
          </cell>
          <cell r="G252" t="str">
            <v>SET</v>
          </cell>
        </row>
        <row r="253">
          <cell r="C253">
            <v>503</v>
          </cell>
          <cell r="D253" t="str">
            <v>-  6  ZONE BURGLAR ALARM</v>
          </cell>
          <cell r="E253">
            <v>12600</v>
          </cell>
          <cell r="F253">
            <v>1000</v>
          </cell>
          <cell r="G253" t="str">
            <v>SET</v>
          </cell>
        </row>
        <row r="254">
          <cell r="C254">
            <v>504</v>
          </cell>
          <cell r="D254" t="str">
            <v>-  16 ZONE BURGLAR ALARM</v>
          </cell>
          <cell r="E254">
            <v>17000</v>
          </cell>
          <cell r="F254">
            <v>1500</v>
          </cell>
          <cell r="G254" t="str">
            <v>SET</v>
          </cell>
        </row>
        <row r="255">
          <cell r="C255">
            <v>505</v>
          </cell>
          <cell r="D255" t="str">
            <v>-  INFRARED MOTION DETECTOR</v>
          </cell>
          <cell r="E255">
            <v>4250</v>
          </cell>
          <cell r="F255">
            <v>200</v>
          </cell>
          <cell r="G255" t="str">
            <v>EA.</v>
          </cell>
        </row>
        <row r="256">
          <cell r="C256">
            <v>506</v>
          </cell>
          <cell r="D256" t="str">
            <v>-  DUAL MODE MOTION DETECTOR</v>
          </cell>
          <cell r="E256">
            <v>9500</v>
          </cell>
          <cell r="F256">
            <v>500</v>
          </cell>
          <cell r="G256" t="str">
            <v>EA.</v>
          </cell>
        </row>
        <row r="257">
          <cell r="C257">
            <v>507</v>
          </cell>
          <cell r="D257" t="str">
            <v>-  DUAL BEAM MOTION DETECTOR</v>
          </cell>
          <cell r="E257">
            <v>35000</v>
          </cell>
          <cell r="F257">
            <v>500</v>
          </cell>
          <cell r="G257" t="str">
            <v>EA.</v>
          </cell>
        </row>
        <row r="258">
          <cell r="C258">
            <v>508</v>
          </cell>
          <cell r="D258" t="str">
            <v>-  DUAL BEAM MOTION DETECTOR</v>
          </cell>
          <cell r="E258">
            <v>23000</v>
          </cell>
          <cell r="F258">
            <v>500</v>
          </cell>
          <cell r="G258" t="str">
            <v>EA.</v>
          </cell>
        </row>
        <row r="259">
          <cell r="C259">
            <v>509</v>
          </cell>
          <cell r="D259" t="str">
            <v>-  BRAKE GLASS DETECTOR</v>
          </cell>
          <cell r="E259">
            <v>7200</v>
          </cell>
          <cell r="F259">
            <v>200</v>
          </cell>
          <cell r="G259" t="str">
            <v>EA.</v>
          </cell>
        </row>
        <row r="260">
          <cell r="C260">
            <v>510</v>
          </cell>
          <cell r="D260" t="str">
            <v>-  MAGNETIC CONTACTOR</v>
          </cell>
          <cell r="E260">
            <v>580</v>
          </cell>
          <cell r="F260">
            <v>300</v>
          </cell>
          <cell r="G260" t="str">
            <v>EA.</v>
          </cell>
        </row>
        <row r="261">
          <cell r="C261">
            <v>511</v>
          </cell>
          <cell r="D261" t="str">
            <v>-  INITIATING PUSH DUTION</v>
          </cell>
          <cell r="E261">
            <v>710</v>
          </cell>
          <cell r="F261">
            <v>100</v>
          </cell>
          <cell r="G261" t="str">
            <v>EA.</v>
          </cell>
        </row>
        <row r="262">
          <cell r="C262">
            <v>512</v>
          </cell>
          <cell r="D262" t="str">
            <v>-  KEY PAD 8 ZONE</v>
          </cell>
          <cell r="E262">
            <v>4500</v>
          </cell>
          <cell r="F262">
            <v>100</v>
          </cell>
          <cell r="G262" t="str">
            <v>EA.</v>
          </cell>
        </row>
        <row r="263">
          <cell r="C263">
            <v>513</v>
          </cell>
          <cell r="D263" t="str">
            <v>-  KEY PAD 16 ZONE</v>
          </cell>
          <cell r="E263">
            <v>6200</v>
          </cell>
          <cell r="F263">
            <v>200</v>
          </cell>
          <cell r="G263" t="str">
            <v>EA.</v>
          </cell>
        </row>
        <row r="264">
          <cell r="C264">
            <v>514</v>
          </cell>
          <cell r="D264" t="str">
            <v>-  KEY PAD 16 ZONE</v>
          </cell>
          <cell r="E264">
            <v>19000</v>
          </cell>
          <cell r="F264">
            <v>200</v>
          </cell>
          <cell r="G264" t="str">
            <v>EA.</v>
          </cell>
        </row>
        <row r="265">
          <cell r="C265">
            <v>515</v>
          </cell>
          <cell r="D265" t="str">
            <v>-  KEY CARD ACCESS</v>
          </cell>
          <cell r="E265">
            <v>15000</v>
          </cell>
          <cell r="F265">
            <v>200</v>
          </cell>
          <cell r="G265" t="str">
            <v>EA.</v>
          </cell>
        </row>
        <row r="266">
          <cell r="C266">
            <v>365</v>
          </cell>
          <cell r="D266" t="str">
            <v>-  1/C - 150 SQ.MM. 35 KV.XLPE</v>
          </cell>
          <cell r="E266">
            <v>0</v>
          </cell>
          <cell r="F266">
            <v>90</v>
          </cell>
          <cell r="G266" t="str">
            <v>M.</v>
          </cell>
        </row>
        <row r="267">
          <cell r="C267">
            <v>366</v>
          </cell>
          <cell r="D267" t="str">
            <v>-  1/C - 185 SQ.MM. 35 KV.XLPE</v>
          </cell>
          <cell r="E267">
            <v>0</v>
          </cell>
          <cell r="F267">
            <v>100</v>
          </cell>
          <cell r="G267" t="str">
            <v>M.</v>
          </cell>
        </row>
        <row r="268">
          <cell r="C268">
            <v>367</v>
          </cell>
          <cell r="D268" t="str">
            <v>-  1/C - 240 SQ.MM. 35 KV.XLPE</v>
          </cell>
          <cell r="E268">
            <v>0</v>
          </cell>
          <cell r="F268">
            <v>110</v>
          </cell>
          <cell r="G268" t="str">
            <v>M.</v>
          </cell>
        </row>
        <row r="269">
          <cell r="D269" t="str">
            <v>SPACE</v>
          </cell>
        </row>
        <row r="270">
          <cell r="C270">
            <v>369</v>
          </cell>
          <cell r="D270" t="str">
            <v>-  1/C - 35 SQ.MM. 25 KV.PIC</v>
          </cell>
          <cell r="E270">
            <v>108</v>
          </cell>
          <cell r="F270">
            <v>20</v>
          </cell>
          <cell r="G270" t="str">
            <v>M.</v>
          </cell>
        </row>
        <row r="271">
          <cell r="C271">
            <v>370</v>
          </cell>
          <cell r="D271" t="str">
            <v>-  1/C - 50 SQ.MM. 25 KV.PIC</v>
          </cell>
          <cell r="E271">
            <v>128</v>
          </cell>
          <cell r="F271">
            <v>25</v>
          </cell>
          <cell r="G271" t="str">
            <v>M.</v>
          </cell>
        </row>
        <row r="272">
          <cell r="C272">
            <v>371</v>
          </cell>
          <cell r="D272" t="str">
            <v>-  1/C - 70 SQ.MM. 25 KV.PIC</v>
          </cell>
          <cell r="E272">
            <v>148</v>
          </cell>
          <cell r="F272">
            <v>30</v>
          </cell>
          <cell r="G272" t="str">
            <v>M.</v>
          </cell>
        </row>
        <row r="273">
          <cell r="C273">
            <v>372</v>
          </cell>
          <cell r="D273" t="str">
            <v>-  1/C - 95 SQ.MM. 25 KV.PIC</v>
          </cell>
          <cell r="E273">
            <v>178</v>
          </cell>
          <cell r="F273">
            <v>35</v>
          </cell>
          <cell r="G273" t="str">
            <v>M.</v>
          </cell>
        </row>
        <row r="274">
          <cell r="C274">
            <v>373</v>
          </cell>
          <cell r="D274" t="str">
            <v>-  1/C - 120 SQ.MM. 25 KV.PIC</v>
          </cell>
          <cell r="E274">
            <v>208</v>
          </cell>
          <cell r="F274">
            <v>40</v>
          </cell>
          <cell r="G274" t="str">
            <v>M.</v>
          </cell>
        </row>
        <row r="275">
          <cell r="C275">
            <v>374</v>
          </cell>
          <cell r="D275" t="str">
            <v>-  1/C - 150 SQ.MM. 25 KV.PIC</v>
          </cell>
          <cell r="E275">
            <v>248</v>
          </cell>
          <cell r="F275">
            <v>60</v>
          </cell>
          <cell r="G275" t="str">
            <v>M.</v>
          </cell>
        </row>
        <row r="276">
          <cell r="C276">
            <v>375</v>
          </cell>
          <cell r="D276" t="str">
            <v>-  1/C - 185 SQ.MM. 25 KV.PIC</v>
          </cell>
          <cell r="E276">
            <v>288</v>
          </cell>
          <cell r="F276">
            <v>70</v>
          </cell>
          <cell r="G276" t="str">
            <v>M.</v>
          </cell>
        </row>
        <row r="277">
          <cell r="C277">
            <v>376</v>
          </cell>
          <cell r="D277" t="str">
            <v>-  1/C - 240 SQ.MM. 25 KV.PIC</v>
          </cell>
          <cell r="E277">
            <v>348</v>
          </cell>
          <cell r="F277">
            <v>75</v>
          </cell>
          <cell r="G277" t="str">
            <v>M.</v>
          </cell>
        </row>
        <row r="278">
          <cell r="C278">
            <v>377</v>
          </cell>
          <cell r="D278" t="str">
            <v>-  1/C - 35 SQ.MM. 35 KV.PIC</v>
          </cell>
          <cell r="E278">
            <v>0</v>
          </cell>
          <cell r="F278">
            <v>30</v>
          </cell>
          <cell r="G278" t="str">
            <v>M.</v>
          </cell>
        </row>
        <row r="279">
          <cell r="C279">
            <v>378</v>
          </cell>
          <cell r="D279" t="str">
            <v>-  1/C - 50 SQ.MM. 35 KV.PIC</v>
          </cell>
          <cell r="E279">
            <v>0</v>
          </cell>
          <cell r="F279">
            <v>35</v>
          </cell>
          <cell r="G279" t="str">
            <v>M.</v>
          </cell>
        </row>
        <row r="280">
          <cell r="C280">
            <v>379</v>
          </cell>
          <cell r="D280" t="str">
            <v>-  1/C - 70 SQ.MM. 35 KV.PIC</v>
          </cell>
          <cell r="E280">
            <v>0</v>
          </cell>
          <cell r="F280">
            <v>40</v>
          </cell>
          <cell r="G280" t="str">
            <v>M.</v>
          </cell>
        </row>
        <row r="281">
          <cell r="C281">
            <v>380</v>
          </cell>
          <cell r="D281" t="str">
            <v>-  1/C - 95 SQ.MM. 35 KV.PIC</v>
          </cell>
          <cell r="E281">
            <v>0</v>
          </cell>
          <cell r="F281">
            <v>60</v>
          </cell>
          <cell r="G281" t="str">
            <v>M.</v>
          </cell>
        </row>
        <row r="282">
          <cell r="C282">
            <v>381</v>
          </cell>
          <cell r="D282" t="str">
            <v>-  1/C - 120 SQ.MM. 35 KV.PIC</v>
          </cell>
          <cell r="E282">
            <v>0</v>
          </cell>
          <cell r="F282">
            <v>70</v>
          </cell>
          <cell r="G282" t="str">
            <v>M.</v>
          </cell>
        </row>
        <row r="283">
          <cell r="C283">
            <v>382</v>
          </cell>
          <cell r="D283" t="str">
            <v>-  1/C - 150 SQ.MM. 35 KV.PIC</v>
          </cell>
          <cell r="E283">
            <v>0</v>
          </cell>
          <cell r="F283">
            <v>75</v>
          </cell>
          <cell r="G283" t="str">
            <v>M.</v>
          </cell>
        </row>
        <row r="284">
          <cell r="C284">
            <v>383</v>
          </cell>
          <cell r="D284" t="str">
            <v>-  1/C - 185 SQ.MM. 35 KV.PIC</v>
          </cell>
          <cell r="E284">
            <v>0</v>
          </cell>
          <cell r="F284">
            <v>80</v>
          </cell>
          <cell r="G284" t="str">
            <v>M.</v>
          </cell>
        </row>
        <row r="285">
          <cell r="C285">
            <v>384</v>
          </cell>
          <cell r="D285" t="str">
            <v>-  1/C - 240 SQ.MM. 35 KV.PIC</v>
          </cell>
          <cell r="E285">
            <v>0</v>
          </cell>
          <cell r="F285">
            <v>85</v>
          </cell>
          <cell r="G285" t="str">
            <v>M.</v>
          </cell>
        </row>
        <row r="286">
          <cell r="D286" t="str">
            <v>SPACE</v>
          </cell>
        </row>
        <row r="287">
          <cell r="C287">
            <v>386</v>
          </cell>
          <cell r="D287" t="str">
            <v>-  1/C - 35 SQ.MM. 25 KV.SPACED AERIAL</v>
          </cell>
          <cell r="E287">
            <v>160</v>
          </cell>
          <cell r="F287">
            <v>25</v>
          </cell>
          <cell r="G287" t="str">
            <v>M.</v>
          </cell>
        </row>
        <row r="288">
          <cell r="C288">
            <v>387</v>
          </cell>
          <cell r="D288" t="str">
            <v>-  1/C - 50 SQ.MM. 25 KV.SPACED AERIAL</v>
          </cell>
          <cell r="E288">
            <v>190</v>
          </cell>
          <cell r="F288">
            <v>30</v>
          </cell>
          <cell r="G288" t="str">
            <v>M.</v>
          </cell>
        </row>
        <row r="289">
          <cell r="C289">
            <v>388</v>
          </cell>
          <cell r="D289" t="str">
            <v>-  1/C - 70 SQ.MM. 25 KV.SPACED AERIAL</v>
          </cell>
          <cell r="E289">
            <v>220</v>
          </cell>
          <cell r="F289">
            <v>35</v>
          </cell>
          <cell r="G289" t="str">
            <v>M.</v>
          </cell>
        </row>
        <row r="290">
          <cell r="C290">
            <v>389</v>
          </cell>
          <cell r="D290" t="str">
            <v>-  1/C - 95 SQ.MM. 25 KV.SPACED AERIAL</v>
          </cell>
          <cell r="E290">
            <v>260</v>
          </cell>
          <cell r="F290">
            <v>40</v>
          </cell>
          <cell r="G290" t="str">
            <v>M.</v>
          </cell>
        </row>
        <row r="291">
          <cell r="C291">
            <v>390</v>
          </cell>
          <cell r="D291" t="str">
            <v>-  1/C - 120 SQ.MM. 25 KV.SPACED AERIAL</v>
          </cell>
          <cell r="E291">
            <v>300</v>
          </cell>
          <cell r="F291">
            <v>60</v>
          </cell>
          <cell r="G291" t="str">
            <v>M.</v>
          </cell>
        </row>
        <row r="292">
          <cell r="C292">
            <v>391</v>
          </cell>
          <cell r="D292" t="str">
            <v>-  1/C - 150 SQ.MM. 25 KV.SPACED AERIAL</v>
          </cell>
          <cell r="E292">
            <v>340</v>
          </cell>
          <cell r="F292">
            <v>70</v>
          </cell>
          <cell r="G292" t="str">
            <v>M.</v>
          </cell>
        </row>
        <row r="293">
          <cell r="C293">
            <v>392</v>
          </cell>
          <cell r="D293" t="str">
            <v>-  1/C - 185 SQ.MM. 25 KV.SPACED AERIAL</v>
          </cell>
          <cell r="E293">
            <v>390</v>
          </cell>
          <cell r="F293">
            <v>75</v>
          </cell>
          <cell r="G293" t="str">
            <v>M.</v>
          </cell>
        </row>
        <row r="294">
          <cell r="C294">
            <v>393</v>
          </cell>
          <cell r="D294" t="str">
            <v>-  1/C - 240 SQ.MM. 25 KV.SPACED AERIAL</v>
          </cell>
          <cell r="E294">
            <v>470</v>
          </cell>
          <cell r="F294">
            <v>80</v>
          </cell>
          <cell r="G294" t="str">
            <v>M.</v>
          </cell>
        </row>
        <row r="295">
          <cell r="C295">
            <v>394</v>
          </cell>
          <cell r="D295" t="str">
            <v>-  1/C - 35 SQ.MM. 35 KV.SPACED AERIAL</v>
          </cell>
          <cell r="E295">
            <v>0</v>
          </cell>
          <cell r="F295">
            <v>75</v>
          </cell>
          <cell r="G295" t="str">
            <v>M.</v>
          </cell>
        </row>
        <row r="296">
          <cell r="C296">
            <v>395</v>
          </cell>
          <cell r="D296" t="str">
            <v>-  1/C - 50 SQ.MM. 35 KV.SPACED AERIAL</v>
          </cell>
          <cell r="E296">
            <v>0</v>
          </cell>
          <cell r="F296">
            <v>89</v>
          </cell>
          <cell r="G296" t="str">
            <v>M.</v>
          </cell>
        </row>
        <row r="297">
          <cell r="C297">
            <v>396</v>
          </cell>
          <cell r="D297" t="str">
            <v>-  1/C - 70 SQ.MM. 35 KV.SPACED AERIAL</v>
          </cell>
          <cell r="E297">
            <v>0</v>
          </cell>
          <cell r="F297">
            <v>85</v>
          </cell>
          <cell r="G297" t="str">
            <v>M.</v>
          </cell>
        </row>
        <row r="298">
          <cell r="C298">
            <v>397</v>
          </cell>
          <cell r="D298" t="str">
            <v>-  1/C - 95 SQ.MM. 35 KV.SPACED AERIAL</v>
          </cell>
          <cell r="E298">
            <v>0</v>
          </cell>
          <cell r="F298">
            <v>90</v>
          </cell>
          <cell r="G298" t="str">
            <v>M.</v>
          </cell>
        </row>
        <row r="299">
          <cell r="C299">
            <v>398</v>
          </cell>
          <cell r="D299" t="str">
            <v>-  1/C - 120 SQ.MM. 35 KV.SPACED AERIAL</v>
          </cell>
          <cell r="E299">
            <v>0</v>
          </cell>
          <cell r="F299">
            <v>100</v>
          </cell>
          <cell r="G299" t="str">
            <v>M.</v>
          </cell>
        </row>
        <row r="300">
          <cell r="C300">
            <v>399</v>
          </cell>
          <cell r="D300" t="str">
            <v>-  1/C - 150 SQ.MM. 35 KV.SPACED AERIAL</v>
          </cell>
          <cell r="E300">
            <v>0</v>
          </cell>
          <cell r="F300">
            <v>110</v>
          </cell>
          <cell r="G300" t="str">
            <v>M.</v>
          </cell>
        </row>
        <row r="301">
          <cell r="C301">
            <v>400</v>
          </cell>
          <cell r="D301" t="str">
            <v>-  1/C - 185 SQ.MM. 35 KV.SPACED AERIAL</v>
          </cell>
          <cell r="E301">
            <v>0</v>
          </cell>
          <cell r="F301">
            <v>120</v>
          </cell>
          <cell r="G301" t="str">
            <v>M.</v>
          </cell>
        </row>
        <row r="302">
          <cell r="C302">
            <v>401</v>
          </cell>
          <cell r="D302" t="str">
            <v>-  1/C - 240 SQ.MM. 35 KV.SPACED AERIAL</v>
          </cell>
          <cell r="E302">
            <v>0</v>
          </cell>
          <cell r="F302">
            <v>140</v>
          </cell>
          <cell r="G302" t="str">
            <v>M.</v>
          </cell>
        </row>
        <row r="303">
          <cell r="C303">
            <v>402</v>
          </cell>
          <cell r="D303" t="str">
            <v>-  25 SQ.MM. ALL ALUMINIUM CABLE</v>
          </cell>
          <cell r="E303">
            <v>9</v>
          </cell>
          <cell r="F303">
            <v>5</v>
          </cell>
          <cell r="G303" t="str">
            <v>M.</v>
          </cell>
        </row>
        <row r="304">
          <cell r="C304">
            <v>403</v>
          </cell>
          <cell r="D304" t="str">
            <v>-  35 SQ.MM. ALL ALUMINIUM CABLE</v>
          </cell>
          <cell r="E304">
            <v>13</v>
          </cell>
          <cell r="F304">
            <v>6</v>
          </cell>
          <cell r="G304" t="str">
            <v>M.</v>
          </cell>
        </row>
        <row r="305">
          <cell r="C305">
            <v>404</v>
          </cell>
          <cell r="D305" t="str">
            <v>-  50 SQ.MM. ALL ALUMINIUM CABLE</v>
          </cell>
          <cell r="E305">
            <v>18</v>
          </cell>
          <cell r="F305">
            <v>8</v>
          </cell>
          <cell r="G305" t="str">
            <v>M.</v>
          </cell>
        </row>
        <row r="306">
          <cell r="C306">
            <v>405</v>
          </cell>
          <cell r="D306" t="str">
            <v>-  70 SQ.MM. ALL ALUMINIUM CABLE</v>
          </cell>
          <cell r="E306">
            <v>26</v>
          </cell>
          <cell r="F306">
            <v>11</v>
          </cell>
          <cell r="G306" t="str">
            <v>M.</v>
          </cell>
        </row>
        <row r="307">
          <cell r="C307">
            <v>406</v>
          </cell>
          <cell r="D307" t="str">
            <v>-  95 SQ.MM. ALL ALUMINIUM CABLE</v>
          </cell>
          <cell r="E307">
            <v>36</v>
          </cell>
          <cell r="F307">
            <v>16</v>
          </cell>
          <cell r="G307" t="str">
            <v>M.</v>
          </cell>
        </row>
        <row r="308">
          <cell r="C308">
            <v>407</v>
          </cell>
          <cell r="D308" t="str">
            <v>-  120 SQ.MM. ALL ALUMINIUM CABLE</v>
          </cell>
          <cell r="E308">
            <v>46</v>
          </cell>
          <cell r="F308">
            <v>20</v>
          </cell>
          <cell r="G308" t="str">
            <v>M.</v>
          </cell>
        </row>
        <row r="309">
          <cell r="C309">
            <v>408</v>
          </cell>
          <cell r="D309" t="str">
            <v>-  150 SQ.MM. ALL ALUMINIUM CABLE</v>
          </cell>
          <cell r="E309">
            <v>56</v>
          </cell>
          <cell r="F309">
            <v>25</v>
          </cell>
          <cell r="G309" t="str">
            <v>M.</v>
          </cell>
        </row>
        <row r="310">
          <cell r="C310">
            <v>409</v>
          </cell>
          <cell r="D310" t="str">
            <v>-  185 SQ.MM. ALL ALUMINIUM CABLE</v>
          </cell>
          <cell r="E310">
            <v>64</v>
          </cell>
          <cell r="F310">
            <v>30</v>
          </cell>
          <cell r="G310" t="str">
            <v>M.</v>
          </cell>
        </row>
        <row r="311">
          <cell r="C311">
            <v>410</v>
          </cell>
          <cell r="D311" t="str">
            <v>-  25 SQ.MM. ACSR</v>
          </cell>
          <cell r="E311">
            <v>11</v>
          </cell>
          <cell r="F311">
            <v>5</v>
          </cell>
          <cell r="G311" t="str">
            <v>M.</v>
          </cell>
        </row>
        <row r="312">
          <cell r="C312">
            <v>411</v>
          </cell>
          <cell r="D312" t="str">
            <v>-  35 SQ.MM. ACSR</v>
          </cell>
          <cell r="E312">
            <v>15</v>
          </cell>
          <cell r="F312">
            <v>6</v>
          </cell>
          <cell r="G312" t="str">
            <v>M.</v>
          </cell>
        </row>
        <row r="313">
          <cell r="C313">
            <v>412</v>
          </cell>
          <cell r="D313" t="str">
            <v>-  50 SQ.MM. ACSR</v>
          </cell>
          <cell r="E313">
            <v>21</v>
          </cell>
          <cell r="F313">
            <v>8</v>
          </cell>
          <cell r="G313" t="str">
            <v>M.</v>
          </cell>
        </row>
        <row r="314">
          <cell r="C314">
            <v>413</v>
          </cell>
          <cell r="D314" t="str">
            <v>-  70 SQ.MM. ACSR</v>
          </cell>
          <cell r="E314">
            <v>30</v>
          </cell>
          <cell r="F314">
            <v>11</v>
          </cell>
          <cell r="G314" t="str">
            <v>M.</v>
          </cell>
        </row>
        <row r="315">
          <cell r="C315">
            <v>414</v>
          </cell>
          <cell r="D315" t="str">
            <v>-  95 SQ.MM. ACSR</v>
          </cell>
          <cell r="E315">
            <v>42</v>
          </cell>
          <cell r="F315">
            <v>16</v>
          </cell>
          <cell r="G315" t="str">
            <v>M.</v>
          </cell>
        </row>
        <row r="316">
          <cell r="C316">
            <v>415</v>
          </cell>
          <cell r="D316" t="str">
            <v>-  120 SQ.MM. ACSR</v>
          </cell>
          <cell r="E316">
            <v>54</v>
          </cell>
          <cell r="F316">
            <v>20</v>
          </cell>
          <cell r="G316" t="str">
            <v>M.</v>
          </cell>
        </row>
        <row r="317">
          <cell r="C317">
            <v>416</v>
          </cell>
          <cell r="D317" t="str">
            <v>-  150 SQ.MM. ACSR</v>
          </cell>
          <cell r="E317">
            <v>83</v>
          </cell>
          <cell r="F317">
            <v>25</v>
          </cell>
          <cell r="G317" t="str">
            <v>M.</v>
          </cell>
        </row>
        <row r="318">
          <cell r="C318">
            <v>417</v>
          </cell>
          <cell r="D318" t="str">
            <v>-  185 SQ.MM. ACSR</v>
          </cell>
          <cell r="E318">
            <v>0</v>
          </cell>
          <cell r="F318">
            <v>0</v>
          </cell>
          <cell r="G318" t="str">
            <v>M.</v>
          </cell>
        </row>
        <row r="319">
          <cell r="D319" t="str">
            <v>SPACE</v>
          </cell>
        </row>
        <row r="320">
          <cell r="C320">
            <v>45</v>
          </cell>
          <cell r="D320" t="str">
            <v>FIRE - RESISTANT CABLE</v>
          </cell>
        </row>
        <row r="321">
          <cell r="C321">
            <v>451</v>
          </cell>
          <cell r="D321" t="str">
            <v>-  1/C - 0.75 SQ.MM. FR.</v>
          </cell>
          <cell r="E321">
            <v>17</v>
          </cell>
          <cell r="F321">
            <v>1</v>
          </cell>
          <cell r="G321" t="str">
            <v>M.</v>
          </cell>
        </row>
        <row r="322">
          <cell r="C322">
            <v>452</v>
          </cell>
          <cell r="D322" t="str">
            <v>-  1/C - 1.0 SQ.MM. FR.</v>
          </cell>
          <cell r="E322">
            <v>19</v>
          </cell>
          <cell r="F322">
            <v>1</v>
          </cell>
          <cell r="G322" t="str">
            <v>M.</v>
          </cell>
        </row>
        <row r="323">
          <cell r="C323">
            <v>453</v>
          </cell>
          <cell r="D323" t="str">
            <v>-  1/C - 1.5 SQ.MM. FR.</v>
          </cell>
          <cell r="E323">
            <v>20</v>
          </cell>
          <cell r="F323">
            <v>1</v>
          </cell>
          <cell r="G323" t="str">
            <v>M.</v>
          </cell>
        </row>
        <row r="324">
          <cell r="C324">
            <v>454</v>
          </cell>
          <cell r="D324" t="str">
            <v>-  1/C - 2.5 SQ.MM. FR.</v>
          </cell>
          <cell r="E324">
            <v>26</v>
          </cell>
          <cell r="F324">
            <v>2</v>
          </cell>
          <cell r="G324" t="str">
            <v>M.</v>
          </cell>
        </row>
        <row r="325">
          <cell r="C325">
            <v>455</v>
          </cell>
          <cell r="D325" t="str">
            <v>-  1/C - 4 SQ.MM. FR.</v>
          </cell>
          <cell r="E325">
            <v>36</v>
          </cell>
          <cell r="F325">
            <v>2</v>
          </cell>
          <cell r="G325" t="str">
            <v>M.</v>
          </cell>
        </row>
        <row r="326">
          <cell r="C326">
            <v>456</v>
          </cell>
          <cell r="D326" t="str">
            <v>-  1/C - 6 SQ.MM. FR.</v>
          </cell>
          <cell r="E326">
            <v>60</v>
          </cell>
          <cell r="F326">
            <v>3</v>
          </cell>
          <cell r="G326" t="str">
            <v>M.</v>
          </cell>
        </row>
        <row r="327">
          <cell r="C327">
            <v>457</v>
          </cell>
          <cell r="D327" t="str">
            <v>-  1/C - 10 SQ.MM. FR.</v>
          </cell>
          <cell r="E327">
            <v>82</v>
          </cell>
          <cell r="F327">
            <v>5</v>
          </cell>
          <cell r="G327" t="str">
            <v>M.</v>
          </cell>
        </row>
        <row r="328">
          <cell r="C328">
            <v>458</v>
          </cell>
          <cell r="D328" t="str">
            <v>-  1/C - 16 SQ.MM. FR.</v>
          </cell>
          <cell r="E328">
            <v>96</v>
          </cell>
          <cell r="F328">
            <v>6</v>
          </cell>
          <cell r="G328" t="str">
            <v>M.</v>
          </cell>
        </row>
        <row r="329">
          <cell r="C329">
            <v>459</v>
          </cell>
          <cell r="D329" t="str">
            <v>-  1/C - 25 SQ.MM. FR.</v>
          </cell>
          <cell r="E329">
            <v>130</v>
          </cell>
          <cell r="F329">
            <v>8</v>
          </cell>
          <cell r="G329" t="str">
            <v>M.</v>
          </cell>
        </row>
        <row r="330">
          <cell r="C330">
            <v>460</v>
          </cell>
          <cell r="D330" t="str">
            <v>-  1/C - 35 SQ.MM. FR.</v>
          </cell>
          <cell r="E330">
            <v>184</v>
          </cell>
          <cell r="F330">
            <v>11</v>
          </cell>
          <cell r="G330" t="str">
            <v>M.</v>
          </cell>
        </row>
        <row r="331">
          <cell r="C331">
            <v>461</v>
          </cell>
          <cell r="D331" t="str">
            <v>-  1/C - 50 SQ.MM. FR.</v>
          </cell>
          <cell r="E331">
            <v>264</v>
          </cell>
          <cell r="F331">
            <v>16</v>
          </cell>
          <cell r="G331" t="str">
            <v>M.</v>
          </cell>
        </row>
        <row r="332">
          <cell r="C332">
            <v>462</v>
          </cell>
          <cell r="D332" t="str">
            <v>-  1/C - 70 SQ.MM. FR.</v>
          </cell>
          <cell r="E332">
            <v>330</v>
          </cell>
          <cell r="F332">
            <v>20</v>
          </cell>
          <cell r="G332" t="str">
            <v>M.</v>
          </cell>
        </row>
        <row r="333">
          <cell r="C333">
            <v>463</v>
          </cell>
          <cell r="D333" t="str">
            <v>-  1/C - 95 SQ.MM. FR.</v>
          </cell>
          <cell r="E333">
            <v>396</v>
          </cell>
          <cell r="F333">
            <v>25</v>
          </cell>
          <cell r="G333" t="str">
            <v>M.</v>
          </cell>
        </row>
        <row r="334">
          <cell r="C334">
            <v>464</v>
          </cell>
          <cell r="D334" t="str">
            <v>-  1/C - 120 SQ.MM. FR.</v>
          </cell>
          <cell r="E334">
            <v>488</v>
          </cell>
          <cell r="F334">
            <v>30</v>
          </cell>
          <cell r="G334" t="str">
            <v>M.</v>
          </cell>
        </row>
        <row r="335">
          <cell r="C335">
            <v>465</v>
          </cell>
          <cell r="D335" t="str">
            <v>-  1/C - 150 SQ.MM. FR.</v>
          </cell>
          <cell r="E335">
            <v>589</v>
          </cell>
          <cell r="F335">
            <v>35</v>
          </cell>
          <cell r="G335" t="str">
            <v>M.</v>
          </cell>
        </row>
        <row r="336">
          <cell r="C336">
            <v>466</v>
          </cell>
          <cell r="D336" t="str">
            <v>-  1/C - 185 SQ.MM. FR.</v>
          </cell>
          <cell r="E336">
            <v>688</v>
          </cell>
          <cell r="F336">
            <v>40</v>
          </cell>
          <cell r="G336" t="str">
            <v>M.</v>
          </cell>
        </row>
        <row r="337">
          <cell r="C337">
            <v>467</v>
          </cell>
          <cell r="D337" t="str">
            <v>-  1/C - 240 SQ.MM. FR.</v>
          </cell>
          <cell r="E337">
            <v>852</v>
          </cell>
          <cell r="F337">
            <v>50</v>
          </cell>
          <cell r="G337" t="str">
            <v>M.</v>
          </cell>
        </row>
        <row r="338">
          <cell r="C338">
            <v>468</v>
          </cell>
          <cell r="D338" t="str">
            <v>-  1/C - 300 SQ.MM. FR.</v>
          </cell>
          <cell r="E338">
            <v>1088</v>
          </cell>
          <cell r="F338">
            <v>60</v>
          </cell>
          <cell r="G338" t="str">
            <v>M.</v>
          </cell>
        </row>
        <row r="339">
          <cell r="C339">
            <v>469</v>
          </cell>
          <cell r="D339" t="str">
            <v>-  1/C - 400 SQ.MM. FR.</v>
          </cell>
          <cell r="E339">
            <v>1308</v>
          </cell>
          <cell r="F339">
            <v>70</v>
          </cell>
          <cell r="G339" t="str">
            <v>M.</v>
          </cell>
        </row>
        <row r="340">
          <cell r="C340">
            <v>470</v>
          </cell>
          <cell r="D340" t="str">
            <v>-  1/C - 500 SQ.MM. FR.</v>
          </cell>
          <cell r="E340">
            <v>1548</v>
          </cell>
          <cell r="F340">
            <v>90</v>
          </cell>
          <cell r="G340" t="str">
            <v>M.</v>
          </cell>
        </row>
        <row r="341">
          <cell r="C341">
            <v>471</v>
          </cell>
          <cell r="D341" t="str">
            <v>-  1/C - 630 SQ.MM. FR.</v>
          </cell>
          <cell r="E341">
            <v>1904</v>
          </cell>
          <cell r="F341">
            <v>105</v>
          </cell>
          <cell r="G341" t="str">
            <v>M.</v>
          </cell>
        </row>
        <row r="342">
          <cell r="C342">
            <v>472</v>
          </cell>
          <cell r="D342" t="str">
            <v>-  1/C - 2.5 SQ.MM. FR. W./SHEET</v>
          </cell>
          <cell r="E342">
            <v>44</v>
          </cell>
          <cell r="F342">
            <v>2</v>
          </cell>
          <cell r="G342" t="str">
            <v>M.</v>
          </cell>
        </row>
        <row r="343">
          <cell r="C343">
            <v>473</v>
          </cell>
          <cell r="D343" t="str">
            <v>-  1/C - 4 SQ.MM. FR. W./SHEET</v>
          </cell>
          <cell r="E343">
            <v>58</v>
          </cell>
          <cell r="F343">
            <v>3</v>
          </cell>
          <cell r="G343" t="str">
            <v>M.</v>
          </cell>
        </row>
        <row r="344">
          <cell r="C344">
            <v>474</v>
          </cell>
          <cell r="D344" t="str">
            <v>-  1/C - 6 SQ.MM. FR. W./SHEET</v>
          </cell>
          <cell r="E344">
            <v>71</v>
          </cell>
          <cell r="F344">
            <v>5</v>
          </cell>
          <cell r="G344" t="str">
            <v>M.</v>
          </cell>
        </row>
        <row r="345">
          <cell r="C345">
            <v>475</v>
          </cell>
          <cell r="D345" t="str">
            <v>-  1/C - 10 SQ.MM. FR. W./SHEET</v>
          </cell>
          <cell r="E345">
            <v>97</v>
          </cell>
          <cell r="F345">
            <v>6</v>
          </cell>
          <cell r="G345" t="str">
            <v>M.</v>
          </cell>
        </row>
        <row r="346">
          <cell r="C346">
            <v>476</v>
          </cell>
          <cell r="D346" t="str">
            <v>-  1/C - 16 SQ.MM. FR. W./SHEET</v>
          </cell>
          <cell r="E346">
            <v>112</v>
          </cell>
          <cell r="F346">
            <v>8</v>
          </cell>
          <cell r="G346" t="str">
            <v>M.</v>
          </cell>
        </row>
        <row r="347">
          <cell r="C347">
            <v>477</v>
          </cell>
          <cell r="D347" t="str">
            <v>-  1/C - 25 SQ.MM. FR. W./SHEET</v>
          </cell>
          <cell r="E347">
            <v>154</v>
          </cell>
          <cell r="F347">
            <v>11</v>
          </cell>
          <cell r="G347" t="str">
            <v>M.</v>
          </cell>
        </row>
        <row r="348">
          <cell r="C348">
            <v>478</v>
          </cell>
          <cell r="D348" t="str">
            <v>-  1/C - 35 SQ.MM. FR. W./SHEET</v>
          </cell>
          <cell r="E348">
            <v>211</v>
          </cell>
          <cell r="F348">
            <v>16</v>
          </cell>
          <cell r="G348" t="str">
            <v>M.</v>
          </cell>
        </row>
        <row r="349">
          <cell r="C349">
            <v>479</v>
          </cell>
          <cell r="D349" t="str">
            <v>-  1/C - 50 SQ.MM. FR. W./SHEET</v>
          </cell>
          <cell r="E349">
            <v>303</v>
          </cell>
          <cell r="F349">
            <v>20</v>
          </cell>
          <cell r="G349" t="str">
            <v>M.</v>
          </cell>
        </row>
        <row r="350">
          <cell r="C350">
            <v>480</v>
          </cell>
          <cell r="D350" t="str">
            <v>-  1/C - 70 SQ.MM. FR. W./SHEET</v>
          </cell>
          <cell r="E350">
            <v>389</v>
          </cell>
          <cell r="F350">
            <v>25</v>
          </cell>
          <cell r="G350" t="str">
            <v>M.</v>
          </cell>
        </row>
        <row r="351">
          <cell r="C351">
            <v>481</v>
          </cell>
          <cell r="D351" t="str">
            <v>-  1/C - 95 SQ.MM. FR. W./SHEET</v>
          </cell>
          <cell r="E351">
            <v>470</v>
          </cell>
          <cell r="F351">
            <v>30</v>
          </cell>
          <cell r="G351" t="str">
            <v>M.</v>
          </cell>
        </row>
        <row r="352">
          <cell r="C352">
            <v>482</v>
          </cell>
          <cell r="D352" t="str">
            <v>-  1/C - 120 SQ.MM. FR. W./SHEET</v>
          </cell>
          <cell r="E352">
            <v>570</v>
          </cell>
          <cell r="F352">
            <v>35</v>
          </cell>
          <cell r="G352" t="str">
            <v>M.</v>
          </cell>
        </row>
        <row r="353">
          <cell r="C353">
            <v>483</v>
          </cell>
          <cell r="D353" t="str">
            <v>-  1/C - 150 SQ.MM. FR. W./SHEET</v>
          </cell>
          <cell r="E353">
            <v>716</v>
          </cell>
          <cell r="F353">
            <v>40</v>
          </cell>
          <cell r="G353" t="str">
            <v>M.</v>
          </cell>
        </row>
        <row r="354">
          <cell r="C354">
            <v>484</v>
          </cell>
          <cell r="D354" t="str">
            <v>-  1/C - 185 SQ.MM. FR. W./SHEET</v>
          </cell>
          <cell r="E354">
            <v>835</v>
          </cell>
          <cell r="F354">
            <v>50</v>
          </cell>
          <cell r="G354" t="str">
            <v>M.</v>
          </cell>
        </row>
        <row r="355">
          <cell r="C355">
            <v>485</v>
          </cell>
          <cell r="D355" t="str">
            <v>-  1/C - 240 SQ.MM. FR. W./SHEET</v>
          </cell>
          <cell r="E355">
            <v>1051</v>
          </cell>
          <cell r="F355">
            <v>60</v>
          </cell>
          <cell r="G355" t="str">
            <v>M.</v>
          </cell>
        </row>
        <row r="356">
          <cell r="C356">
            <v>486</v>
          </cell>
          <cell r="D356" t="str">
            <v>-  1/C - 300 SQ.MM. FR. W./SHEET</v>
          </cell>
          <cell r="E356">
            <v>1390</v>
          </cell>
          <cell r="F356">
            <v>70</v>
          </cell>
          <cell r="G356" t="str">
            <v>M.</v>
          </cell>
        </row>
        <row r="357">
          <cell r="C357">
            <v>487</v>
          </cell>
          <cell r="D357" t="str">
            <v>-  1/C - 400 SQ.MM. FR. W./SHEET</v>
          </cell>
          <cell r="E357">
            <v>1679</v>
          </cell>
          <cell r="F357">
            <v>90</v>
          </cell>
          <cell r="G357" t="str">
            <v>M.</v>
          </cell>
        </row>
        <row r="358">
          <cell r="C358">
            <v>488</v>
          </cell>
          <cell r="D358" t="str">
            <v>-  1/C - 500 SQ.MM. FR. W./SHEET</v>
          </cell>
          <cell r="E358">
            <v>1818</v>
          </cell>
          <cell r="F358">
            <v>105</v>
          </cell>
          <cell r="G358" t="str">
            <v>M.</v>
          </cell>
        </row>
        <row r="359">
          <cell r="C359">
            <v>489</v>
          </cell>
          <cell r="D359" t="str">
            <v>-  1/C - 630 SQ.MM. FR. W./SHEET</v>
          </cell>
          <cell r="E359">
            <v>2183</v>
          </cell>
          <cell r="F359">
            <v>120</v>
          </cell>
          <cell r="G359" t="str">
            <v>M.</v>
          </cell>
        </row>
        <row r="360">
          <cell r="C360">
            <v>5</v>
          </cell>
          <cell r="D360" t="str">
            <v>CABLE RACEWAY</v>
          </cell>
        </row>
        <row r="361">
          <cell r="C361">
            <v>501</v>
          </cell>
          <cell r="D361" t="str">
            <v>-  DIA. 1/2" EMT</v>
          </cell>
          <cell r="E361">
            <v>23</v>
          </cell>
          <cell r="F361">
            <v>10</v>
          </cell>
          <cell r="G361" t="str">
            <v>M.</v>
          </cell>
        </row>
        <row r="362">
          <cell r="C362">
            <v>502</v>
          </cell>
          <cell r="D362" t="str">
            <v>-  DIA. 3/4" EMT</v>
          </cell>
          <cell r="E362">
            <v>34</v>
          </cell>
          <cell r="F362">
            <v>15</v>
          </cell>
          <cell r="G362" t="str">
            <v>M.</v>
          </cell>
        </row>
        <row r="363">
          <cell r="C363">
            <v>503</v>
          </cell>
          <cell r="D363" t="str">
            <v>-  DIA. 1" EMT</v>
          </cell>
          <cell r="E363">
            <v>48</v>
          </cell>
          <cell r="F363">
            <v>18</v>
          </cell>
          <cell r="G363" t="str">
            <v>M.</v>
          </cell>
        </row>
        <row r="364">
          <cell r="C364">
            <v>504</v>
          </cell>
          <cell r="D364" t="str">
            <v>-  DIA. 1 1/4" EMT</v>
          </cell>
          <cell r="E364">
            <v>79</v>
          </cell>
          <cell r="F364">
            <v>25</v>
          </cell>
          <cell r="G364" t="str">
            <v>M.</v>
          </cell>
        </row>
        <row r="365">
          <cell r="C365">
            <v>505</v>
          </cell>
          <cell r="D365" t="str">
            <v>-  DIA. 1 1/2" EMT</v>
          </cell>
          <cell r="E365">
            <v>92</v>
          </cell>
          <cell r="F365">
            <v>30</v>
          </cell>
          <cell r="G365" t="str">
            <v>M.</v>
          </cell>
        </row>
        <row r="366">
          <cell r="C366">
            <v>506</v>
          </cell>
          <cell r="D366" t="str">
            <v>-  DIA. 2" EMT</v>
          </cell>
          <cell r="E366">
            <v>114</v>
          </cell>
          <cell r="F366">
            <v>40</v>
          </cell>
          <cell r="G366" t="str">
            <v>M.</v>
          </cell>
        </row>
        <row r="367">
          <cell r="C367">
            <v>507</v>
          </cell>
          <cell r="D367" t="str">
            <v>-  DIA. 1/2" IMC</v>
          </cell>
          <cell r="E367">
            <v>45</v>
          </cell>
          <cell r="F367">
            <v>13</v>
          </cell>
          <cell r="G367" t="str">
            <v>M.</v>
          </cell>
        </row>
        <row r="368">
          <cell r="C368">
            <v>508</v>
          </cell>
          <cell r="D368" t="str">
            <v>-  DIA. 3/4" IMC</v>
          </cell>
          <cell r="E368">
            <v>61</v>
          </cell>
          <cell r="F368">
            <v>15</v>
          </cell>
          <cell r="G368" t="str">
            <v>M.</v>
          </cell>
        </row>
        <row r="369">
          <cell r="C369">
            <v>509</v>
          </cell>
          <cell r="D369" t="str">
            <v>-  DIA. 1" IMC</v>
          </cell>
          <cell r="E369">
            <v>82</v>
          </cell>
          <cell r="F369">
            <v>20</v>
          </cell>
          <cell r="G369" t="str">
            <v>M.</v>
          </cell>
        </row>
        <row r="370">
          <cell r="C370">
            <v>510</v>
          </cell>
          <cell r="D370" t="str">
            <v>-  DIA. 1 1/4" IMC</v>
          </cell>
          <cell r="E370">
            <v>105</v>
          </cell>
          <cell r="F370">
            <v>25</v>
          </cell>
          <cell r="G370" t="str">
            <v>M.</v>
          </cell>
        </row>
        <row r="371">
          <cell r="C371">
            <v>511</v>
          </cell>
          <cell r="D371" t="str">
            <v>-  DIA. 1 1/2" IMC</v>
          </cell>
          <cell r="E371">
            <v>130</v>
          </cell>
          <cell r="F371">
            <v>30</v>
          </cell>
          <cell r="G371" t="str">
            <v>M.</v>
          </cell>
        </row>
        <row r="372">
          <cell r="C372">
            <v>512</v>
          </cell>
          <cell r="D372" t="str">
            <v>-  DIA. 2" IMC</v>
          </cell>
          <cell r="E372">
            <v>174</v>
          </cell>
          <cell r="F372">
            <v>35</v>
          </cell>
          <cell r="G372" t="str">
            <v>M.</v>
          </cell>
        </row>
        <row r="373">
          <cell r="C373">
            <v>513</v>
          </cell>
          <cell r="D373" t="str">
            <v>-  DIA. 2 1/2" IMC</v>
          </cell>
          <cell r="E373">
            <v>282</v>
          </cell>
          <cell r="F373">
            <v>45</v>
          </cell>
          <cell r="G373" t="str">
            <v>M.</v>
          </cell>
        </row>
        <row r="374">
          <cell r="C374">
            <v>514</v>
          </cell>
          <cell r="D374" t="str">
            <v>-  DIA. 3" IMC</v>
          </cell>
          <cell r="E374">
            <v>342</v>
          </cell>
          <cell r="F374">
            <v>50</v>
          </cell>
          <cell r="G374" t="str">
            <v>M.</v>
          </cell>
        </row>
        <row r="375">
          <cell r="C375">
            <v>515</v>
          </cell>
          <cell r="D375" t="str">
            <v>-  DIA. 3 1/2" IMC</v>
          </cell>
          <cell r="E375">
            <v>397</v>
          </cell>
          <cell r="F375">
            <v>55</v>
          </cell>
          <cell r="G375" t="str">
            <v>M.</v>
          </cell>
        </row>
        <row r="376">
          <cell r="C376">
            <v>516</v>
          </cell>
          <cell r="D376" t="str">
            <v>-  DIA. 4" IMC</v>
          </cell>
          <cell r="E376">
            <v>433</v>
          </cell>
          <cell r="F376">
            <v>60</v>
          </cell>
          <cell r="G376" t="str">
            <v>M.</v>
          </cell>
        </row>
        <row r="377">
          <cell r="C377">
            <v>517</v>
          </cell>
          <cell r="D377" t="str">
            <v>-  DIA. 5" IMC</v>
          </cell>
          <cell r="E377">
            <v>747</v>
          </cell>
          <cell r="F377">
            <v>70</v>
          </cell>
          <cell r="G377" t="str">
            <v>M.</v>
          </cell>
        </row>
        <row r="378">
          <cell r="C378">
            <v>518</v>
          </cell>
          <cell r="D378" t="str">
            <v>-  DIA. 1/2" RSC</v>
          </cell>
          <cell r="E378">
            <v>64</v>
          </cell>
          <cell r="F378">
            <v>15</v>
          </cell>
          <cell r="G378" t="str">
            <v>M.</v>
          </cell>
        </row>
        <row r="379">
          <cell r="C379">
            <v>519</v>
          </cell>
          <cell r="D379" t="str">
            <v>-  DIA. 3/4" RSC</v>
          </cell>
          <cell r="E379">
            <v>82</v>
          </cell>
          <cell r="F379">
            <v>20</v>
          </cell>
          <cell r="G379" t="str">
            <v>M.</v>
          </cell>
        </row>
        <row r="380">
          <cell r="C380">
            <v>520</v>
          </cell>
          <cell r="D380" t="str">
            <v>-  DIA. 1" RSC</v>
          </cell>
          <cell r="E380">
            <v>120</v>
          </cell>
          <cell r="F380">
            <v>25</v>
          </cell>
          <cell r="G380" t="str">
            <v>M.</v>
          </cell>
        </row>
        <row r="381">
          <cell r="C381">
            <v>521</v>
          </cell>
          <cell r="D381" t="str">
            <v>-  DIA. 1 1/4" RSC</v>
          </cell>
          <cell r="E381">
            <v>153</v>
          </cell>
          <cell r="F381">
            <v>35</v>
          </cell>
          <cell r="G381" t="str">
            <v>M.</v>
          </cell>
        </row>
        <row r="382">
          <cell r="C382">
            <v>522</v>
          </cell>
          <cell r="D382" t="str">
            <v>-  DIA. 1 1/2" RSC</v>
          </cell>
          <cell r="E382">
            <v>182</v>
          </cell>
          <cell r="F382">
            <v>45</v>
          </cell>
          <cell r="G382" t="str">
            <v>M.</v>
          </cell>
        </row>
        <row r="383">
          <cell r="C383">
            <v>523</v>
          </cell>
          <cell r="D383" t="str">
            <v>-  DIA. 2" RSC</v>
          </cell>
          <cell r="E383">
            <v>243</v>
          </cell>
          <cell r="F383">
            <v>55</v>
          </cell>
          <cell r="G383" t="str">
            <v>M.</v>
          </cell>
        </row>
        <row r="384">
          <cell r="C384">
            <v>524</v>
          </cell>
          <cell r="D384" t="str">
            <v>-  DIA. 2 1/2" RSC</v>
          </cell>
          <cell r="E384">
            <v>373</v>
          </cell>
          <cell r="F384">
            <v>80</v>
          </cell>
          <cell r="G384" t="str">
            <v>M.</v>
          </cell>
        </row>
        <row r="385">
          <cell r="C385">
            <v>525</v>
          </cell>
          <cell r="D385" t="str">
            <v>-  DIA. 3" RSC</v>
          </cell>
          <cell r="E385">
            <v>480</v>
          </cell>
          <cell r="F385">
            <v>90</v>
          </cell>
          <cell r="G385" t="str">
            <v>M.</v>
          </cell>
        </row>
        <row r="386">
          <cell r="C386">
            <v>526</v>
          </cell>
          <cell r="D386" t="str">
            <v>-  DIA. 3 1/2" RSC</v>
          </cell>
          <cell r="E386">
            <v>606</v>
          </cell>
          <cell r="F386">
            <v>100</v>
          </cell>
          <cell r="G386" t="str">
            <v>M.</v>
          </cell>
        </row>
        <row r="387">
          <cell r="C387">
            <v>527</v>
          </cell>
          <cell r="D387" t="str">
            <v>-  DIA. 4" RSC</v>
          </cell>
          <cell r="E387">
            <v>706</v>
          </cell>
          <cell r="F387">
            <v>125</v>
          </cell>
          <cell r="G387" t="str">
            <v>M.</v>
          </cell>
        </row>
        <row r="388">
          <cell r="C388">
            <v>528</v>
          </cell>
          <cell r="D388" t="str">
            <v>-  DIA. 5" RSC</v>
          </cell>
          <cell r="E388">
            <v>1016</v>
          </cell>
          <cell r="F388">
            <v>140</v>
          </cell>
          <cell r="G388" t="str">
            <v>M.</v>
          </cell>
        </row>
        <row r="389">
          <cell r="D389" t="str">
            <v>SPACE</v>
          </cell>
        </row>
        <row r="390">
          <cell r="C390">
            <v>530</v>
          </cell>
          <cell r="D390" t="str">
            <v>-  DIA. 25 MM. HDPE-PN4</v>
          </cell>
          <cell r="E390">
            <v>20</v>
          </cell>
          <cell r="F390">
            <v>10</v>
          </cell>
          <cell r="G390" t="str">
            <v>M.</v>
          </cell>
        </row>
        <row r="391">
          <cell r="C391">
            <v>531</v>
          </cell>
          <cell r="D391" t="str">
            <v>-  DIA. 32 MM. HDPE-PN4</v>
          </cell>
          <cell r="E391">
            <v>25</v>
          </cell>
          <cell r="F391">
            <v>15</v>
          </cell>
          <cell r="G391" t="str">
            <v>M.</v>
          </cell>
        </row>
        <row r="392">
          <cell r="C392">
            <v>532</v>
          </cell>
          <cell r="D392" t="str">
            <v>-  DIA. 40 MM. HDPE-PN4</v>
          </cell>
          <cell r="E392">
            <v>34</v>
          </cell>
          <cell r="F392">
            <v>18</v>
          </cell>
          <cell r="G392" t="str">
            <v>M.</v>
          </cell>
        </row>
        <row r="393">
          <cell r="C393">
            <v>533</v>
          </cell>
          <cell r="D393" t="str">
            <v>-  DIA. 50 MM. HDPE-PN4</v>
          </cell>
          <cell r="E393">
            <v>38</v>
          </cell>
          <cell r="F393">
            <v>25</v>
          </cell>
          <cell r="G393" t="str">
            <v>M.</v>
          </cell>
        </row>
        <row r="394">
          <cell r="C394">
            <v>534</v>
          </cell>
          <cell r="D394" t="str">
            <v>-  DIA. 63 MM. HDPE-PN4</v>
          </cell>
          <cell r="E394">
            <v>56</v>
          </cell>
          <cell r="F394">
            <v>30</v>
          </cell>
          <cell r="G394" t="str">
            <v>M.</v>
          </cell>
        </row>
        <row r="395">
          <cell r="C395">
            <v>535</v>
          </cell>
          <cell r="D395" t="str">
            <v>-  DIA. 75 MM. HDPE-PN4</v>
          </cell>
          <cell r="E395">
            <v>81</v>
          </cell>
          <cell r="F395">
            <v>40</v>
          </cell>
          <cell r="G395" t="str">
            <v>M.</v>
          </cell>
        </row>
        <row r="396">
          <cell r="C396">
            <v>536</v>
          </cell>
          <cell r="D396" t="str">
            <v>-  DIA. 90 MM. HDPE-PN4</v>
          </cell>
          <cell r="E396">
            <v>116</v>
          </cell>
          <cell r="F396">
            <v>47</v>
          </cell>
          <cell r="G396" t="str">
            <v>M.</v>
          </cell>
        </row>
        <row r="397">
          <cell r="C397">
            <v>537</v>
          </cell>
          <cell r="D397" t="str">
            <v>-  DIA. 110 MM. HDPE-PN4</v>
          </cell>
          <cell r="E397">
            <v>170</v>
          </cell>
          <cell r="F397">
            <v>55</v>
          </cell>
          <cell r="G397" t="str">
            <v>M.</v>
          </cell>
        </row>
        <row r="398">
          <cell r="C398">
            <v>538</v>
          </cell>
          <cell r="D398" t="str">
            <v>-  DIA. 125 MM. HDPE-PN4</v>
          </cell>
          <cell r="E398">
            <v>220</v>
          </cell>
          <cell r="F398">
            <v>65</v>
          </cell>
          <cell r="G398" t="str">
            <v>M.</v>
          </cell>
        </row>
        <row r="399">
          <cell r="C399">
            <v>539</v>
          </cell>
          <cell r="D399" t="str">
            <v>-  DIA. 140 MM. HDPE-PN4</v>
          </cell>
          <cell r="E399">
            <v>278</v>
          </cell>
          <cell r="F399">
            <v>70</v>
          </cell>
          <cell r="G399" t="str">
            <v>M.</v>
          </cell>
        </row>
        <row r="400">
          <cell r="C400">
            <v>540</v>
          </cell>
          <cell r="D400" t="str">
            <v>-  DIA. 160 MM. HDPE-PN4</v>
          </cell>
          <cell r="E400">
            <v>363</v>
          </cell>
          <cell r="F400">
            <v>75</v>
          </cell>
          <cell r="G400" t="str">
            <v>M.</v>
          </cell>
        </row>
        <row r="401">
          <cell r="C401">
            <v>541</v>
          </cell>
          <cell r="D401" t="str">
            <v>-  DIA. 180 MM. HDPE-PN4</v>
          </cell>
          <cell r="E401">
            <v>462</v>
          </cell>
          <cell r="F401">
            <v>80</v>
          </cell>
          <cell r="G401" t="str">
            <v>M.</v>
          </cell>
        </row>
        <row r="402">
          <cell r="D402" t="str">
            <v>SPACE</v>
          </cell>
        </row>
        <row r="403">
          <cell r="C403">
            <v>546</v>
          </cell>
          <cell r="D403" t="str">
            <v>-  DIA. 25 MM. HDPE-PN6</v>
          </cell>
          <cell r="E403">
            <v>20</v>
          </cell>
          <cell r="F403">
            <v>10</v>
          </cell>
          <cell r="G403" t="str">
            <v>M.</v>
          </cell>
        </row>
        <row r="404">
          <cell r="C404">
            <v>547</v>
          </cell>
          <cell r="D404" t="str">
            <v>-  DIA. 32 MM. HDPE-PN6</v>
          </cell>
          <cell r="E404">
            <v>25</v>
          </cell>
          <cell r="F404">
            <v>15</v>
          </cell>
          <cell r="G404" t="str">
            <v>M.</v>
          </cell>
        </row>
        <row r="405">
          <cell r="C405">
            <v>548</v>
          </cell>
          <cell r="D405" t="str">
            <v>-  DIA. 40 MM. HDPE-PN6</v>
          </cell>
          <cell r="E405">
            <v>34</v>
          </cell>
          <cell r="F405">
            <v>18</v>
          </cell>
          <cell r="G405" t="str">
            <v>M.</v>
          </cell>
        </row>
        <row r="406">
          <cell r="C406">
            <v>549</v>
          </cell>
          <cell r="D406" t="str">
            <v>-  DIA. 50 MM. HDPE-PN6</v>
          </cell>
          <cell r="E406">
            <v>53</v>
          </cell>
          <cell r="F406">
            <v>25</v>
          </cell>
          <cell r="G406" t="str">
            <v>M.</v>
          </cell>
        </row>
        <row r="407">
          <cell r="C407">
            <v>550</v>
          </cell>
          <cell r="D407" t="str">
            <v>-  DIA. 63 MM. HDPE-PN6</v>
          </cell>
          <cell r="E407">
            <v>83</v>
          </cell>
          <cell r="F407">
            <v>30</v>
          </cell>
          <cell r="G407" t="str">
            <v>M.</v>
          </cell>
        </row>
        <row r="408">
          <cell r="C408">
            <v>551</v>
          </cell>
          <cell r="D408" t="str">
            <v>-  DIA. 75 MM. HDPE-PN6</v>
          </cell>
          <cell r="E408">
            <v>116</v>
          </cell>
          <cell r="F408">
            <v>40</v>
          </cell>
          <cell r="G408" t="str">
            <v>M.</v>
          </cell>
        </row>
        <row r="409">
          <cell r="C409">
            <v>552</v>
          </cell>
          <cell r="D409" t="str">
            <v>-  DIA. 90 MM. HDPE-PN6</v>
          </cell>
          <cell r="E409">
            <v>166</v>
          </cell>
          <cell r="F409">
            <v>47</v>
          </cell>
          <cell r="G409" t="str">
            <v>M.</v>
          </cell>
        </row>
        <row r="410">
          <cell r="C410">
            <v>553</v>
          </cell>
          <cell r="D410" t="str">
            <v>-  DIA. 110 MM. HDPE-PN6</v>
          </cell>
          <cell r="E410">
            <v>248</v>
          </cell>
          <cell r="F410">
            <v>55</v>
          </cell>
          <cell r="G410" t="str">
            <v>M.</v>
          </cell>
        </row>
        <row r="411">
          <cell r="C411">
            <v>554</v>
          </cell>
          <cell r="D411" t="str">
            <v>-  DIA. 125 MM. HDPE-PN6</v>
          </cell>
          <cell r="E411">
            <v>318</v>
          </cell>
          <cell r="F411">
            <v>65</v>
          </cell>
          <cell r="G411" t="str">
            <v>M.</v>
          </cell>
        </row>
        <row r="412">
          <cell r="C412">
            <v>555</v>
          </cell>
          <cell r="D412" t="str">
            <v>-  DIA. 140 MM. HDPE-PN6</v>
          </cell>
          <cell r="E412">
            <v>399</v>
          </cell>
          <cell r="F412">
            <v>70</v>
          </cell>
          <cell r="G412" t="str">
            <v>M.</v>
          </cell>
        </row>
        <row r="413">
          <cell r="C413">
            <v>556</v>
          </cell>
          <cell r="D413" t="str">
            <v>-  DIA. 160 MM. HDPE-PN6</v>
          </cell>
          <cell r="E413">
            <v>520</v>
          </cell>
          <cell r="F413">
            <v>75</v>
          </cell>
          <cell r="G413" t="str">
            <v>M.</v>
          </cell>
        </row>
        <row r="414">
          <cell r="C414">
            <v>557</v>
          </cell>
          <cell r="D414" t="str">
            <v>-  DIA. 180 MM. HDPE-PN6</v>
          </cell>
          <cell r="E414">
            <v>655</v>
          </cell>
          <cell r="F414">
            <v>80</v>
          </cell>
          <cell r="G414" t="str">
            <v>M.</v>
          </cell>
        </row>
        <row r="415">
          <cell r="D415" t="str">
            <v>SPACE</v>
          </cell>
        </row>
        <row r="416">
          <cell r="C416">
            <v>561</v>
          </cell>
          <cell r="D416" t="str">
            <v>-  DIA. 2" FRE</v>
          </cell>
          <cell r="E416">
            <v>380</v>
          </cell>
          <cell r="F416">
            <v>50</v>
          </cell>
          <cell r="G416" t="str">
            <v>M.</v>
          </cell>
        </row>
        <row r="417">
          <cell r="C417">
            <v>562</v>
          </cell>
          <cell r="D417" t="str">
            <v>-  DIA. 2 1/2" FRE</v>
          </cell>
          <cell r="E417">
            <v>430</v>
          </cell>
          <cell r="F417">
            <v>60</v>
          </cell>
          <cell r="G417" t="str">
            <v>M.</v>
          </cell>
        </row>
        <row r="418">
          <cell r="C418">
            <v>563</v>
          </cell>
          <cell r="D418" t="str">
            <v>-  DIA. 3" FRE</v>
          </cell>
          <cell r="E418">
            <v>490</v>
          </cell>
          <cell r="F418">
            <v>70</v>
          </cell>
          <cell r="G418" t="str">
            <v>M.</v>
          </cell>
        </row>
        <row r="419">
          <cell r="C419">
            <v>564</v>
          </cell>
          <cell r="D419" t="str">
            <v>-  DIA. 4" FRE</v>
          </cell>
          <cell r="E419">
            <v>550</v>
          </cell>
          <cell r="F419">
            <v>70</v>
          </cell>
          <cell r="G419" t="str">
            <v>M.</v>
          </cell>
        </row>
        <row r="420">
          <cell r="C420">
            <v>565</v>
          </cell>
          <cell r="D420" t="str">
            <v>-  DIA. 5" FRE</v>
          </cell>
          <cell r="E420">
            <v>830</v>
          </cell>
          <cell r="F420">
            <v>100</v>
          </cell>
          <cell r="G420" t="str">
            <v>M.</v>
          </cell>
        </row>
        <row r="421">
          <cell r="C421">
            <v>566</v>
          </cell>
          <cell r="D421" t="str">
            <v>-  DIA. 6" FRE</v>
          </cell>
          <cell r="E421">
            <v>1330</v>
          </cell>
          <cell r="F421">
            <v>150</v>
          </cell>
          <cell r="G421" t="str">
            <v>M.</v>
          </cell>
        </row>
        <row r="422">
          <cell r="D422" t="str">
            <v>SPACE</v>
          </cell>
        </row>
        <row r="423">
          <cell r="D423" t="str">
            <v>5"CONDUIT IN DUCT BANK</v>
          </cell>
        </row>
        <row r="424">
          <cell r="C424">
            <v>571</v>
          </cell>
          <cell r="D424" t="str">
            <v xml:space="preserve">-  DIA. 125 MM. HDPE-PN6 (2x1) DUCT BANK </v>
          </cell>
          <cell r="E424">
            <v>1480</v>
          </cell>
          <cell r="F424">
            <v>600</v>
          </cell>
          <cell r="G424" t="str">
            <v>M.</v>
          </cell>
        </row>
        <row r="425">
          <cell r="C425">
            <v>572</v>
          </cell>
          <cell r="D425" t="str">
            <v xml:space="preserve">-  DIA. 125 MM. HDPE-PN6 (2x2) DUCT BANK </v>
          </cell>
          <cell r="E425">
            <v>2420</v>
          </cell>
          <cell r="F425">
            <v>800</v>
          </cell>
          <cell r="G425" t="str">
            <v>M.</v>
          </cell>
        </row>
        <row r="426">
          <cell r="C426">
            <v>573</v>
          </cell>
          <cell r="D426" t="str">
            <v xml:space="preserve">-  DIA. 125 MM. HDPE-PN6 (2x3) DUCT BANK </v>
          </cell>
          <cell r="E426">
            <v>3400</v>
          </cell>
          <cell r="F426">
            <v>1000</v>
          </cell>
          <cell r="G426" t="str">
            <v>M.</v>
          </cell>
        </row>
        <row r="427">
          <cell r="D427" t="str">
            <v>SPACE</v>
          </cell>
        </row>
        <row r="428">
          <cell r="C428">
            <v>576</v>
          </cell>
          <cell r="D428" t="str">
            <v xml:space="preserve">-  DIA. 5" FRE (2x1) CONDUIT </v>
          </cell>
          <cell r="E428">
            <v>1480</v>
          </cell>
          <cell r="F428">
            <v>300</v>
          </cell>
          <cell r="G428" t="str">
            <v>M.</v>
          </cell>
        </row>
        <row r="429">
          <cell r="C429">
            <v>577</v>
          </cell>
          <cell r="D429" t="str">
            <v xml:space="preserve">-  DIA. 5" FRE (2x2) CONDUIT </v>
          </cell>
          <cell r="E429">
            <v>2830</v>
          </cell>
          <cell r="F429">
            <v>400</v>
          </cell>
          <cell r="G429" t="str">
            <v>M.</v>
          </cell>
        </row>
        <row r="430">
          <cell r="C430">
            <v>578</v>
          </cell>
          <cell r="D430" t="str">
            <v xml:space="preserve">-  DIA. 5" FRE (2x3) CONDUIT </v>
          </cell>
          <cell r="E430">
            <v>3970</v>
          </cell>
          <cell r="F430">
            <v>600</v>
          </cell>
          <cell r="G430" t="str">
            <v>M.</v>
          </cell>
        </row>
        <row r="431">
          <cell r="D431" t="str">
            <v>SPACE</v>
          </cell>
        </row>
        <row r="432">
          <cell r="C432">
            <v>591</v>
          </cell>
          <cell r="D432" t="str">
            <v>-  DIA. 1/2" PVC-CLASS2</v>
          </cell>
          <cell r="E432">
            <v>11</v>
          </cell>
          <cell r="F432">
            <v>5</v>
          </cell>
          <cell r="G432" t="str">
            <v>M.</v>
          </cell>
        </row>
        <row r="433">
          <cell r="C433">
            <v>592</v>
          </cell>
          <cell r="D433" t="str">
            <v>-  DIA. 3/4" PVC-CLASS2</v>
          </cell>
          <cell r="E433">
            <v>13</v>
          </cell>
          <cell r="F433">
            <v>8</v>
          </cell>
          <cell r="G433" t="str">
            <v>M.</v>
          </cell>
        </row>
        <row r="434">
          <cell r="C434">
            <v>593</v>
          </cell>
          <cell r="D434" t="str">
            <v>-  DIA. 1" PVC-CLASS2</v>
          </cell>
          <cell r="E434">
            <v>24</v>
          </cell>
          <cell r="F434">
            <v>12</v>
          </cell>
          <cell r="G434" t="str">
            <v>M.</v>
          </cell>
        </row>
        <row r="435">
          <cell r="C435">
            <v>594</v>
          </cell>
          <cell r="D435" t="str">
            <v>-  DIA. 1 1/4" PVC-CLASS2</v>
          </cell>
          <cell r="E435">
            <v>34</v>
          </cell>
          <cell r="F435">
            <v>18</v>
          </cell>
          <cell r="G435" t="str">
            <v>M.</v>
          </cell>
        </row>
        <row r="436">
          <cell r="C436">
            <v>595</v>
          </cell>
          <cell r="D436" t="str">
            <v>-  DIA. 1 1/2" PVC-CLASS2</v>
          </cell>
          <cell r="E436">
            <v>44</v>
          </cell>
          <cell r="F436">
            <v>20</v>
          </cell>
          <cell r="G436" t="str">
            <v>M.</v>
          </cell>
        </row>
        <row r="437">
          <cell r="C437">
            <v>596</v>
          </cell>
          <cell r="D437" t="str">
            <v>-  DIA. 2" PVC-CLASS2</v>
          </cell>
          <cell r="E437">
            <v>62</v>
          </cell>
          <cell r="F437">
            <v>24</v>
          </cell>
          <cell r="G437" t="str">
            <v>M.</v>
          </cell>
        </row>
        <row r="438">
          <cell r="C438">
            <v>597</v>
          </cell>
          <cell r="D438" t="str">
            <v>-  DIA. 2 1/2" PVC-CLASS3</v>
          </cell>
          <cell r="E438">
            <v>80</v>
          </cell>
          <cell r="F438">
            <v>30</v>
          </cell>
          <cell r="G438" t="str">
            <v>M.</v>
          </cell>
        </row>
        <row r="439">
          <cell r="C439">
            <v>598</v>
          </cell>
          <cell r="D439" t="str">
            <v>-  DIA. 3" PVC-CLASS2</v>
          </cell>
          <cell r="E439">
            <v>126</v>
          </cell>
          <cell r="F439">
            <v>35</v>
          </cell>
          <cell r="G439" t="str">
            <v>M.</v>
          </cell>
        </row>
        <row r="440">
          <cell r="C440">
            <v>599</v>
          </cell>
          <cell r="D440" t="str">
            <v>-  DIA. 4" PVC-CLASS2</v>
          </cell>
          <cell r="E440">
            <v>192</v>
          </cell>
          <cell r="F440">
            <v>40</v>
          </cell>
          <cell r="G440" t="str">
            <v>M.</v>
          </cell>
        </row>
        <row r="441">
          <cell r="D441" t="str">
            <v>SPACE</v>
          </cell>
        </row>
        <row r="442">
          <cell r="C442">
            <v>6</v>
          </cell>
          <cell r="D442" t="str">
            <v>WIRE WAY (1.6 mm.THICK)</v>
          </cell>
        </row>
        <row r="443">
          <cell r="C443">
            <v>601</v>
          </cell>
          <cell r="D443" t="str">
            <v>-  50 mm.x50 mm. WIRE WAY</v>
          </cell>
          <cell r="E443">
            <v>192</v>
          </cell>
          <cell r="F443">
            <v>11</v>
          </cell>
          <cell r="G443" t="str">
            <v>M.</v>
          </cell>
        </row>
        <row r="444">
          <cell r="C444">
            <v>602</v>
          </cell>
          <cell r="D444" t="str">
            <v>-  50 mm.x75 mm. WIRE WAY</v>
          </cell>
          <cell r="E444">
            <v>230</v>
          </cell>
          <cell r="F444">
            <v>14</v>
          </cell>
          <cell r="G444" t="str">
            <v>M.</v>
          </cell>
        </row>
        <row r="445">
          <cell r="C445">
            <v>603</v>
          </cell>
          <cell r="D445" t="str">
            <v>-  50 mm.x100 mm. WIRE WAY</v>
          </cell>
          <cell r="E445">
            <v>263</v>
          </cell>
          <cell r="F445">
            <v>17</v>
          </cell>
          <cell r="G445" t="str">
            <v>M.</v>
          </cell>
        </row>
        <row r="446">
          <cell r="C446">
            <v>604</v>
          </cell>
          <cell r="D446" t="str">
            <v>-  50 mm.x125 mm. WIRE WAY</v>
          </cell>
          <cell r="E446">
            <v>300</v>
          </cell>
          <cell r="F446">
            <v>20</v>
          </cell>
          <cell r="G446" t="str">
            <v>M.</v>
          </cell>
        </row>
        <row r="447">
          <cell r="C447">
            <v>605</v>
          </cell>
          <cell r="D447" t="str">
            <v>-  50 mm.x150 mm. WIRE WAY</v>
          </cell>
          <cell r="E447">
            <v>340</v>
          </cell>
          <cell r="F447">
            <v>23</v>
          </cell>
          <cell r="G447" t="str">
            <v>M.</v>
          </cell>
        </row>
        <row r="448">
          <cell r="C448">
            <v>606</v>
          </cell>
          <cell r="D448" t="str">
            <v>-  50 mm.x200 mm. WIRE WAY</v>
          </cell>
          <cell r="E448">
            <v>400</v>
          </cell>
          <cell r="F448">
            <v>26</v>
          </cell>
          <cell r="G448" t="str">
            <v>M.</v>
          </cell>
        </row>
        <row r="449">
          <cell r="C449">
            <v>607</v>
          </cell>
          <cell r="D449" t="str">
            <v>-  50 mm.x250 mm. WIRE WAY</v>
          </cell>
          <cell r="E449">
            <v>483</v>
          </cell>
          <cell r="F449">
            <v>29</v>
          </cell>
          <cell r="G449" t="str">
            <v>M.</v>
          </cell>
        </row>
        <row r="450">
          <cell r="C450">
            <v>608</v>
          </cell>
          <cell r="D450" t="str">
            <v>-  75 mm.x100 mm. WIRE WAY</v>
          </cell>
          <cell r="E450">
            <v>300</v>
          </cell>
          <cell r="F450">
            <v>20</v>
          </cell>
          <cell r="G450" t="str">
            <v>M.</v>
          </cell>
        </row>
        <row r="451">
          <cell r="C451">
            <v>609</v>
          </cell>
          <cell r="D451" t="str">
            <v>-  75 mm.x150 mm. WIRE WAY</v>
          </cell>
          <cell r="E451">
            <v>375</v>
          </cell>
          <cell r="F451">
            <v>25</v>
          </cell>
          <cell r="G451" t="str">
            <v>M.</v>
          </cell>
        </row>
        <row r="452">
          <cell r="C452">
            <v>610</v>
          </cell>
          <cell r="D452" t="str">
            <v>-  75 mm.x200 mm. WIRE WAY</v>
          </cell>
          <cell r="E452">
            <v>446</v>
          </cell>
          <cell r="F452">
            <v>28</v>
          </cell>
          <cell r="G452" t="str">
            <v>M.</v>
          </cell>
        </row>
        <row r="453">
          <cell r="C453">
            <v>611</v>
          </cell>
          <cell r="D453" t="str">
            <v>-  75 mm.x250 mm. WIRE WAY</v>
          </cell>
          <cell r="E453">
            <v>520</v>
          </cell>
          <cell r="F453">
            <v>32</v>
          </cell>
          <cell r="G453" t="str">
            <v>M.</v>
          </cell>
        </row>
        <row r="454">
          <cell r="C454">
            <v>612</v>
          </cell>
          <cell r="D454" t="str">
            <v>-  75 mm.x300 mm. WIRE WAY</v>
          </cell>
          <cell r="E454">
            <v>590</v>
          </cell>
          <cell r="F454">
            <v>35</v>
          </cell>
          <cell r="G454" t="str">
            <v>M.</v>
          </cell>
        </row>
        <row r="455">
          <cell r="C455">
            <v>613</v>
          </cell>
          <cell r="D455" t="str">
            <v>-  100 mm.x100 mm. WIRE WAY</v>
          </cell>
          <cell r="E455">
            <v>340</v>
          </cell>
          <cell r="F455">
            <v>23</v>
          </cell>
          <cell r="G455" t="str">
            <v>M.</v>
          </cell>
        </row>
        <row r="456">
          <cell r="C456">
            <v>614</v>
          </cell>
          <cell r="D456" t="str">
            <v>-  100 mm.x150 mm. WIRE WAY</v>
          </cell>
          <cell r="E456">
            <v>400</v>
          </cell>
          <cell r="F456">
            <v>26</v>
          </cell>
          <cell r="G456" t="str">
            <v>M.</v>
          </cell>
        </row>
        <row r="457">
          <cell r="C457">
            <v>615</v>
          </cell>
          <cell r="D457" t="str">
            <v>-  100 mm.x200 mm. WIRE WAY</v>
          </cell>
          <cell r="E457">
            <v>483</v>
          </cell>
          <cell r="F457">
            <v>29</v>
          </cell>
          <cell r="G457" t="str">
            <v>M.</v>
          </cell>
        </row>
        <row r="458">
          <cell r="C458">
            <v>616</v>
          </cell>
          <cell r="D458" t="str">
            <v>-  100 mm.x250 mm. WIRE WAY</v>
          </cell>
          <cell r="E458">
            <v>550</v>
          </cell>
          <cell r="F458">
            <v>34</v>
          </cell>
          <cell r="G458" t="str">
            <v>M.</v>
          </cell>
        </row>
        <row r="459">
          <cell r="C459">
            <v>617</v>
          </cell>
          <cell r="D459" t="str">
            <v>-  100 mm.x300 mm. WIRE WAY</v>
          </cell>
          <cell r="E459">
            <v>630</v>
          </cell>
          <cell r="F459">
            <v>37</v>
          </cell>
          <cell r="G459" t="str">
            <v>M.</v>
          </cell>
        </row>
        <row r="460">
          <cell r="C460">
            <v>618</v>
          </cell>
          <cell r="D460" t="str">
            <v>-  100 mm.x350 mm. WIRE WAY</v>
          </cell>
          <cell r="E460">
            <v>700</v>
          </cell>
          <cell r="F460">
            <v>40</v>
          </cell>
          <cell r="G460" t="str">
            <v>M.</v>
          </cell>
        </row>
        <row r="461">
          <cell r="C461">
            <v>619</v>
          </cell>
          <cell r="D461" t="str">
            <v>-  150 mm.x150 mm. WIRE WAY</v>
          </cell>
          <cell r="E461">
            <v>483</v>
          </cell>
          <cell r="F461">
            <v>29</v>
          </cell>
          <cell r="G461" t="str">
            <v>M.</v>
          </cell>
        </row>
        <row r="462">
          <cell r="C462">
            <v>620</v>
          </cell>
          <cell r="D462" t="str">
            <v>-  150 mm.x200 mm. WIRE WAY</v>
          </cell>
          <cell r="E462">
            <v>550</v>
          </cell>
          <cell r="F462">
            <v>34</v>
          </cell>
          <cell r="G462" t="str">
            <v>M.</v>
          </cell>
        </row>
        <row r="463">
          <cell r="C463">
            <v>621</v>
          </cell>
          <cell r="D463" t="str">
            <v>-  150 mm.x250 mm. WIRE WAY</v>
          </cell>
          <cell r="E463">
            <v>630</v>
          </cell>
          <cell r="F463">
            <v>37</v>
          </cell>
          <cell r="G463" t="str">
            <v>M.</v>
          </cell>
        </row>
        <row r="464">
          <cell r="C464">
            <v>622</v>
          </cell>
          <cell r="D464" t="str">
            <v>-  150 mm.x300 mm. WIRE WAY</v>
          </cell>
          <cell r="E464">
            <v>700</v>
          </cell>
          <cell r="F464">
            <v>40</v>
          </cell>
          <cell r="G464" t="str">
            <v>M.</v>
          </cell>
        </row>
        <row r="465">
          <cell r="C465">
            <v>623</v>
          </cell>
          <cell r="D465" t="str">
            <v>-  150 mm.x350 mm. WIRE WAY</v>
          </cell>
          <cell r="E465">
            <v>775</v>
          </cell>
          <cell r="F465">
            <v>45</v>
          </cell>
          <cell r="G465" t="str">
            <v>M.</v>
          </cell>
        </row>
        <row r="466">
          <cell r="C466">
            <v>624</v>
          </cell>
          <cell r="D466" t="str">
            <v>-  150 mm.x400 mm. WIRE WAY</v>
          </cell>
          <cell r="E466">
            <v>846</v>
          </cell>
          <cell r="F466">
            <v>48</v>
          </cell>
          <cell r="G466" t="str">
            <v>M.</v>
          </cell>
        </row>
        <row r="467">
          <cell r="C467">
            <v>625</v>
          </cell>
          <cell r="D467" t="str">
            <v>-  200 mm.x200 mm. WIRE WAY</v>
          </cell>
          <cell r="E467">
            <v>500</v>
          </cell>
          <cell r="F467">
            <v>31</v>
          </cell>
          <cell r="G467" t="str">
            <v>M.</v>
          </cell>
        </row>
        <row r="468">
          <cell r="C468">
            <v>626</v>
          </cell>
          <cell r="D468" t="str">
            <v>-  200 mm.x250 mm. WIRE WAY</v>
          </cell>
          <cell r="E468">
            <v>575</v>
          </cell>
          <cell r="F468">
            <v>35</v>
          </cell>
          <cell r="G468" t="str">
            <v>M.</v>
          </cell>
        </row>
        <row r="469">
          <cell r="C469">
            <v>627</v>
          </cell>
          <cell r="D469" t="str">
            <v>-  200 mm.x300 mm. WIRE WAY</v>
          </cell>
          <cell r="E469">
            <v>775</v>
          </cell>
          <cell r="F469">
            <v>45</v>
          </cell>
          <cell r="G469" t="str">
            <v>M.</v>
          </cell>
        </row>
        <row r="470">
          <cell r="C470">
            <v>628</v>
          </cell>
          <cell r="D470" t="str">
            <v>-  200 mm.x350 mm. WIRE WAY</v>
          </cell>
          <cell r="E470">
            <v>846</v>
          </cell>
          <cell r="F470">
            <v>48</v>
          </cell>
          <cell r="G470" t="str">
            <v>M.</v>
          </cell>
        </row>
        <row r="471">
          <cell r="C471">
            <v>629</v>
          </cell>
          <cell r="D471" t="str">
            <v>-  200 mm.x400 mm. WIRE WAY</v>
          </cell>
          <cell r="E471">
            <v>920</v>
          </cell>
          <cell r="F471">
            <v>53</v>
          </cell>
          <cell r="G471" t="str">
            <v>M.</v>
          </cell>
        </row>
        <row r="472">
          <cell r="C472">
            <v>630</v>
          </cell>
          <cell r="D472" t="str">
            <v>-  200 mm.x450 mm. WIRE WAY</v>
          </cell>
          <cell r="E472">
            <v>990</v>
          </cell>
          <cell r="F472">
            <v>56</v>
          </cell>
          <cell r="G472" t="str">
            <v>M.</v>
          </cell>
        </row>
        <row r="473">
          <cell r="C473">
            <v>631</v>
          </cell>
          <cell r="D473" t="str">
            <v>-  250 mm.x250 mm. WIRE WAY</v>
          </cell>
          <cell r="E473">
            <v>775</v>
          </cell>
          <cell r="F473">
            <v>45</v>
          </cell>
          <cell r="G473" t="str">
            <v>M.</v>
          </cell>
        </row>
        <row r="474">
          <cell r="C474">
            <v>632</v>
          </cell>
          <cell r="D474" t="str">
            <v>-  250 mm.x300 mm. WIRE WAY</v>
          </cell>
          <cell r="E474">
            <v>846</v>
          </cell>
          <cell r="F474">
            <v>48</v>
          </cell>
          <cell r="G474" t="str">
            <v>M.</v>
          </cell>
        </row>
        <row r="475">
          <cell r="C475">
            <v>633</v>
          </cell>
          <cell r="D475" t="str">
            <v>-  250 mm.x350 mm. WIRE WAY</v>
          </cell>
          <cell r="E475">
            <v>920</v>
          </cell>
          <cell r="F475">
            <v>53</v>
          </cell>
          <cell r="G475" t="str">
            <v>M.</v>
          </cell>
        </row>
        <row r="476">
          <cell r="C476">
            <v>634</v>
          </cell>
          <cell r="D476" t="str">
            <v>-  250 mm.x400 mm. WIRE WAY</v>
          </cell>
          <cell r="E476">
            <v>990</v>
          </cell>
          <cell r="F476">
            <v>56</v>
          </cell>
          <cell r="G476" t="str">
            <v>M.</v>
          </cell>
        </row>
        <row r="477">
          <cell r="C477">
            <v>635</v>
          </cell>
          <cell r="D477" t="str">
            <v>-  250 mm.x450 mm. WIRE WAY</v>
          </cell>
          <cell r="E477">
            <v>1066</v>
          </cell>
          <cell r="F477">
            <v>60</v>
          </cell>
          <cell r="G477" t="str">
            <v>M.</v>
          </cell>
        </row>
        <row r="478">
          <cell r="C478">
            <v>636</v>
          </cell>
          <cell r="D478" t="str">
            <v>-  250 mm.x500 mm. WIRE WAY</v>
          </cell>
          <cell r="E478">
            <v>1138</v>
          </cell>
          <cell r="F478">
            <v>64</v>
          </cell>
          <cell r="G478" t="str">
            <v>M.</v>
          </cell>
        </row>
        <row r="479">
          <cell r="C479">
            <v>637</v>
          </cell>
          <cell r="D479" t="str">
            <v>-  250 mm.x550 mm. WIRE WAY</v>
          </cell>
          <cell r="E479">
            <v>1213</v>
          </cell>
          <cell r="F479">
            <v>70</v>
          </cell>
          <cell r="G479" t="str">
            <v>M.</v>
          </cell>
        </row>
        <row r="480">
          <cell r="D480">
            <v>0</v>
          </cell>
        </row>
        <row r="481">
          <cell r="C481">
            <v>64</v>
          </cell>
          <cell r="D481" t="str">
            <v>CABLE TRAY ; ( 2.0 mm. THICK)</v>
          </cell>
        </row>
        <row r="482">
          <cell r="C482">
            <v>641</v>
          </cell>
          <cell r="D482" t="str">
            <v>-  100 mm. CABLE TRAY</v>
          </cell>
          <cell r="E482">
            <v>423</v>
          </cell>
          <cell r="F482">
            <v>29</v>
          </cell>
          <cell r="G482" t="str">
            <v>M.</v>
          </cell>
        </row>
        <row r="483">
          <cell r="C483">
            <v>642</v>
          </cell>
          <cell r="D483" t="str">
            <v>-  200 mm. CABLE TRAY</v>
          </cell>
          <cell r="E483">
            <v>533</v>
          </cell>
          <cell r="F483">
            <v>32</v>
          </cell>
          <cell r="G483" t="str">
            <v>M.</v>
          </cell>
        </row>
        <row r="484">
          <cell r="C484">
            <v>643</v>
          </cell>
          <cell r="D484" t="str">
            <v>-  300 mm. CABLE TRAY</v>
          </cell>
          <cell r="E484">
            <v>640</v>
          </cell>
          <cell r="F484">
            <v>35</v>
          </cell>
          <cell r="G484" t="str">
            <v>M.</v>
          </cell>
        </row>
        <row r="485">
          <cell r="C485">
            <v>644</v>
          </cell>
          <cell r="D485" t="str">
            <v>-  400 mm. CABLE TRAY</v>
          </cell>
          <cell r="E485">
            <v>747</v>
          </cell>
          <cell r="F485">
            <v>42</v>
          </cell>
          <cell r="G485" t="str">
            <v>M.</v>
          </cell>
        </row>
        <row r="486">
          <cell r="C486">
            <v>645</v>
          </cell>
          <cell r="D486" t="str">
            <v>-  500 mm. CABLE TRAY</v>
          </cell>
          <cell r="E486">
            <v>877</v>
          </cell>
          <cell r="F486">
            <v>50</v>
          </cell>
          <cell r="G486" t="str">
            <v>M.</v>
          </cell>
        </row>
        <row r="487">
          <cell r="C487">
            <v>646</v>
          </cell>
          <cell r="D487" t="str">
            <v>-  600 mm. CABLE TRAY</v>
          </cell>
          <cell r="E487">
            <v>986</v>
          </cell>
          <cell r="F487">
            <v>55</v>
          </cell>
          <cell r="G487" t="str">
            <v>M.</v>
          </cell>
        </row>
        <row r="488">
          <cell r="C488">
            <v>647</v>
          </cell>
          <cell r="D488" t="str">
            <v>-  700 mm. CABLE TRAY</v>
          </cell>
          <cell r="E488">
            <v>1094</v>
          </cell>
          <cell r="F488">
            <v>61</v>
          </cell>
          <cell r="G488" t="str">
            <v>M.</v>
          </cell>
        </row>
        <row r="489">
          <cell r="C489">
            <v>648</v>
          </cell>
          <cell r="D489" t="str">
            <v>-  800 mm. CABLE TRAY</v>
          </cell>
          <cell r="E489">
            <v>1200</v>
          </cell>
          <cell r="F489">
            <v>70</v>
          </cell>
          <cell r="G489" t="str">
            <v>M.</v>
          </cell>
        </row>
        <row r="490">
          <cell r="C490">
            <v>649</v>
          </cell>
          <cell r="D490" t="str">
            <v>-  900 mm. CABLE TRAY</v>
          </cell>
          <cell r="E490">
            <v>1320</v>
          </cell>
          <cell r="F490">
            <v>78</v>
          </cell>
          <cell r="G490" t="str">
            <v>M.</v>
          </cell>
        </row>
        <row r="491">
          <cell r="C491">
            <v>650</v>
          </cell>
          <cell r="D491" t="str">
            <v>-  1,000 mm. CABLE TRAY</v>
          </cell>
          <cell r="E491">
            <v>1440</v>
          </cell>
          <cell r="F491">
            <v>82</v>
          </cell>
          <cell r="G491" t="str">
            <v>M.</v>
          </cell>
        </row>
        <row r="492">
          <cell r="C492">
            <v>65</v>
          </cell>
          <cell r="D492" t="str">
            <v>CABLE LADDER ; ( 2.0 mm. THICK)</v>
          </cell>
        </row>
        <row r="493">
          <cell r="C493">
            <v>651</v>
          </cell>
          <cell r="D493" t="str">
            <v>-  100 mm. CABLE LADDER</v>
          </cell>
          <cell r="E493">
            <v>563</v>
          </cell>
          <cell r="F493">
            <v>34</v>
          </cell>
          <cell r="G493" t="str">
            <v>M.</v>
          </cell>
        </row>
        <row r="494">
          <cell r="C494">
            <v>652</v>
          </cell>
          <cell r="D494" t="str">
            <v>-  200 mm. CABLE LADDER</v>
          </cell>
          <cell r="E494">
            <v>600</v>
          </cell>
          <cell r="F494">
            <v>36</v>
          </cell>
          <cell r="G494" t="str">
            <v>M.</v>
          </cell>
        </row>
        <row r="495">
          <cell r="C495">
            <v>653</v>
          </cell>
          <cell r="D495" t="str">
            <v>-  300 mm. CABLE LADDER</v>
          </cell>
          <cell r="E495">
            <v>650</v>
          </cell>
          <cell r="F495">
            <v>39</v>
          </cell>
          <cell r="G495" t="str">
            <v>M.</v>
          </cell>
        </row>
        <row r="496">
          <cell r="C496">
            <v>654</v>
          </cell>
          <cell r="D496" t="str">
            <v>-  400 mm. CABLE LADDER</v>
          </cell>
          <cell r="E496">
            <v>690</v>
          </cell>
          <cell r="F496">
            <v>41</v>
          </cell>
          <cell r="G496" t="str">
            <v>M.</v>
          </cell>
        </row>
        <row r="497">
          <cell r="C497">
            <v>655</v>
          </cell>
          <cell r="D497" t="str">
            <v>-  500 mm. CABLE LADDER</v>
          </cell>
          <cell r="E497">
            <v>740</v>
          </cell>
          <cell r="F497">
            <v>43</v>
          </cell>
          <cell r="G497" t="str">
            <v>M.</v>
          </cell>
        </row>
        <row r="498">
          <cell r="C498">
            <v>656</v>
          </cell>
          <cell r="D498" t="str">
            <v>-  600 mm. CABLE LADDER</v>
          </cell>
          <cell r="E498">
            <v>785</v>
          </cell>
          <cell r="F498">
            <v>45</v>
          </cell>
          <cell r="G498" t="str">
            <v>M.</v>
          </cell>
        </row>
        <row r="499">
          <cell r="C499">
            <v>657</v>
          </cell>
          <cell r="D499" t="str">
            <v>-  700 mm. CABLE LADDER</v>
          </cell>
          <cell r="E499">
            <v>830</v>
          </cell>
          <cell r="F499">
            <v>48</v>
          </cell>
          <cell r="G499" t="str">
            <v>M.</v>
          </cell>
        </row>
        <row r="500">
          <cell r="C500">
            <v>658</v>
          </cell>
          <cell r="D500" t="str">
            <v>-  800 mm. CABLE LADDER</v>
          </cell>
          <cell r="E500">
            <v>877</v>
          </cell>
          <cell r="F500">
            <v>50</v>
          </cell>
          <cell r="G500" t="str">
            <v>M.</v>
          </cell>
        </row>
        <row r="501">
          <cell r="C501">
            <v>659</v>
          </cell>
          <cell r="D501" t="str">
            <v>-  900 mm. CABLE LADDER</v>
          </cell>
          <cell r="E501">
            <v>920</v>
          </cell>
          <cell r="F501">
            <v>53</v>
          </cell>
          <cell r="G501" t="str">
            <v>M.</v>
          </cell>
        </row>
        <row r="502">
          <cell r="C502">
            <v>660</v>
          </cell>
          <cell r="D502" t="str">
            <v>-  1,000 mm. CABLE LADDER</v>
          </cell>
          <cell r="E502">
            <v>963</v>
          </cell>
          <cell r="F502">
            <v>56</v>
          </cell>
          <cell r="G502" t="str">
            <v>M.</v>
          </cell>
        </row>
      </sheetData>
      <sheetData sheetId="6" refreshError="1"/>
      <sheetData sheetId="7">
        <row r="3">
          <cell r="C3" t="str">
            <v>N0.</v>
          </cell>
        </row>
      </sheetData>
      <sheetData sheetId="8" refreshError="1"/>
      <sheetData sheetId="9" refreshError="1"/>
      <sheetData sheetId="10">
        <row r="3">
          <cell r="C3" t="str">
            <v>N0.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ทำนบดิน"/>
      <sheetName val="ท่อส่งน้ำเข้านา "/>
      <sheetName val="สะพานน้ำ"/>
      <sheetName val="ท่อส่งน้ำ"/>
      <sheetName val="รางริน"/>
      <sheetName val="ท่อแยก"/>
      <sheetName val="ทางระบายน้ำล้น"/>
    </sheetNames>
    <sheetDataSet>
      <sheetData sheetId="0">
        <row r="16">
          <cell r="DH16">
            <v>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"/>
      <sheetName val="cctmst"/>
      <sheetName val="งานเพิ่ม-ลด (2)"/>
      <sheetName val="Cost (LSI)"/>
      <sheetName val="Cost (KTM)"/>
      <sheetName val="Cost (BP)"/>
      <sheetName val="สรุป เพิ่ม-ลด (2)"/>
      <sheetName val="Price"/>
      <sheetName val="KTM"/>
      <sheetName val="Claim"/>
      <sheetName val="Cost Remain ( RK)"/>
      <sheetName val="List"/>
    </sheetNames>
    <sheetDataSet>
      <sheetData sheetId="0">
        <row r="14">
          <cell r="M14">
            <v>739966.12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บบ ปร.6"/>
      <sheetName val="แบบ ปร.5(ก)"/>
      <sheetName val="แบบ ปร.5(ข)"/>
      <sheetName val="SUM "/>
      <sheetName val="แบบ ปร.4(A)"/>
      <sheetName val="แบบ ปร.4(A-ID)"/>
      <sheetName val="แบบ ปร.4(B)"/>
      <sheetName val="แบบ ปร.4(B-ID)"/>
      <sheetName val="แบบ ปร.4(F)"/>
      <sheetName val="แบบ ปร.4(L)"/>
      <sheetName val="แบบ ปร.4(W)"/>
      <sheetName val="แบบ ปร.4(พ)"/>
      <sheetName val="แบบแสดงการคำนวณและเหตุผล"/>
      <sheetName val="Factor 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บบ ปร.6"/>
      <sheetName val="แบบ ปร.5(ก)"/>
      <sheetName val="แบบ ปร.5(ข)"/>
      <sheetName val="SUM "/>
      <sheetName val="แบบ ปร.4(A)"/>
      <sheetName val="แบบ ปร.4(A-ID)"/>
      <sheetName val="แบบ ปร.4(B)"/>
      <sheetName val="แบบ ปร.4(B-ID)"/>
      <sheetName val="แบบ ปร.4(F)"/>
      <sheetName val="แบบ ปร.4(L)"/>
      <sheetName val="แบบ ปร.4(W)"/>
      <sheetName val="แบบ ปร.4(พ)"/>
      <sheetName val="แบบแสดงการคำนวณและเหตุผล"/>
      <sheetName val="Factor 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EE (2)"/>
      <sheetName val="TU DORM _EE (1)"/>
      <sheetName val="TU DORM _EE (2)"/>
      <sheetName val="EE PRICE"/>
    </sheetNames>
    <sheetDataSet>
      <sheetData sheetId="0"/>
      <sheetData sheetId="1"/>
      <sheetData sheetId="2"/>
      <sheetData sheetId="3"/>
      <sheetData sheetId="4">
        <row r="4">
          <cell r="J4">
            <v>39</v>
          </cell>
          <cell r="K4">
            <v>18</v>
          </cell>
          <cell r="L4">
            <v>82</v>
          </cell>
          <cell r="M4">
            <v>20</v>
          </cell>
        </row>
        <row r="5">
          <cell r="J5">
            <v>55</v>
          </cell>
          <cell r="K5">
            <v>20</v>
          </cell>
        </row>
        <row r="6">
          <cell r="J6">
            <v>79</v>
          </cell>
          <cell r="K6">
            <v>23</v>
          </cell>
          <cell r="L6">
            <v>149</v>
          </cell>
          <cell r="M6">
            <v>25</v>
          </cell>
        </row>
        <row r="7">
          <cell r="J7">
            <v>136</v>
          </cell>
          <cell r="K7">
            <v>25</v>
          </cell>
          <cell r="L7">
            <v>192</v>
          </cell>
          <cell r="M7">
            <v>30</v>
          </cell>
        </row>
        <row r="8">
          <cell r="B8">
            <v>18</v>
          </cell>
          <cell r="C8">
            <v>8</v>
          </cell>
          <cell r="J8">
            <v>159</v>
          </cell>
          <cell r="K8">
            <v>30</v>
          </cell>
          <cell r="L8">
            <v>235</v>
          </cell>
          <cell r="M8">
            <v>35</v>
          </cell>
        </row>
        <row r="9">
          <cell r="B9">
            <v>29</v>
          </cell>
          <cell r="C9">
            <v>10</v>
          </cell>
        </row>
        <row r="10">
          <cell r="B10">
            <v>50</v>
          </cell>
          <cell r="C10">
            <v>14</v>
          </cell>
        </row>
        <row r="11">
          <cell r="B11">
            <v>78</v>
          </cell>
          <cell r="C11">
            <v>16</v>
          </cell>
        </row>
        <row r="12">
          <cell r="B12">
            <v>120</v>
          </cell>
          <cell r="C12">
            <v>20</v>
          </cell>
        </row>
        <row r="15">
          <cell r="B15">
            <v>328</v>
          </cell>
          <cell r="C15">
            <v>38</v>
          </cell>
        </row>
        <row r="16">
          <cell r="B16">
            <v>452</v>
          </cell>
          <cell r="C16">
            <v>45</v>
          </cell>
        </row>
        <row r="40">
          <cell r="B40">
            <v>608</v>
          </cell>
          <cell r="C40">
            <v>75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BankofThailand"/>
      <sheetName val="TAC"/>
      <sheetName val="รามไทย"/>
      <sheetName val="FORM"/>
      <sheetName val="Quote"/>
      <sheetName val="ตามลูกค้าต้องการ"/>
      <sheetName val="ราคาหนังแท้-เทีย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BankofThailand"/>
      <sheetName val="TAC"/>
      <sheetName val="รามไทย"/>
      <sheetName val="FORM"/>
      <sheetName val="Quote"/>
      <sheetName val="ตามลูกค้าต้องการ"/>
      <sheetName val="ราคาหนังแท้-เทียม"/>
      <sheetName val="สรุป"/>
      <sheetName val="sales3level"/>
      <sheetName val="รวมราคาทั้งสิ้น"/>
      <sheetName val="boq"/>
      <sheetName val="SAN REDUCED 1"/>
      <sheetName val="LITF"/>
      <sheetName val="FR"/>
      <sheetName val="SH-F"/>
      <sheetName val="CashFlow"/>
      <sheetName val="ราคาต่ำสุด-721"/>
      <sheetName val="EE PRICE"/>
      <sheetName val="FS"/>
      <sheetName val="GEN SA"/>
      <sheetName val="Sch_1"/>
      <sheetName val="Sch_2"/>
      <sheetName val="Sch_3"/>
      <sheetName val="Sch_4"/>
      <sheetName val="SCHEDULE_6"/>
      <sheetName val="SCHEDULE_4"/>
      <sheetName val="SUM. ID (FITOUT)"/>
      <sheetName val="Preliminary"/>
      <sheetName val="1) LIFT LOBBY"/>
      <sheetName val="2) GENERAL LOUNGE"/>
      <sheetName val="3) UNISEX "/>
      <sheetName val="4) Male&amp;Female Bathroom"/>
      <sheetName val="Sheet1"/>
      <sheetName val="เตรียมการและบริหารโครงการ"/>
      <sheetName val="stair"/>
      <sheetName val="footing"/>
      <sheetName val="DETAIL"/>
      <sheetName val="ประมาณการประตูหน้าต่าง "/>
      <sheetName val="งานบริหารโครงสร้างและดำเนินการ"/>
      <sheetName val="sheetNO"/>
      <sheetName val="Boq(1)"/>
      <sheetName val="Cal Fto"/>
      <sheetName val="Hauling"/>
      <sheetName val="Back Up"/>
      <sheetName val="SUMMARY"/>
      <sheetName val="1) SUM-ID FIT OUT GUESTROOM"/>
      <sheetName val="1) 1BR (47 Sq.m)"/>
      <sheetName val="5) 2BR (87 Sq.m)"/>
      <sheetName val="9) 2BR (114 Sq.m)"/>
      <sheetName val="2) SUM-ID FIT OUT PUBLIC AREA"/>
      <sheetName val="3) BUILT-IN_GUESTROOM"/>
      <sheetName val="4) LOOSE FURNITURE - PUBLIC"/>
      <sheetName val="5) CURTAIN - PUBLIC"/>
      <sheetName val="7) DECORATIVE LIGHTING - PUBLIC"/>
      <sheetName val="8) RUG - PUBLIC"/>
      <sheetName val="VANITY_GUESTROOM"/>
      <sheetName val="BASIN_GUESTROOM"/>
      <sheetName val="covere"/>
      <sheetName val="PRICE LIST"/>
      <sheetName val="SH-A"/>
      <sheetName val="Spread"/>
      <sheetName val="Data"/>
      <sheetName val="Exec Summary"/>
      <sheetName val="Sensitivities"/>
      <sheetName val="Discounted Cash Flow"/>
      <sheetName val="งานทาง"/>
      <sheetName val="งานสะพาน"/>
      <sheetName val="#REF"/>
      <sheetName val="CAL"/>
      <sheetName val="code"/>
      <sheetName val="SAN_REDUCED_1"/>
      <sheetName val="หลักเกณฑ์"/>
      <sheetName val="Store"/>
      <sheetName val="ภูมิทัศน์"/>
      <sheetName val="Structural work"/>
      <sheetName val="11 ข้อมูลงานCon"/>
      <sheetName val="12 ข้อมูลงานไม้แบบ"/>
      <sheetName val="Factor F Data"/>
      <sheetName val="STRUCTURE"/>
      <sheetName val="เสนอราคา- (สูตร)-1"/>
      <sheetName val="SUM-AIR-Submit"/>
      <sheetName val="SCHEDULE_2"/>
      <sheetName val="SCHEDULE_3"/>
      <sheetName val="SOPMA DD"/>
      <sheetName val="SHT1-CONSOL"/>
      <sheetName val="GR55-2377"/>
      <sheetName val="BPR"/>
      <sheetName val="FSA"/>
      <sheetName val="노임이"/>
      <sheetName val="iNDEX"/>
      <sheetName val="GR55-2395"/>
      <sheetName val="S1.0_SPA "/>
      <sheetName val="OB2"/>
      <sheetName val="Emp_Data"/>
      <sheetName val="GEN_SA"/>
      <sheetName val="SUM__ID_(FITOUT)"/>
      <sheetName val="1)_LIFT_LOBBY"/>
      <sheetName val="2)_GENERAL_LOUNGE"/>
      <sheetName val="3)_UNISEX_"/>
      <sheetName val="4)_Male&amp;Female_Bathroom"/>
      <sheetName val="EE_PRICE"/>
      <sheetName val="ประมาณการประตูหน้าต่าง_"/>
      <sheetName val="Cal_Fto"/>
      <sheetName val="Exec_Summary"/>
      <sheetName val="Discounted_Cash_Flow"/>
      <sheetName val="Back_Up"/>
      <sheetName val="1)_SUM-ID_FIT_OUT_GUESTROOM"/>
      <sheetName val="1)_1BR_(47_Sq_m)"/>
      <sheetName val="5)_2BR_(87_Sq_m)"/>
      <sheetName val="9)_2BR_(114_Sq_m)"/>
      <sheetName val="2)_SUM-ID_FIT_OUT_PUBLIC_AREA"/>
      <sheetName val="3)_BUILT-IN_GUESTROOM"/>
      <sheetName val="4)_LOOSE_FURNITURE_-_PUBLIC"/>
      <sheetName val="5)_CURTAIN_-_PUBLIC"/>
      <sheetName val="7)_DECORATIVE_LIGHTING_-_PUBLIC"/>
      <sheetName val="8)_RUG_-_PUBLIC"/>
      <sheetName val="ตารางวันหยุด"/>
      <sheetName val="I-slab"/>
      <sheetName val="BK Unit Rate"/>
      <sheetName val="FAB별"/>
      <sheetName val="conc-foot-gradeslab"/>
      <sheetName val="概総括1"/>
      <sheetName val="สรุปค่าขนส่ง"/>
      <sheetName val="PRICE_LIST"/>
      <sheetName val="Interior Plot - B"/>
      <sheetName val="แบบเดิม"/>
      <sheetName val="Final Summary - Base"/>
      <sheetName val="FitOutConfCentre"/>
      <sheetName val="Analysis"/>
      <sheetName val="Loans"/>
      <sheetName val="NTB Inputs"/>
      <sheetName val="SCHEDULE_1"/>
      <sheetName val="Manpower"/>
      <sheetName val="Cost per SQM_M&amp;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T4109"/>
  <sheetViews>
    <sheetView tabSelected="1" view="pageBreakPreview" zoomScaleNormal="100" zoomScaleSheetLayoutView="100" workbookViewId="0">
      <selection activeCell="A1977" sqref="A1977:XFD11927"/>
    </sheetView>
  </sheetViews>
  <sheetFormatPr defaultColWidth="9" defaultRowHeight="20.100000000000001" customHeight="1"/>
  <cols>
    <col min="1" max="1" width="9.28515625" style="360" customWidth="1"/>
    <col min="2" max="2" width="49.5703125" style="283" customWidth="1"/>
    <col min="3" max="4" width="7.5703125" style="283" customWidth="1"/>
    <col min="5" max="6" width="8.7109375" style="283" customWidth="1"/>
    <col min="7" max="7" width="12.7109375" style="283" customWidth="1"/>
    <col min="8" max="8" width="11.85546875" style="283" bestFit="1" customWidth="1"/>
    <col min="9" max="16384" width="9" style="283"/>
  </cols>
  <sheetData>
    <row r="1" spans="1:11" ht="24.95" customHeight="1">
      <c r="A1" s="366" t="s">
        <v>1261</v>
      </c>
      <c r="B1" s="366"/>
      <c r="C1" s="366"/>
      <c r="D1" s="366"/>
      <c r="E1" s="366"/>
      <c r="F1" s="366"/>
      <c r="G1" s="366"/>
      <c r="H1" s="366"/>
      <c r="K1" s="284"/>
    </row>
    <row r="2" spans="1:11" ht="20.100000000000001" customHeight="1">
      <c r="A2" s="285" t="s">
        <v>1262</v>
      </c>
      <c r="B2" s="286"/>
      <c r="C2" s="287" t="s">
        <v>1263</v>
      </c>
      <c r="D2" s="288"/>
      <c r="E2" s="287"/>
      <c r="F2" s="289"/>
      <c r="G2" s="286"/>
      <c r="H2" s="287"/>
      <c r="K2" s="284"/>
    </row>
    <row r="3" spans="1:11" ht="43.5" customHeight="1">
      <c r="A3" s="374" t="s">
        <v>1283</v>
      </c>
      <c r="B3" s="374"/>
      <c r="C3" s="290"/>
      <c r="D3" s="288"/>
      <c r="E3" s="287"/>
      <c r="F3" s="289"/>
      <c r="G3" s="367" t="s">
        <v>1264</v>
      </c>
      <c r="H3" s="367"/>
      <c r="K3" s="284"/>
    </row>
    <row r="4" spans="1:11" ht="20.100000000000001" customHeight="1" thickBot="1">
      <c r="A4" s="291" t="s">
        <v>1279</v>
      </c>
      <c r="B4" s="292"/>
      <c r="C4" s="287"/>
      <c r="D4" s="288"/>
      <c r="E4" s="287"/>
      <c r="F4" s="287"/>
      <c r="G4" s="368" t="s">
        <v>1265</v>
      </c>
      <c r="H4" s="368"/>
      <c r="K4" s="284"/>
    </row>
    <row r="5" spans="1:11" s="297" customFormat="1" ht="20.100000000000001" customHeight="1" thickTop="1">
      <c r="A5" s="293" t="s">
        <v>1260</v>
      </c>
      <c r="B5" s="369" t="s">
        <v>5</v>
      </c>
      <c r="C5" s="371" t="s">
        <v>1266</v>
      </c>
      <c r="D5" s="372"/>
      <c r="E5" s="371" t="s">
        <v>1267</v>
      </c>
      <c r="F5" s="373"/>
      <c r="G5" s="372"/>
      <c r="H5" s="294" t="s">
        <v>1268</v>
      </c>
      <c r="I5" s="295"/>
      <c r="J5" s="295"/>
      <c r="K5" s="296"/>
    </row>
    <row r="6" spans="1:11" s="297" customFormat="1" ht="20.100000000000001" customHeight="1" thickBot="1">
      <c r="A6" s="298" t="s">
        <v>1269</v>
      </c>
      <c r="B6" s="370"/>
      <c r="C6" s="299" t="s">
        <v>10</v>
      </c>
      <c r="D6" s="300" t="s">
        <v>11</v>
      </c>
      <c r="E6" s="301" t="s">
        <v>12</v>
      </c>
      <c r="F6" s="301" t="s">
        <v>1259</v>
      </c>
      <c r="G6" s="301" t="s">
        <v>7</v>
      </c>
      <c r="H6" s="301" t="s">
        <v>1270</v>
      </c>
    </row>
    <row r="7" spans="1:11" ht="20.100000000000001" customHeight="1" thickTop="1">
      <c r="A7" s="302"/>
      <c r="B7" s="303" t="s">
        <v>1271</v>
      </c>
      <c r="C7" s="304"/>
      <c r="D7" s="304"/>
      <c r="E7" s="305"/>
      <c r="F7" s="305"/>
      <c r="G7" s="305"/>
      <c r="H7" s="305"/>
    </row>
    <row r="8" spans="1:11" ht="20.100000000000001" customHeight="1">
      <c r="A8" s="306">
        <v>1</v>
      </c>
      <c r="B8" s="307" t="s">
        <v>1280</v>
      </c>
      <c r="C8" s="308"/>
      <c r="D8" s="309"/>
      <c r="E8" s="310"/>
      <c r="F8" s="310"/>
      <c r="G8" s="310"/>
      <c r="H8" s="310"/>
    </row>
    <row r="9" spans="1:11" ht="20.100000000000001" customHeight="1">
      <c r="A9" s="306">
        <v>2</v>
      </c>
      <c r="B9" s="307" t="s">
        <v>1281</v>
      </c>
      <c r="C9" s="311"/>
      <c r="D9" s="309"/>
      <c r="E9" s="310"/>
      <c r="F9" s="310"/>
      <c r="G9" s="310"/>
      <c r="H9" s="310"/>
    </row>
    <row r="10" spans="1:11" ht="20.100000000000001" customHeight="1">
      <c r="A10" s="306">
        <v>3</v>
      </c>
      <c r="B10" s="307" t="s">
        <v>1282</v>
      </c>
      <c r="C10" s="311"/>
      <c r="D10" s="309"/>
      <c r="E10" s="310"/>
      <c r="F10" s="310"/>
      <c r="G10" s="310"/>
      <c r="H10" s="310"/>
    </row>
    <row r="11" spans="1:11" ht="20.100000000000001" customHeight="1">
      <c r="A11" s="306"/>
      <c r="B11" s="307" t="s">
        <v>1278</v>
      </c>
      <c r="C11" s="311"/>
      <c r="D11" s="309"/>
      <c r="E11" s="310"/>
      <c r="F11" s="310"/>
      <c r="G11" s="310"/>
      <c r="H11" s="310"/>
    </row>
    <row r="12" spans="1:11" ht="20.100000000000001" customHeight="1">
      <c r="A12" s="306"/>
      <c r="B12" s="307"/>
      <c r="C12" s="311"/>
      <c r="D12" s="309"/>
      <c r="E12" s="310"/>
      <c r="F12" s="310"/>
      <c r="G12" s="310"/>
      <c r="H12" s="310"/>
    </row>
    <row r="13" spans="1:11" ht="20.100000000000001" customHeight="1">
      <c r="A13" s="306"/>
      <c r="B13" s="307"/>
      <c r="C13" s="311"/>
      <c r="D13" s="309"/>
      <c r="E13" s="310"/>
      <c r="F13" s="310"/>
      <c r="G13" s="310"/>
      <c r="H13" s="310"/>
    </row>
    <row r="14" spans="1:11" ht="20.100000000000001" customHeight="1">
      <c r="A14" s="306"/>
      <c r="B14" s="307"/>
      <c r="C14" s="311"/>
      <c r="D14" s="309"/>
      <c r="E14" s="310"/>
      <c r="F14" s="310"/>
      <c r="G14" s="310"/>
      <c r="H14" s="310"/>
    </row>
    <row r="15" spans="1:11" ht="20.100000000000001" customHeight="1">
      <c r="A15" s="306"/>
      <c r="B15" s="307"/>
      <c r="C15" s="311"/>
      <c r="D15" s="309"/>
      <c r="E15" s="310"/>
      <c r="F15" s="310"/>
      <c r="G15" s="310"/>
      <c r="H15" s="310"/>
    </row>
    <row r="16" spans="1:11" ht="20.100000000000001" customHeight="1">
      <c r="A16" s="306"/>
      <c r="B16" s="307"/>
      <c r="C16" s="311"/>
      <c r="D16" s="309"/>
      <c r="E16" s="310"/>
      <c r="F16" s="310"/>
      <c r="G16" s="310"/>
      <c r="H16" s="310"/>
    </row>
    <row r="17" spans="1:8" ht="20.100000000000001" customHeight="1">
      <c r="A17" s="306"/>
      <c r="B17" s="307"/>
      <c r="C17" s="311"/>
      <c r="D17" s="309"/>
      <c r="E17" s="310"/>
      <c r="F17" s="310"/>
      <c r="G17" s="310"/>
      <c r="H17" s="310"/>
    </row>
    <row r="18" spans="1:8" ht="20.100000000000001" customHeight="1">
      <c r="A18" s="306"/>
      <c r="B18" s="307"/>
      <c r="C18" s="311"/>
      <c r="D18" s="309"/>
      <c r="E18" s="310"/>
      <c r="F18" s="310"/>
      <c r="G18" s="310"/>
      <c r="H18" s="310"/>
    </row>
    <row r="19" spans="1:8" ht="20.100000000000001" customHeight="1">
      <c r="A19" s="312"/>
      <c r="B19" s="313"/>
      <c r="C19" s="311"/>
      <c r="D19" s="309"/>
      <c r="E19" s="310"/>
      <c r="F19" s="310"/>
      <c r="G19" s="310"/>
      <c r="H19" s="310"/>
    </row>
    <row r="20" spans="1:8" ht="20.100000000000001" customHeight="1">
      <c r="A20" s="314"/>
      <c r="B20" s="315"/>
      <c r="C20" s="316"/>
      <c r="D20" s="317"/>
      <c r="E20" s="317"/>
      <c r="F20" s="317"/>
      <c r="G20" s="317"/>
      <c r="H20" s="317"/>
    </row>
    <row r="21" spans="1:8" ht="20.100000000000001" customHeight="1">
      <c r="A21" s="318"/>
      <c r="B21" s="319" t="s">
        <v>1272</v>
      </c>
      <c r="C21" s="319"/>
      <c r="D21" s="305"/>
      <c r="E21" s="305"/>
      <c r="F21" s="305"/>
      <c r="G21" s="305"/>
      <c r="H21" s="305"/>
    </row>
    <row r="22" spans="1:8" ht="20.100000000000001" customHeight="1">
      <c r="A22" s="320"/>
      <c r="B22" s="321" t="s">
        <v>1273</v>
      </c>
      <c r="C22" s="321"/>
      <c r="D22" s="310"/>
      <c r="E22" s="310"/>
      <c r="F22" s="310"/>
      <c r="G22" s="310"/>
      <c r="H22" s="317"/>
    </row>
    <row r="23" spans="1:8" ht="20.100000000000001" customHeight="1">
      <c r="A23" s="320"/>
      <c r="B23" s="321" t="s">
        <v>1268</v>
      </c>
      <c r="C23" s="321"/>
      <c r="D23" s="310"/>
      <c r="E23" s="310"/>
      <c r="F23" s="310"/>
      <c r="G23" s="310"/>
      <c r="H23" s="305"/>
    </row>
    <row r="24" spans="1:8" ht="20.100000000000001" customHeight="1">
      <c r="A24" s="322"/>
      <c r="B24" s="323" t="s">
        <v>1274</v>
      </c>
      <c r="C24" s="323"/>
      <c r="D24" s="324"/>
      <c r="E24" s="324"/>
      <c r="F24" s="324"/>
      <c r="G24" s="324"/>
      <c r="H24" s="324"/>
    </row>
    <row r="25" spans="1:8" ht="20.100000000000001" customHeight="1" thickBot="1">
      <c r="A25" s="325"/>
      <c r="B25" s="326" t="s">
        <v>1275</v>
      </c>
      <c r="C25" s="327"/>
      <c r="D25" s="328"/>
      <c r="E25" s="329"/>
      <c r="F25" s="329"/>
      <c r="G25" s="330"/>
      <c r="H25" s="330"/>
    </row>
    <row r="26" spans="1:8" ht="20.100000000000001" customHeight="1" thickTop="1">
      <c r="A26" s="318"/>
      <c r="B26" s="331" t="s">
        <v>1276</v>
      </c>
      <c r="C26" s="303" t="s">
        <v>1277</v>
      </c>
      <c r="D26" s="305"/>
      <c r="E26" s="305"/>
      <c r="F26" s="305"/>
      <c r="G26" s="305"/>
      <c r="H26" s="305"/>
    </row>
    <row r="27" spans="1:8" ht="20.100000000000001" customHeight="1">
      <c r="A27" s="320"/>
      <c r="B27" s="321"/>
      <c r="C27" s="332"/>
      <c r="D27" s="310"/>
      <c r="E27" s="310"/>
      <c r="F27" s="310"/>
      <c r="G27" s="310"/>
      <c r="H27" s="310"/>
    </row>
    <row r="28" spans="1:8" ht="20.100000000000001" customHeight="1">
      <c r="A28" s="320"/>
      <c r="B28" s="321"/>
      <c r="C28" s="332"/>
      <c r="D28" s="310"/>
      <c r="E28" s="310"/>
      <c r="F28" s="310"/>
      <c r="G28" s="310"/>
      <c r="H28" s="310"/>
    </row>
    <row r="29" spans="1:8" ht="20.100000000000001" customHeight="1">
      <c r="A29" s="320"/>
      <c r="B29" s="321"/>
      <c r="C29" s="332"/>
      <c r="D29" s="310"/>
      <c r="E29" s="310"/>
      <c r="F29" s="310"/>
      <c r="G29" s="310"/>
      <c r="H29" s="310"/>
    </row>
    <row r="30" spans="1:8" ht="20.100000000000001" customHeight="1">
      <c r="A30" s="320"/>
      <c r="B30" s="321"/>
      <c r="C30" s="332"/>
      <c r="D30" s="310"/>
      <c r="E30" s="310"/>
      <c r="F30" s="310"/>
      <c r="G30" s="310"/>
      <c r="H30" s="310"/>
    </row>
    <row r="31" spans="1:8" ht="20.100000000000001" customHeight="1">
      <c r="A31" s="320"/>
      <c r="B31" s="321"/>
      <c r="C31" s="332"/>
      <c r="D31" s="310"/>
      <c r="E31" s="310"/>
      <c r="F31" s="310"/>
      <c r="G31" s="310"/>
      <c r="H31" s="310"/>
    </row>
    <row r="32" spans="1:8" ht="20.100000000000001" customHeight="1">
      <c r="A32" s="320"/>
      <c r="B32" s="321"/>
      <c r="C32" s="332"/>
      <c r="D32" s="310"/>
      <c r="E32" s="310"/>
      <c r="F32" s="310"/>
      <c r="G32" s="310"/>
      <c r="H32" s="310"/>
    </row>
    <row r="33" spans="1:8" ht="20.100000000000001" customHeight="1">
      <c r="A33" s="320"/>
      <c r="B33" s="321"/>
      <c r="C33" s="332"/>
      <c r="D33" s="310"/>
      <c r="E33" s="310"/>
      <c r="F33" s="310"/>
      <c r="G33" s="310"/>
      <c r="H33" s="310"/>
    </row>
    <row r="34" spans="1:8" ht="20.100000000000001" customHeight="1">
      <c r="A34" s="320"/>
      <c r="B34" s="321"/>
      <c r="C34" s="332"/>
      <c r="D34" s="310"/>
      <c r="E34" s="310"/>
      <c r="F34" s="310"/>
      <c r="G34" s="310"/>
      <c r="H34" s="310"/>
    </row>
    <row r="35" spans="1:8" ht="20.100000000000001" customHeight="1">
      <c r="A35" s="320"/>
      <c r="B35" s="321"/>
      <c r="C35" s="332"/>
      <c r="D35" s="310"/>
      <c r="E35" s="310"/>
      <c r="F35" s="310"/>
      <c r="G35" s="310"/>
      <c r="H35" s="310"/>
    </row>
    <row r="36" spans="1:8" ht="20.100000000000001" customHeight="1">
      <c r="A36" s="320"/>
      <c r="B36" s="321"/>
      <c r="C36" s="332"/>
      <c r="D36" s="310"/>
      <c r="E36" s="310"/>
      <c r="F36" s="310"/>
      <c r="G36" s="310"/>
      <c r="H36" s="310"/>
    </row>
    <row r="37" spans="1:8" ht="20.100000000000001" customHeight="1">
      <c r="A37" s="320"/>
      <c r="B37" s="321"/>
      <c r="C37" s="332"/>
      <c r="D37" s="310"/>
      <c r="E37" s="310"/>
      <c r="F37" s="310"/>
      <c r="G37" s="310"/>
      <c r="H37" s="310"/>
    </row>
    <row r="38" spans="1:8" ht="20.100000000000001" customHeight="1">
      <c r="A38" s="320"/>
      <c r="B38" s="321"/>
      <c r="C38" s="332"/>
      <c r="D38" s="310"/>
      <c r="E38" s="310"/>
      <c r="F38" s="310"/>
      <c r="G38" s="310"/>
      <c r="H38" s="310"/>
    </row>
    <row r="39" spans="1:8" ht="20.100000000000001" customHeight="1">
      <c r="A39" s="320"/>
      <c r="B39" s="321"/>
      <c r="C39" s="332"/>
      <c r="D39" s="310"/>
      <c r="E39" s="310"/>
      <c r="F39" s="310"/>
      <c r="G39" s="310"/>
      <c r="H39" s="310"/>
    </row>
    <row r="40" spans="1:8" ht="20.100000000000001" customHeight="1">
      <c r="A40" s="320"/>
      <c r="B40" s="321"/>
      <c r="C40" s="332"/>
      <c r="D40" s="310"/>
      <c r="E40" s="310"/>
      <c r="F40" s="310"/>
      <c r="G40" s="310"/>
      <c r="H40" s="310"/>
    </row>
    <row r="41" spans="1:8" ht="20.100000000000001" customHeight="1">
      <c r="A41" s="320"/>
      <c r="B41" s="321"/>
      <c r="C41" s="332"/>
      <c r="D41" s="310"/>
      <c r="E41" s="310"/>
      <c r="F41" s="310"/>
      <c r="G41" s="310"/>
      <c r="H41" s="310"/>
    </row>
    <row r="42" spans="1:8" ht="20.100000000000001" customHeight="1">
      <c r="A42" s="320"/>
      <c r="B42" s="321"/>
      <c r="C42" s="332"/>
      <c r="D42" s="310"/>
      <c r="E42" s="310"/>
      <c r="F42" s="310"/>
      <c r="G42" s="310"/>
      <c r="H42" s="310"/>
    </row>
    <row r="43" spans="1:8" ht="20.100000000000001" customHeight="1">
      <c r="A43" s="320"/>
      <c r="B43" s="321"/>
      <c r="C43" s="332"/>
      <c r="D43" s="310"/>
      <c r="E43" s="310"/>
      <c r="F43" s="310"/>
      <c r="G43" s="310"/>
      <c r="H43" s="310"/>
    </row>
    <row r="44" spans="1:8" ht="20.100000000000001" customHeight="1">
      <c r="A44" s="320"/>
      <c r="B44" s="321"/>
      <c r="C44" s="332"/>
      <c r="D44" s="310"/>
      <c r="E44" s="310"/>
      <c r="F44" s="310"/>
      <c r="G44" s="310"/>
      <c r="H44" s="310"/>
    </row>
    <row r="45" spans="1:8" ht="20.100000000000001" customHeight="1">
      <c r="A45" s="320"/>
      <c r="B45" s="321"/>
      <c r="C45" s="332"/>
      <c r="D45" s="310"/>
      <c r="E45" s="310"/>
      <c r="F45" s="310"/>
      <c r="G45" s="310"/>
      <c r="H45" s="310"/>
    </row>
    <row r="46" spans="1:8" ht="20.100000000000001" customHeight="1">
      <c r="A46" s="314"/>
      <c r="B46" s="316"/>
      <c r="C46" s="333"/>
      <c r="D46" s="317"/>
      <c r="E46" s="317"/>
      <c r="F46" s="317"/>
      <c r="G46" s="317"/>
      <c r="H46" s="317"/>
    </row>
    <row r="47" spans="1:8" s="297" customFormat="1" ht="20.100000000000001" customHeight="1">
      <c r="A47" s="334">
        <v>1</v>
      </c>
      <c r="B47" s="335" t="s">
        <v>1284</v>
      </c>
      <c r="C47" s="335"/>
      <c r="D47" s="336"/>
      <c r="E47" s="336"/>
      <c r="F47" s="336"/>
      <c r="G47" s="336"/>
      <c r="H47" s="336"/>
    </row>
    <row r="48" spans="1:8" ht="20.100000000000001" customHeight="1">
      <c r="A48" s="320"/>
      <c r="B48" s="332" t="s">
        <v>1285</v>
      </c>
      <c r="C48" s="321">
        <v>1</v>
      </c>
      <c r="D48" s="310" t="s">
        <v>11</v>
      </c>
      <c r="E48" s="310"/>
      <c r="F48" s="310"/>
      <c r="G48" s="310"/>
      <c r="H48" s="310"/>
    </row>
    <row r="49" spans="1:17" ht="20.100000000000001" customHeight="1">
      <c r="A49" s="320" t="s">
        <v>1286</v>
      </c>
      <c r="B49" s="332" t="s">
        <v>1287</v>
      </c>
      <c r="C49" s="321">
        <v>1</v>
      </c>
      <c r="D49" s="310" t="s">
        <v>11</v>
      </c>
      <c r="E49" s="310"/>
      <c r="F49" s="310"/>
      <c r="G49" s="310"/>
      <c r="H49" s="310"/>
    </row>
    <row r="50" spans="1:17" ht="20.100000000000001" customHeight="1">
      <c r="A50" s="320" t="s">
        <v>1288</v>
      </c>
      <c r="B50" s="332" t="s">
        <v>1289</v>
      </c>
      <c r="C50" s="321">
        <v>1</v>
      </c>
      <c r="D50" s="310" t="s">
        <v>11</v>
      </c>
      <c r="E50" s="310"/>
      <c r="F50" s="310"/>
      <c r="G50" s="310"/>
      <c r="H50" s="310"/>
    </row>
    <row r="51" spans="1:17" ht="20.100000000000001" customHeight="1">
      <c r="A51" s="320"/>
      <c r="B51" s="332"/>
      <c r="C51" s="321"/>
      <c r="D51" s="310"/>
      <c r="E51" s="310"/>
      <c r="F51" s="310"/>
      <c r="G51" s="310"/>
      <c r="H51" s="310"/>
    </row>
    <row r="52" spans="1:17" ht="47.25" customHeight="1">
      <c r="A52" s="320"/>
      <c r="B52" s="337"/>
      <c r="C52" s="321"/>
      <c r="D52" s="310"/>
      <c r="E52" s="310"/>
      <c r="F52" s="310"/>
      <c r="G52" s="310"/>
      <c r="H52" s="310"/>
    </row>
    <row r="53" spans="1:17" ht="24">
      <c r="A53" s="320"/>
      <c r="B53" s="337"/>
      <c r="C53" s="321"/>
      <c r="D53" s="310"/>
      <c r="E53" s="310"/>
      <c r="F53" s="310"/>
      <c r="G53" s="310"/>
      <c r="H53" s="310"/>
    </row>
    <row r="54" spans="1:17" ht="21.95" customHeight="1">
      <c r="A54" s="320"/>
      <c r="B54" s="337"/>
      <c r="C54" s="321"/>
      <c r="D54" s="310"/>
      <c r="E54" s="310"/>
      <c r="F54" s="310"/>
      <c r="G54" s="310"/>
      <c r="H54" s="310"/>
    </row>
    <row r="55" spans="1:17" ht="21.95" customHeight="1">
      <c r="A55" s="314"/>
      <c r="B55" s="338" t="s">
        <v>7</v>
      </c>
      <c r="C55" s="316"/>
      <c r="D55" s="317"/>
      <c r="E55" s="317"/>
      <c r="F55" s="317"/>
      <c r="G55" s="317"/>
      <c r="H55" s="317"/>
    </row>
    <row r="56" spans="1:17" ht="21.95" customHeight="1">
      <c r="A56" s="318"/>
      <c r="B56" s="339"/>
      <c r="C56" s="319"/>
      <c r="D56" s="305"/>
      <c r="E56" s="305"/>
      <c r="F56" s="305"/>
      <c r="G56" s="305"/>
      <c r="H56" s="305"/>
    </row>
    <row r="57" spans="1:17" ht="21.95" customHeight="1">
      <c r="A57" s="320"/>
      <c r="B57" s="332"/>
      <c r="C57" s="321"/>
      <c r="D57" s="310"/>
      <c r="E57" s="310"/>
      <c r="F57" s="310"/>
      <c r="G57" s="310"/>
      <c r="H57" s="310"/>
    </row>
    <row r="58" spans="1:17" ht="21.95" customHeight="1">
      <c r="A58" s="320"/>
      <c r="B58" s="332"/>
      <c r="C58" s="321"/>
      <c r="D58" s="310"/>
      <c r="E58" s="310"/>
      <c r="F58" s="310"/>
      <c r="G58" s="310"/>
      <c r="H58" s="310"/>
    </row>
    <row r="59" spans="1:17" ht="21.95" customHeight="1">
      <c r="A59" s="320"/>
      <c r="B59" s="332"/>
      <c r="C59" s="321"/>
      <c r="D59" s="310"/>
      <c r="E59" s="310"/>
      <c r="F59" s="310"/>
      <c r="G59" s="310"/>
      <c r="H59" s="310"/>
    </row>
    <row r="60" spans="1:17" ht="21.95" customHeight="1">
      <c r="A60" s="320"/>
      <c r="B60" s="332"/>
      <c r="C60" s="321"/>
      <c r="D60" s="310"/>
      <c r="E60" s="310"/>
      <c r="F60" s="310"/>
      <c r="G60" s="310"/>
      <c r="H60" s="310"/>
    </row>
    <row r="61" spans="1:17" ht="21.95" customHeight="1">
      <c r="A61" s="320"/>
      <c r="B61" s="332"/>
      <c r="C61" s="321"/>
      <c r="D61" s="310"/>
      <c r="E61" s="310"/>
      <c r="F61" s="310"/>
      <c r="G61" s="310"/>
      <c r="H61" s="310"/>
    </row>
    <row r="62" spans="1:17" ht="21.95" customHeight="1">
      <c r="A62" s="320"/>
      <c r="B62" s="332"/>
      <c r="C62" s="321"/>
      <c r="D62" s="310"/>
      <c r="E62" s="310"/>
      <c r="F62" s="310"/>
      <c r="G62" s="310"/>
      <c r="H62" s="310"/>
    </row>
    <row r="63" spans="1:17" ht="21.95" customHeight="1">
      <c r="A63" s="320"/>
      <c r="B63" s="332"/>
      <c r="C63" s="321"/>
      <c r="D63" s="310"/>
      <c r="E63" s="310"/>
      <c r="F63" s="310"/>
      <c r="G63" s="310"/>
      <c r="H63" s="310"/>
      <c r="P63" s="340"/>
    </row>
    <row r="64" spans="1:17" ht="21.95" customHeight="1">
      <c r="A64" s="320"/>
      <c r="B64" s="332"/>
      <c r="C64" s="321"/>
      <c r="D64" s="310"/>
      <c r="E64" s="310"/>
      <c r="F64" s="310"/>
      <c r="G64" s="310"/>
      <c r="H64" s="310"/>
      <c r="J64" s="341"/>
      <c r="M64" s="342"/>
      <c r="N64" s="341"/>
      <c r="P64" s="343"/>
      <c r="Q64" s="343"/>
    </row>
    <row r="65" spans="1:20" ht="21.95" customHeight="1">
      <c r="A65" s="320"/>
      <c r="B65" s="332"/>
      <c r="C65" s="321"/>
      <c r="D65" s="310"/>
      <c r="E65" s="310"/>
      <c r="F65" s="310"/>
      <c r="G65" s="310"/>
      <c r="H65" s="310"/>
      <c r="J65" s="341"/>
      <c r="M65" s="342"/>
      <c r="N65" s="341"/>
      <c r="P65" s="343"/>
      <c r="Q65" s="343"/>
    </row>
    <row r="66" spans="1:20" ht="21.95" customHeight="1">
      <c r="A66" s="320"/>
      <c r="B66" s="332"/>
      <c r="C66" s="321"/>
      <c r="D66" s="310"/>
      <c r="E66" s="310"/>
      <c r="F66" s="310"/>
      <c r="G66" s="310"/>
      <c r="H66" s="310"/>
      <c r="J66" s="341"/>
      <c r="M66" s="342"/>
      <c r="N66" s="341"/>
      <c r="P66" s="343"/>
      <c r="Q66" s="343"/>
    </row>
    <row r="67" spans="1:20" ht="21.95" customHeight="1">
      <c r="A67" s="320"/>
      <c r="B67" s="332"/>
      <c r="C67" s="321"/>
      <c r="D67" s="310"/>
      <c r="E67" s="310"/>
      <c r="F67" s="310"/>
      <c r="G67" s="310"/>
      <c r="H67" s="310"/>
      <c r="J67" s="341"/>
      <c r="M67" s="342"/>
      <c r="N67" s="341"/>
      <c r="P67" s="343"/>
      <c r="Q67" s="343"/>
    </row>
    <row r="68" spans="1:20" ht="21.95" customHeight="1">
      <c r="A68" s="320"/>
      <c r="B68" s="332"/>
      <c r="C68" s="321"/>
      <c r="D68" s="310"/>
      <c r="E68" s="310"/>
      <c r="F68" s="310"/>
      <c r="G68" s="310"/>
      <c r="H68" s="310"/>
    </row>
    <row r="69" spans="1:20" ht="21.95" customHeight="1">
      <c r="A69" s="320"/>
      <c r="B69" s="332"/>
      <c r="C69" s="321"/>
      <c r="D69" s="310"/>
      <c r="E69" s="310"/>
      <c r="F69" s="310"/>
      <c r="G69" s="310"/>
      <c r="H69" s="310"/>
    </row>
    <row r="70" spans="1:20" ht="21.95" customHeight="1">
      <c r="A70" s="320"/>
      <c r="B70" s="332"/>
      <c r="C70" s="321"/>
      <c r="D70" s="310"/>
      <c r="E70" s="310"/>
      <c r="F70" s="310"/>
      <c r="G70" s="310"/>
      <c r="H70" s="310"/>
    </row>
    <row r="71" spans="1:20" ht="21.95" customHeight="1">
      <c r="A71" s="320"/>
      <c r="B71" s="332"/>
      <c r="C71" s="321"/>
      <c r="D71" s="310"/>
      <c r="E71" s="310"/>
      <c r="F71" s="310"/>
      <c r="G71" s="310"/>
      <c r="H71" s="310"/>
      <c r="M71" s="341"/>
      <c r="O71" s="344"/>
      <c r="P71" s="342"/>
      <c r="Q71" s="342"/>
      <c r="R71" s="341"/>
      <c r="S71" s="341"/>
      <c r="T71" s="341"/>
    </row>
    <row r="72" spans="1:20" ht="21.95" customHeight="1">
      <c r="A72" s="320"/>
      <c r="B72" s="332"/>
      <c r="C72" s="321"/>
      <c r="D72" s="310"/>
      <c r="E72" s="310"/>
      <c r="F72" s="310"/>
      <c r="G72" s="310"/>
      <c r="H72" s="310"/>
      <c r="M72" s="341"/>
      <c r="O72" s="344"/>
      <c r="P72" s="342"/>
      <c r="Q72" s="342"/>
      <c r="R72" s="341"/>
      <c r="S72" s="341"/>
      <c r="T72" s="341"/>
    </row>
    <row r="73" spans="1:20" ht="21.95" customHeight="1">
      <c r="A73" s="320"/>
      <c r="B73" s="332"/>
      <c r="C73" s="321"/>
      <c r="D73" s="310"/>
      <c r="E73" s="310"/>
      <c r="F73" s="310"/>
      <c r="G73" s="310"/>
      <c r="H73" s="310"/>
      <c r="M73" s="341"/>
      <c r="P73" s="345"/>
      <c r="Q73" s="345"/>
      <c r="R73" s="341"/>
      <c r="S73" s="341"/>
      <c r="T73" s="341"/>
    </row>
    <row r="74" spans="1:20" ht="21.95" customHeight="1">
      <c r="A74" s="320"/>
      <c r="B74" s="332"/>
      <c r="C74" s="321"/>
      <c r="D74" s="310"/>
      <c r="E74" s="310"/>
      <c r="F74" s="310"/>
      <c r="G74" s="310"/>
      <c r="H74" s="310"/>
    </row>
    <row r="75" spans="1:20" ht="21.95" customHeight="1">
      <c r="A75" s="320"/>
      <c r="B75" s="332"/>
      <c r="C75" s="321"/>
      <c r="D75" s="310"/>
      <c r="E75" s="310"/>
      <c r="F75" s="310"/>
      <c r="G75" s="310"/>
      <c r="H75" s="310"/>
    </row>
    <row r="76" spans="1:20" ht="21.95" customHeight="1">
      <c r="A76" s="320"/>
      <c r="B76" s="332"/>
      <c r="C76" s="321"/>
      <c r="D76" s="310"/>
      <c r="E76" s="310"/>
      <c r="F76" s="310"/>
      <c r="G76" s="310"/>
      <c r="H76" s="310"/>
      <c r="M76" s="341"/>
    </row>
    <row r="77" spans="1:20" ht="21.95" customHeight="1">
      <c r="A77" s="320"/>
      <c r="B77" s="332"/>
      <c r="C77" s="321"/>
      <c r="D77" s="310"/>
      <c r="E77" s="310"/>
      <c r="F77" s="310"/>
      <c r="G77" s="310"/>
      <c r="H77" s="310"/>
    </row>
    <row r="78" spans="1:20" ht="21.95" customHeight="1">
      <c r="A78" s="320"/>
      <c r="B78" s="332"/>
      <c r="C78" s="321"/>
      <c r="D78" s="310"/>
      <c r="E78" s="310"/>
      <c r="F78" s="310"/>
      <c r="G78" s="310"/>
      <c r="H78" s="310"/>
    </row>
    <row r="79" spans="1:20" ht="21.95" customHeight="1">
      <c r="A79" s="320"/>
      <c r="B79" s="332"/>
      <c r="C79" s="321"/>
      <c r="D79" s="310"/>
      <c r="E79" s="310"/>
      <c r="F79" s="310"/>
      <c r="G79" s="310"/>
      <c r="H79" s="310"/>
    </row>
    <row r="80" spans="1:20" ht="21.95" customHeight="1">
      <c r="A80" s="320"/>
      <c r="B80" s="332"/>
      <c r="C80" s="321"/>
      <c r="D80" s="310"/>
      <c r="E80" s="310"/>
      <c r="F80" s="310"/>
      <c r="G80" s="310"/>
      <c r="H80" s="310"/>
    </row>
    <row r="81" spans="1:10" ht="21.95" customHeight="1">
      <c r="A81" s="320"/>
      <c r="B81" s="332"/>
      <c r="C81" s="321"/>
      <c r="D81" s="310"/>
      <c r="E81" s="310"/>
      <c r="F81" s="310"/>
      <c r="G81" s="310"/>
      <c r="H81" s="310"/>
    </row>
    <row r="82" spans="1:10" ht="21.95" customHeight="1">
      <c r="A82" s="320"/>
      <c r="B82" s="332"/>
      <c r="C82" s="321"/>
      <c r="D82" s="310"/>
      <c r="E82" s="310"/>
      <c r="F82" s="310"/>
      <c r="G82" s="310"/>
      <c r="H82" s="310"/>
    </row>
    <row r="83" spans="1:10" s="297" customFormat="1" ht="21.95" customHeight="1">
      <c r="A83" s="346">
        <v>2</v>
      </c>
      <c r="B83" s="347" t="s">
        <v>1290</v>
      </c>
      <c r="C83" s="348"/>
      <c r="D83" s="349"/>
      <c r="E83" s="349"/>
      <c r="F83" s="349"/>
      <c r="G83" s="349"/>
      <c r="H83" s="349"/>
    </row>
    <row r="84" spans="1:10" ht="21.95" customHeight="1">
      <c r="A84" s="320">
        <v>2.1</v>
      </c>
      <c r="B84" s="332" t="s">
        <v>1291</v>
      </c>
      <c r="C84" s="321">
        <v>1</v>
      </c>
      <c r="D84" s="310" t="s">
        <v>11</v>
      </c>
      <c r="E84" s="310"/>
      <c r="F84" s="310"/>
      <c r="G84" s="310"/>
      <c r="H84" s="310"/>
    </row>
    <row r="85" spans="1:10" ht="21.95" customHeight="1">
      <c r="A85" s="320">
        <v>2.2000000000000002</v>
      </c>
      <c r="B85" s="332" t="s">
        <v>1292</v>
      </c>
      <c r="C85" s="321">
        <v>1</v>
      </c>
      <c r="D85" s="310" t="s">
        <v>11</v>
      </c>
      <c r="E85" s="310"/>
      <c r="F85" s="310"/>
      <c r="G85" s="310"/>
      <c r="H85" s="310"/>
    </row>
    <row r="86" spans="1:10" ht="21.95" customHeight="1">
      <c r="A86" s="320"/>
      <c r="B86" s="332"/>
      <c r="C86" s="321"/>
      <c r="D86" s="310"/>
      <c r="E86" s="310"/>
      <c r="F86" s="310"/>
      <c r="G86" s="310"/>
      <c r="H86" s="310"/>
    </row>
    <row r="87" spans="1:10" ht="21.95" customHeight="1">
      <c r="A87" s="320"/>
      <c r="B87" s="332"/>
      <c r="C87" s="321"/>
      <c r="D87" s="310"/>
      <c r="E87" s="310"/>
      <c r="F87" s="310"/>
      <c r="G87" s="310"/>
      <c r="H87" s="310"/>
    </row>
    <row r="88" spans="1:10" ht="21.95" customHeight="1">
      <c r="A88" s="320"/>
      <c r="B88" s="332"/>
      <c r="C88" s="321"/>
      <c r="D88" s="310"/>
      <c r="E88" s="310"/>
      <c r="F88" s="310"/>
      <c r="G88" s="310"/>
      <c r="H88" s="310"/>
    </row>
    <row r="89" spans="1:10" ht="21.95" customHeight="1">
      <c r="A89" s="320"/>
      <c r="B89" s="332"/>
      <c r="C89" s="321"/>
      <c r="D89" s="310"/>
      <c r="E89" s="310"/>
      <c r="F89" s="310"/>
      <c r="G89" s="310"/>
      <c r="H89" s="310"/>
    </row>
    <row r="90" spans="1:10" ht="21.95" customHeight="1">
      <c r="A90" s="320"/>
      <c r="B90" s="332"/>
      <c r="C90" s="321"/>
      <c r="D90" s="310"/>
      <c r="E90" s="310"/>
      <c r="F90" s="310"/>
      <c r="G90" s="310"/>
      <c r="H90" s="310"/>
    </row>
    <row r="91" spans="1:10" ht="21.95" customHeight="1">
      <c r="A91" s="314"/>
      <c r="B91" s="338" t="s">
        <v>7</v>
      </c>
      <c r="C91" s="316"/>
      <c r="D91" s="317"/>
      <c r="E91" s="317"/>
      <c r="F91" s="317"/>
      <c r="G91" s="317"/>
      <c r="H91" s="317"/>
    </row>
    <row r="92" spans="1:10" ht="21.95" customHeight="1">
      <c r="A92" s="320"/>
      <c r="B92" s="332"/>
      <c r="C92" s="321"/>
      <c r="D92" s="310"/>
      <c r="E92" s="310"/>
      <c r="F92" s="310"/>
      <c r="G92" s="310"/>
      <c r="H92" s="310"/>
      <c r="J92" s="343"/>
    </row>
    <row r="93" spans="1:10" ht="21.95" customHeight="1">
      <c r="A93" s="320"/>
      <c r="B93" s="332"/>
      <c r="C93" s="321"/>
      <c r="D93" s="310"/>
      <c r="E93" s="310"/>
      <c r="F93" s="310"/>
      <c r="G93" s="310"/>
      <c r="H93" s="310"/>
      <c r="J93" s="343"/>
    </row>
    <row r="94" spans="1:10" ht="21.95" customHeight="1">
      <c r="A94" s="320"/>
      <c r="B94" s="332"/>
      <c r="C94" s="321"/>
      <c r="D94" s="310"/>
      <c r="E94" s="310"/>
      <c r="F94" s="310"/>
      <c r="G94" s="310"/>
      <c r="H94" s="310"/>
      <c r="J94" s="343"/>
    </row>
    <row r="95" spans="1:10" ht="21.95" customHeight="1">
      <c r="A95" s="320"/>
      <c r="B95" s="332"/>
      <c r="C95" s="321"/>
      <c r="D95" s="310"/>
      <c r="E95" s="310"/>
      <c r="F95" s="310"/>
      <c r="G95" s="310"/>
      <c r="H95" s="310"/>
      <c r="J95" s="343"/>
    </row>
    <row r="96" spans="1:10" ht="21.95" customHeight="1">
      <c r="A96" s="320"/>
      <c r="B96" s="332"/>
      <c r="C96" s="321"/>
      <c r="D96" s="310"/>
      <c r="E96" s="310"/>
      <c r="F96" s="310"/>
      <c r="G96" s="310"/>
      <c r="H96" s="310"/>
      <c r="J96" s="343"/>
    </row>
    <row r="97" spans="1:10" ht="21.95" customHeight="1">
      <c r="A97" s="320"/>
      <c r="B97" s="332"/>
      <c r="C97" s="321"/>
      <c r="D97" s="310"/>
      <c r="E97" s="310"/>
      <c r="F97" s="310"/>
      <c r="G97" s="310"/>
      <c r="H97" s="310"/>
      <c r="J97" s="343"/>
    </row>
    <row r="98" spans="1:10" ht="21.95" customHeight="1">
      <c r="A98" s="320"/>
      <c r="B98" s="332"/>
      <c r="C98" s="321"/>
      <c r="D98" s="310"/>
      <c r="E98" s="310"/>
      <c r="F98" s="310"/>
      <c r="G98" s="310"/>
      <c r="H98" s="310"/>
    </row>
    <row r="99" spans="1:10" ht="21.95" customHeight="1">
      <c r="A99" s="320"/>
      <c r="B99" s="332"/>
      <c r="C99" s="321"/>
      <c r="D99" s="310"/>
      <c r="E99" s="310"/>
      <c r="F99" s="310"/>
      <c r="G99" s="310"/>
      <c r="H99" s="310"/>
    </row>
    <row r="100" spans="1:10" ht="21.95" customHeight="1">
      <c r="A100" s="320"/>
      <c r="B100" s="332"/>
      <c r="C100" s="321"/>
      <c r="D100" s="310"/>
      <c r="E100" s="310"/>
      <c r="F100" s="310"/>
      <c r="G100" s="310"/>
      <c r="H100" s="310"/>
    </row>
    <row r="101" spans="1:10" ht="21.95" customHeight="1">
      <c r="A101" s="320"/>
      <c r="B101" s="332"/>
      <c r="C101" s="321"/>
      <c r="D101" s="310"/>
      <c r="E101" s="310"/>
      <c r="F101" s="310"/>
      <c r="G101" s="310"/>
      <c r="H101" s="310"/>
    </row>
    <row r="102" spans="1:10" ht="21.95" customHeight="1">
      <c r="A102" s="320"/>
      <c r="B102" s="332"/>
      <c r="C102" s="321"/>
      <c r="D102" s="310"/>
      <c r="E102" s="310"/>
      <c r="F102" s="310"/>
      <c r="G102" s="310"/>
      <c r="H102" s="310"/>
    </row>
    <row r="103" spans="1:10" ht="21.95" customHeight="1">
      <c r="A103" s="320"/>
      <c r="B103" s="332"/>
      <c r="C103" s="321"/>
      <c r="D103" s="310"/>
      <c r="E103" s="310"/>
      <c r="F103" s="310"/>
      <c r="G103" s="310"/>
      <c r="H103" s="310"/>
    </row>
    <row r="104" spans="1:10" ht="21.95" customHeight="1">
      <c r="A104" s="320"/>
      <c r="B104" s="332"/>
      <c r="C104" s="321"/>
      <c r="D104" s="310"/>
      <c r="E104" s="310"/>
      <c r="F104" s="310"/>
      <c r="G104" s="310"/>
      <c r="H104" s="310"/>
    </row>
    <row r="105" spans="1:10" ht="21.95" customHeight="1">
      <c r="A105" s="320"/>
      <c r="B105" s="332"/>
      <c r="C105" s="321"/>
      <c r="D105" s="310"/>
      <c r="E105" s="310"/>
      <c r="F105" s="310"/>
      <c r="G105" s="310"/>
      <c r="H105" s="310"/>
    </row>
    <row r="106" spans="1:10" ht="21.95" customHeight="1">
      <c r="A106" s="320"/>
      <c r="B106" s="332"/>
      <c r="C106" s="321"/>
      <c r="D106" s="310"/>
      <c r="E106" s="310"/>
      <c r="F106" s="310"/>
      <c r="G106" s="310"/>
      <c r="H106" s="310"/>
    </row>
    <row r="107" spans="1:10" ht="21.95" customHeight="1">
      <c r="A107" s="320"/>
      <c r="B107" s="332"/>
      <c r="C107" s="321"/>
      <c r="D107" s="310"/>
      <c r="E107" s="310"/>
      <c r="F107" s="310"/>
      <c r="G107" s="310"/>
      <c r="H107" s="310"/>
    </row>
    <row r="108" spans="1:10" ht="21.95" customHeight="1">
      <c r="A108" s="320"/>
      <c r="B108" s="332"/>
      <c r="C108" s="321"/>
      <c r="D108" s="310"/>
      <c r="E108" s="310"/>
      <c r="F108" s="310"/>
      <c r="G108" s="310"/>
      <c r="H108" s="310"/>
    </row>
    <row r="109" spans="1:10" s="350" customFormat="1" ht="21.95" customHeight="1">
      <c r="A109" s="320"/>
      <c r="B109" s="332"/>
      <c r="C109" s="321"/>
      <c r="D109" s="310"/>
      <c r="E109" s="310"/>
      <c r="F109" s="310"/>
      <c r="G109" s="310"/>
      <c r="H109" s="310"/>
    </row>
    <row r="110" spans="1:10" ht="21.95" customHeight="1">
      <c r="A110" s="320"/>
      <c r="B110" s="332"/>
      <c r="C110" s="321"/>
      <c r="D110" s="310"/>
      <c r="E110" s="310"/>
      <c r="F110" s="310"/>
      <c r="G110" s="310"/>
      <c r="H110" s="310"/>
    </row>
    <row r="111" spans="1:10" ht="21.95" customHeight="1">
      <c r="A111" s="320"/>
      <c r="B111" s="332"/>
      <c r="C111" s="321"/>
      <c r="D111" s="310"/>
      <c r="E111" s="310"/>
      <c r="F111" s="310"/>
      <c r="G111" s="310"/>
      <c r="H111" s="310"/>
    </row>
    <row r="112" spans="1:10" ht="21.95" customHeight="1">
      <c r="A112" s="320"/>
      <c r="B112" s="332"/>
      <c r="C112" s="321"/>
      <c r="D112" s="310"/>
      <c r="E112" s="310"/>
      <c r="F112" s="310"/>
      <c r="G112" s="310"/>
      <c r="H112" s="310"/>
    </row>
    <row r="113" spans="1:8" ht="21.95" customHeight="1">
      <c r="A113" s="320"/>
      <c r="B113" s="332"/>
      <c r="C113" s="321"/>
      <c r="D113" s="310"/>
      <c r="E113" s="310"/>
      <c r="F113" s="310"/>
      <c r="G113" s="310"/>
      <c r="H113" s="310"/>
    </row>
    <row r="114" spans="1:8" ht="21.95" customHeight="1">
      <c r="A114" s="320"/>
      <c r="B114" s="332"/>
      <c r="C114" s="321"/>
      <c r="D114" s="310"/>
      <c r="E114" s="310"/>
      <c r="F114" s="310"/>
      <c r="G114" s="310"/>
      <c r="H114" s="310"/>
    </row>
    <row r="115" spans="1:8" ht="21.95" customHeight="1">
      <c r="A115" s="320"/>
      <c r="B115" s="332"/>
      <c r="C115" s="321"/>
      <c r="D115" s="310"/>
      <c r="E115" s="310"/>
      <c r="F115" s="310"/>
      <c r="G115" s="310"/>
      <c r="H115" s="310"/>
    </row>
    <row r="116" spans="1:8" ht="21.95" customHeight="1">
      <c r="A116" s="320"/>
      <c r="B116" s="332"/>
      <c r="C116" s="321"/>
      <c r="D116" s="310"/>
      <c r="E116" s="310"/>
      <c r="F116" s="310"/>
      <c r="G116" s="310"/>
      <c r="H116" s="310"/>
    </row>
    <row r="117" spans="1:8" ht="21.95" customHeight="1">
      <c r="A117" s="320"/>
      <c r="B117" s="332"/>
      <c r="C117" s="321"/>
      <c r="D117" s="310"/>
      <c r="E117" s="310"/>
      <c r="F117" s="310"/>
      <c r="G117" s="310"/>
      <c r="H117" s="310"/>
    </row>
    <row r="118" spans="1:8" ht="21.95" customHeight="1">
      <c r="A118" s="320"/>
      <c r="B118" s="332"/>
      <c r="C118" s="321"/>
      <c r="D118" s="310"/>
      <c r="E118" s="310"/>
      <c r="F118" s="310"/>
      <c r="G118" s="310"/>
      <c r="H118" s="310"/>
    </row>
    <row r="119" spans="1:8" ht="21.95" customHeight="1">
      <c r="A119" s="320"/>
      <c r="B119" s="332"/>
      <c r="C119" s="321"/>
      <c r="D119" s="310"/>
      <c r="E119" s="310"/>
      <c r="F119" s="310"/>
      <c r="G119" s="310"/>
      <c r="H119" s="310"/>
    </row>
    <row r="120" spans="1:8" s="297" customFormat="1" ht="21.95" customHeight="1">
      <c r="A120" s="346">
        <v>3</v>
      </c>
      <c r="B120" s="347" t="s">
        <v>1293</v>
      </c>
      <c r="C120" s="348"/>
      <c r="D120" s="349"/>
      <c r="E120" s="349"/>
      <c r="F120" s="349"/>
      <c r="G120" s="349"/>
      <c r="H120" s="349"/>
    </row>
    <row r="121" spans="1:8" ht="21.95" customHeight="1">
      <c r="A121" s="320">
        <v>3.1</v>
      </c>
      <c r="B121" s="332" t="s">
        <v>1294</v>
      </c>
      <c r="C121" s="321">
        <v>1</v>
      </c>
      <c r="D121" s="310" t="s">
        <v>11</v>
      </c>
      <c r="E121" s="310"/>
      <c r="F121" s="310"/>
      <c r="G121" s="310"/>
      <c r="H121" s="310"/>
    </row>
    <row r="122" spans="1:8" ht="20.100000000000001" customHeight="1">
      <c r="A122" s="320"/>
      <c r="B122" s="332"/>
      <c r="C122" s="321"/>
      <c r="D122" s="310"/>
      <c r="E122" s="310"/>
      <c r="F122" s="310"/>
      <c r="G122" s="310"/>
      <c r="H122" s="310"/>
    </row>
    <row r="123" spans="1:8" ht="20.100000000000001" customHeight="1">
      <c r="A123" s="320"/>
      <c r="B123" s="332"/>
      <c r="C123" s="321"/>
      <c r="D123" s="310"/>
      <c r="E123" s="310"/>
      <c r="F123" s="310"/>
      <c r="G123" s="310"/>
      <c r="H123" s="310"/>
    </row>
    <row r="124" spans="1:8" ht="20.100000000000001" customHeight="1">
      <c r="A124" s="320"/>
      <c r="B124" s="332"/>
      <c r="C124" s="321"/>
      <c r="D124" s="310"/>
      <c r="E124" s="310"/>
      <c r="F124" s="310"/>
      <c r="G124" s="310"/>
      <c r="H124" s="310"/>
    </row>
    <row r="125" spans="1:8" ht="20.100000000000001" customHeight="1">
      <c r="A125" s="320"/>
      <c r="B125" s="332"/>
      <c r="C125" s="321"/>
      <c r="D125" s="310"/>
      <c r="E125" s="310"/>
      <c r="F125" s="310"/>
      <c r="G125" s="310"/>
      <c r="H125" s="310"/>
    </row>
    <row r="126" spans="1:8" ht="21.95" customHeight="1">
      <c r="A126" s="320"/>
      <c r="B126" s="332"/>
      <c r="C126" s="321"/>
      <c r="D126" s="310"/>
      <c r="E126" s="310"/>
      <c r="F126" s="310"/>
      <c r="G126" s="310"/>
      <c r="H126" s="310"/>
    </row>
    <row r="127" spans="1:8" ht="21.95" customHeight="1">
      <c r="A127" s="320"/>
      <c r="B127" s="332"/>
      <c r="C127" s="321"/>
      <c r="D127" s="310"/>
      <c r="E127" s="310"/>
      <c r="F127" s="310"/>
      <c r="G127" s="310"/>
      <c r="H127" s="310"/>
    </row>
    <row r="128" spans="1:8" ht="21.95" customHeight="1">
      <c r="A128" s="320"/>
      <c r="B128" s="332"/>
      <c r="C128" s="321"/>
      <c r="D128" s="310"/>
      <c r="E128" s="310"/>
      <c r="F128" s="310"/>
      <c r="G128" s="310"/>
      <c r="H128" s="310"/>
    </row>
    <row r="129" spans="1:8" ht="21.95" customHeight="1">
      <c r="A129" s="314"/>
      <c r="B129" s="338" t="s">
        <v>7</v>
      </c>
      <c r="C129" s="316"/>
      <c r="D129" s="317"/>
      <c r="E129" s="317"/>
      <c r="F129" s="317"/>
      <c r="G129" s="317"/>
      <c r="H129" s="317"/>
    </row>
    <row r="130" spans="1:8" ht="21.95" customHeight="1">
      <c r="A130" s="320"/>
      <c r="B130" s="332"/>
      <c r="C130" s="321"/>
      <c r="D130" s="310"/>
      <c r="E130" s="310"/>
      <c r="F130" s="310"/>
      <c r="G130" s="310"/>
      <c r="H130" s="310"/>
    </row>
    <row r="131" spans="1:8" ht="21.95" customHeight="1">
      <c r="A131" s="320"/>
      <c r="B131" s="332"/>
      <c r="C131" s="321"/>
      <c r="D131" s="310"/>
      <c r="E131" s="310"/>
      <c r="F131" s="310"/>
      <c r="G131" s="310"/>
      <c r="H131" s="310"/>
    </row>
    <row r="132" spans="1:8" ht="21.95" customHeight="1">
      <c r="A132" s="320"/>
      <c r="B132" s="332"/>
      <c r="C132" s="321"/>
      <c r="D132" s="310"/>
      <c r="E132" s="310"/>
      <c r="F132" s="310"/>
      <c r="G132" s="310"/>
      <c r="H132" s="310"/>
    </row>
    <row r="133" spans="1:8" ht="21.95" customHeight="1">
      <c r="A133" s="320"/>
      <c r="B133" s="332"/>
      <c r="C133" s="321"/>
      <c r="D133" s="310"/>
      <c r="E133" s="310"/>
      <c r="F133" s="310"/>
      <c r="G133" s="310"/>
      <c r="H133" s="310"/>
    </row>
    <row r="134" spans="1:8" ht="21.95" customHeight="1">
      <c r="A134" s="320"/>
      <c r="B134" s="332"/>
      <c r="C134" s="321"/>
      <c r="D134" s="310"/>
      <c r="E134" s="310"/>
      <c r="F134" s="310"/>
      <c r="G134" s="310"/>
      <c r="H134" s="310"/>
    </row>
    <row r="135" spans="1:8" ht="21.95" customHeight="1">
      <c r="A135" s="320"/>
      <c r="B135" s="332"/>
      <c r="C135" s="321"/>
      <c r="D135" s="310"/>
      <c r="E135" s="310"/>
      <c r="F135" s="310"/>
      <c r="G135" s="310"/>
      <c r="H135" s="310"/>
    </row>
    <row r="136" spans="1:8" ht="21.95" customHeight="1">
      <c r="A136" s="320"/>
      <c r="B136" s="332"/>
      <c r="C136" s="321"/>
      <c r="D136" s="310"/>
      <c r="E136" s="310"/>
      <c r="F136" s="310"/>
      <c r="G136" s="310"/>
      <c r="H136" s="310"/>
    </row>
    <row r="137" spans="1:8" ht="21.95" customHeight="1">
      <c r="A137" s="320"/>
      <c r="B137" s="332"/>
      <c r="C137" s="321"/>
      <c r="D137" s="310"/>
      <c r="E137" s="310"/>
      <c r="F137" s="310"/>
      <c r="G137" s="310"/>
      <c r="H137" s="310"/>
    </row>
    <row r="138" spans="1:8" ht="21.95" customHeight="1">
      <c r="A138" s="320"/>
      <c r="B138" s="332"/>
      <c r="C138" s="321"/>
      <c r="D138" s="310"/>
      <c r="E138" s="310"/>
      <c r="F138" s="310"/>
      <c r="G138" s="310"/>
      <c r="H138" s="310"/>
    </row>
    <row r="139" spans="1:8" ht="21.95" customHeight="1">
      <c r="A139" s="320"/>
      <c r="B139" s="332"/>
      <c r="C139" s="321"/>
      <c r="D139" s="310"/>
      <c r="E139" s="310"/>
      <c r="F139" s="310"/>
      <c r="G139" s="310"/>
      <c r="H139" s="310"/>
    </row>
    <row r="140" spans="1:8" ht="21.95" customHeight="1">
      <c r="A140" s="320"/>
      <c r="B140" s="332"/>
      <c r="C140" s="321"/>
      <c r="D140" s="310"/>
      <c r="E140" s="310"/>
      <c r="F140" s="310"/>
      <c r="G140" s="310"/>
      <c r="H140" s="310"/>
    </row>
    <row r="141" spans="1:8" ht="21.95" customHeight="1">
      <c r="A141" s="320"/>
      <c r="B141" s="332"/>
      <c r="C141" s="321"/>
      <c r="D141" s="310"/>
      <c r="E141" s="310"/>
      <c r="F141" s="310"/>
      <c r="G141" s="310"/>
      <c r="H141" s="310"/>
    </row>
    <row r="142" spans="1:8" ht="21.95" customHeight="1">
      <c r="A142" s="320"/>
      <c r="B142" s="332"/>
      <c r="C142" s="321"/>
      <c r="D142" s="310"/>
      <c r="E142" s="310"/>
      <c r="F142" s="310"/>
      <c r="G142" s="310"/>
      <c r="H142" s="310"/>
    </row>
    <row r="143" spans="1:8" ht="21.95" customHeight="1">
      <c r="A143" s="320"/>
      <c r="B143" s="332"/>
      <c r="C143" s="321"/>
      <c r="D143" s="310"/>
      <c r="E143" s="310"/>
      <c r="F143" s="310"/>
      <c r="G143" s="310"/>
      <c r="H143" s="310"/>
    </row>
    <row r="144" spans="1:8" ht="21.95" customHeight="1">
      <c r="A144" s="320"/>
      <c r="B144" s="332"/>
      <c r="C144" s="321"/>
      <c r="D144" s="310"/>
      <c r="E144" s="310"/>
      <c r="F144" s="310"/>
      <c r="G144" s="310"/>
      <c r="H144" s="310"/>
    </row>
    <row r="145" spans="1:8" ht="21.95" customHeight="1">
      <c r="A145" s="320"/>
      <c r="B145" s="332"/>
      <c r="C145" s="321"/>
      <c r="D145" s="310"/>
      <c r="E145" s="310"/>
      <c r="F145" s="310"/>
      <c r="G145" s="310"/>
      <c r="H145" s="310"/>
    </row>
    <row r="146" spans="1:8" ht="21.95" customHeight="1">
      <c r="A146" s="320"/>
      <c r="B146" s="332"/>
      <c r="C146" s="321"/>
      <c r="D146" s="310"/>
      <c r="E146" s="310"/>
      <c r="F146" s="310"/>
      <c r="G146" s="310"/>
      <c r="H146" s="310"/>
    </row>
    <row r="147" spans="1:8" ht="21.95" customHeight="1">
      <c r="A147" s="320"/>
      <c r="B147" s="332"/>
      <c r="C147" s="321"/>
      <c r="D147" s="310"/>
      <c r="E147" s="310"/>
      <c r="F147" s="310"/>
      <c r="G147" s="310"/>
      <c r="H147" s="310"/>
    </row>
    <row r="148" spans="1:8" ht="21.95" customHeight="1">
      <c r="A148" s="320"/>
      <c r="B148" s="332"/>
      <c r="C148" s="321"/>
      <c r="D148" s="310"/>
      <c r="E148" s="310"/>
      <c r="F148" s="310"/>
      <c r="G148" s="310"/>
      <c r="H148" s="310"/>
    </row>
    <row r="149" spans="1:8" ht="21.95" customHeight="1">
      <c r="A149" s="320"/>
      <c r="B149" s="332"/>
      <c r="C149" s="321"/>
      <c r="D149" s="310"/>
      <c r="E149" s="310"/>
      <c r="F149" s="310"/>
      <c r="G149" s="310"/>
      <c r="H149" s="310"/>
    </row>
    <row r="150" spans="1:8" ht="21.95" customHeight="1">
      <c r="A150" s="320"/>
      <c r="B150" s="332"/>
      <c r="C150" s="321"/>
      <c r="D150" s="310"/>
      <c r="E150" s="310"/>
      <c r="F150" s="310"/>
      <c r="G150" s="310"/>
      <c r="H150" s="310"/>
    </row>
    <row r="151" spans="1:8" ht="21.95" customHeight="1">
      <c r="A151" s="320"/>
      <c r="B151" s="332"/>
      <c r="C151" s="321"/>
      <c r="D151" s="310"/>
      <c r="E151" s="310"/>
      <c r="F151" s="310"/>
      <c r="G151" s="310"/>
      <c r="H151" s="310"/>
    </row>
    <row r="152" spans="1:8" ht="21.95" customHeight="1">
      <c r="A152" s="320"/>
      <c r="B152" s="332"/>
      <c r="C152" s="321"/>
      <c r="D152" s="310"/>
      <c r="E152" s="310"/>
      <c r="F152" s="310"/>
      <c r="G152" s="310"/>
      <c r="H152" s="310"/>
    </row>
    <row r="153" spans="1:8" ht="21.95" customHeight="1">
      <c r="A153" s="320"/>
      <c r="B153" s="332"/>
      <c r="C153" s="321"/>
      <c r="D153" s="310"/>
      <c r="E153" s="310"/>
      <c r="F153" s="310"/>
      <c r="G153" s="310"/>
      <c r="H153" s="310"/>
    </row>
    <row r="154" spans="1:8" ht="21.95" customHeight="1">
      <c r="A154" s="320"/>
      <c r="B154" s="332"/>
      <c r="C154" s="321"/>
      <c r="D154" s="310"/>
      <c r="E154" s="310"/>
      <c r="F154" s="310"/>
      <c r="G154" s="310"/>
      <c r="H154" s="310"/>
    </row>
    <row r="155" spans="1:8" ht="21.95" customHeight="1">
      <c r="A155" s="320"/>
      <c r="B155" s="332"/>
      <c r="C155" s="321"/>
      <c r="D155" s="310"/>
      <c r="E155" s="310"/>
      <c r="F155" s="310"/>
      <c r="G155" s="310"/>
      <c r="H155" s="310"/>
    </row>
    <row r="156" spans="1:8" ht="21.95" customHeight="1">
      <c r="A156" s="320"/>
      <c r="B156" s="332"/>
      <c r="C156" s="321"/>
      <c r="D156" s="310"/>
      <c r="E156" s="310"/>
      <c r="F156" s="310"/>
      <c r="G156" s="310"/>
      <c r="H156" s="310"/>
    </row>
    <row r="157" spans="1:8" s="297" customFormat="1" ht="21.95" customHeight="1">
      <c r="A157" s="351"/>
      <c r="B157" s="347" t="s">
        <v>1287</v>
      </c>
      <c r="C157" s="348"/>
      <c r="D157" s="349"/>
      <c r="E157" s="349"/>
      <c r="F157" s="349"/>
      <c r="G157" s="349"/>
      <c r="H157" s="349"/>
    </row>
    <row r="158" spans="1:8" s="297" customFormat="1" ht="21.95" customHeight="1">
      <c r="A158" s="351">
        <v>1</v>
      </c>
      <c r="B158" s="347" t="s">
        <v>1284</v>
      </c>
      <c r="C158" s="348"/>
      <c r="D158" s="349"/>
      <c r="E158" s="349"/>
      <c r="F158" s="349"/>
      <c r="G158" s="349"/>
      <c r="H158" s="349"/>
    </row>
    <row r="159" spans="1:8" ht="21.95" customHeight="1">
      <c r="A159" s="320"/>
      <c r="B159" s="332" t="s">
        <v>1285</v>
      </c>
      <c r="C159" s="321"/>
      <c r="D159" s="310"/>
      <c r="E159" s="310"/>
      <c r="F159" s="310"/>
      <c r="G159" s="310"/>
      <c r="H159" s="310"/>
    </row>
    <row r="160" spans="1:8" ht="21.95" customHeight="1">
      <c r="A160" s="320" t="s">
        <v>1286</v>
      </c>
      <c r="B160" s="332" t="s">
        <v>1295</v>
      </c>
      <c r="C160" s="321">
        <v>1</v>
      </c>
      <c r="D160" s="310" t="s">
        <v>25</v>
      </c>
      <c r="E160" s="310"/>
      <c r="F160" s="310"/>
      <c r="G160" s="310"/>
      <c r="H160" s="310"/>
    </row>
    <row r="161" spans="1:8" ht="21.95" customHeight="1">
      <c r="A161" s="320" t="s">
        <v>1288</v>
      </c>
      <c r="B161" s="332" t="s">
        <v>1296</v>
      </c>
      <c r="C161" s="321">
        <v>1</v>
      </c>
      <c r="D161" s="310" t="s">
        <v>25</v>
      </c>
      <c r="E161" s="310"/>
      <c r="F161" s="310"/>
      <c r="G161" s="310"/>
      <c r="H161" s="310"/>
    </row>
    <row r="162" spans="1:8" ht="21.95" customHeight="1">
      <c r="A162" s="320" t="s">
        <v>1297</v>
      </c>
      <c r="B162" s="332" t="s">
        <v>1298</v>
      </c>
      <c r="C162" s="321">
        <v>1</v>
      </c>
      <c r="D162" s="310" t="s">
        <v>25</v>
      </c>
      <c r="E162" s="310"/>
      <c r="F162" s="310"/>
      <c r="G162" s="310"/>
      <c r="H162" s="310"/>
    </row>
    <row r="163" spans="1:8" ht="21.95" customHeight="1">
      <c r="A163" s="320" t="s">
        <v>1299</v>
      </c>
      <c r="B163" s="332" t="s">
        <v>1300</v>
      </c>
      <c r="C163" s="321">
        <v>1</v>
      </c>
      <c r="D163" s="310" t="s">
        <v>25</v>
      </c>
      <c r="E163" s="310"/>
      <c r="F163" s="310"/>
      <c r="G163" s="310"/>
      <c r="H163" s="310"/>
    </row>
    <row r="164" spans="1:8" ht="21.95" customHeight="1">
      <c r="A164" s="320" t="s">
        <v>1301</v>
      </c>
      <c r="B164" s="332" t="s">
        <v>1302</v>
      </c>
      <c r="C164" s="321">
        <v>1</v>
      </c>
      <c r="D164" s="310" t="s">
        <v>25</v>
      </c>
      <c r="E164" s="310"/>
      <c r="F164" s="310"/>
      <c r="G164" s="310"/>
      <c r="H164" s="310"/>
    </row>
    <row r="165" spans="1:8" ht="21.95" customHeight="1">
      <c r="A165" s="320"/>
      <c r="B165" s="332"/>
      <c r="C165" s="321"/>
      <c r="D165" s="310"/>
      <c r="E165" s="310"/>
      <c r="F165" s="310"/>
      <c r="G165" s="310"/>
      <c r="H165" s="310"/>
    </row>
    <row r="166" spans="1:8" s="295" customFormat="1" ht="21.95" customHeight="1">
      <c r="A166" s="354"/>
      <c r="B166" s="348" t="s">
        <v>1303</v>
      </c>
      <c r="C166" s="348"/>
      <c r="D166" s="349"/>
      <c r="E166" s="349"/>
      <c r="F166" s="349"/>
      <c r="G166" s="349"/>
      <c r="H166" s="349"/>
    </row>
    <row r="167" spans="1:8" s="297" customFormat="1" ht="21.95" customHeight="1">
      <c r="A167" s="351"/>
      <c r="B167" s="347"/>
      <c r="C167" s="348"/>
      <c r="D167" s="349"/>
      <c r="E167" s="349"/>
      <c r="F167" s="349"/>
      <c r="G167" s="349"/>
      <c r="H167" s="349"/>
    </row>
    <row r="168" spans="1:8" s="297" customFormat="1" ht="21.95" customHeight="1">
      <c r="A168" s="351"/>
      <c r="B168" s="347" t="s">
        <v>1304</v>
      </c>
      <c r="C168" s="348"/>
      <c r="D168" s="349"/>
      <c r="E168" s="349"/>
      <c r="F168" s="349"/>
      <c r="G168" s="349"/>
      <c r="H168" s="349"/>
    </row>
    <row r="169" spans="1:8" ht="21.95" customHeight="1">
      <c r="A169" s="320">
        <v>2.1</v>
      </c>
      <c r="B169" s="332" t="s">
        <v>1305</v>
      </c>
      <c r="C169" s="321">
        <v>1</v>
      </c>
      <c r="D169" s="310" t="s">
        <v>25</v>
      </c>
      <c r="E169" s="310"/>
      <c r="F169" s="310"/>
      <c r="G169" s="310"/>
      <c r="H169" s="310"/>
    </row>
    <row r="170" spans="1:8" ht="21.95" customHeight="1">
      <c r="A170" s="320">
        <v>2.2000000000000002</v>
      </c>
      <c r="B170" s="332" t="s">
        <v>1306</v>
      </c>
      <c r="C170" s="321">
        <v>1</v>
      </c>
      <c r="D170" s="310" t="s">
        <v>25</v>
      </c>
      <c r="E170" s="310"/>
      <c r="F170" s="310"/>
      <c r="G170" s="310"/>
      <c r="H170" s="310"/>
    </row>
    <row r="171" spans="1:8" ht="21.95" customHeight="1">
      <c r="A171" s="320"/>
      <c r="B171" s="332"/>
      <c r="C171" s="321"/>
      <c r="D171" s="310"/>
      <c r="E171" s="310"/>
      <c r="F171" s="310"/>
      <c r="G171" s="310"/>
      <c r="H171" s="310"/>
    </row>
    <row r="172" spans="1:8" s="295" customFormat="1" ht="21.95" customHeight="1">
      <c r="A172" s="354"/>
      <c r="B172" s="348" t="s">
        <v>1307</v>
      </c>
      <c r="C172" s="348"/>
      <c r="D172" s="349"/>
      <c r="E172" s="349"/>
      <c r="F172" s="349"/>
      <c r="G172" s="349"/>
      <c r="H172" s="349"/>
    </row>
    <row r="173" spans="1:8" ht="21.95" customHeight="1">
      <c r="A173" s="320"/>
      <c r="B173" s="332"/>
      <c r="C173" s="321"/>
      <c r="D173" s="310"/>
      <c r="E173" s="310"/>
      <c r="F173" s="310"/>
      <c r="G173" s="310"/>
      <c r="H173" s="310"/>
    </row>
    <row r="174" spans="1:8" s="295" customFormat="1" ht="21.95" customHeight="1">
      <c r="A174" s="354"/>
      <c r="B174" s="348" t="s">
        <v>1308</v>
      </c>
      <c r="C174" s="348"/>
      <c r="D174" s="349"/>
      <c r="E174" s="349"/>
      <c r="F174" s="349"/>
      <c r="G174" s="349"/>
      <c r="H174" s="349"/>
    </row>
    <row r="175" spans="1:8" ht="21.95" customHeight="1">
      <c r="A175" s="320"/>
      <c r="B175" s="332"/>
      <c r="C175" s="321"/>
      <c r="D175" s="310"/>
      <c r="E175" s="310"/>
      <c r="F175" s="310"/>
      <c r="G175" s="310"/>
      <c r="H175" s="310"/>
    </row>
    <row r="176" spans="1:8" ht="21.95" customHeight="1">
      <c r="A176" s="351">
        <v>1</v>
      </c>
      <c r="B176" s="347" t="s">
        <v>1284</v>
      </c>
      <c r="C176" s="348"/>
      <c r="D176" s="349"/>
      <c r="E176" s="349"/>
      <c r="F176" s="349"/>
      <c r="G176" s="349"/>
      <c r="H176" s="349"/>
    </row>
    <row r="177" spans="1:8" s="297" customFormat="1" ht="21.95" customHeight="1">
      <c r="A177" s="351"/>
      <c r="B177" s="347" t="s">
        <v>1285</v>
      </c>
      <c r="C177" s="348"/>
      <c r="D177" s="349"/>
      <c r="E177" s="349"/>
      <c r="F177" s="349"/>
      <c r="G177" s="349"/>
      <c r="H177" s="349"/>
    </row>
    <row r="178" spans="1:8" ht="21.95" customHeight="1">
      <c r="A178" s="320" t="s">
        <v>1286</v>
      </c>
      <c r="B178" s="332" t="s">
        <v>1295</v>
      </c>
      <c r="C178" s="321"/>
      <c r="D178" s="310"/>
      <c r="E178" s="310"/>
      <c r="F178" s="310"/>
      <c r="G178" s="310"/>
      <c r="H178" s="310"/>
    </row>
    <row r="179" spans="1:8" ht="21.95" customHeight="1">
      <c r="A179" s="320" t="s">
        <v>447</v>
      </c>
      <c r="B179" s="332" t="s">
        <v>1309</v>
      </c>
      <c r="C179" s="321"/>
      <c r="D179" s="310"/>
      <c r="E179" s="310"/>
      <c r="F179" s="310"/>
      <c r="G179" s="310"/>
      <c r="H179" s="310"/>
    </row>
    <row r="180" spans="1:8" ht="21.95" customHeight="1">
      <c r="A180" s="320">
        <v>1</v>
      </c>
      <c r="B180" s="332" t="s">
        <v>1310</v>
      </c>
      <c r="C180" s="321">
        <v>138</v>
      </c>
      <c r="D180" s="310" t="s">
        <v>32</v>
      </c>
      <c r="E180" s="310"/>
      <c r="F180" s="310"/>
      <c r="G180" s="310"/>
      <c r="H180" s="310"/>
    </row>
    <row r="181" spans="1:8" ht="21.95" customHeight="1">
      <c r="A181" s="320">
        <v>2</v>
      </c>
      <c r="B181" s="332" t="s">
        <v>1311</v>
      </c>
      <c r="C181" s="321">
        <v>115</v>
      </c>
      <c r="D181" s="310" t="s">
        <v>32</v>
      </c>
      <c r="E181" s="310"/>
      <c r="F181" s="310"/>
      <c r="G181" s="310"/>
      <c r="H181" s="310"/>
    </row>
    <row r="182" spans="1:8" ht="21.95" customHeight="1">
      <c r="A182" s="320">
        <v>1</v>
      </c>
      <c r="B182" s="332" t="s">
        <v>1312</v>
      </c>
      <c r="C182" s="321">
        <v>343</v>
      </c>
      <c r="D182" s="310" t="s">
        <v>32</v>
      </c>
      <c r="E182" s="310"/>
      <c r="F182" s="310"/>
      <c r="G182" s="310"/>
      <c r="H182" s="310"/>
    </row>
    <row r="183" spans="1:8" ht="21.95" customHeight="1">
      <c r="A183" s="320">
        <v>2</v>
      </c>
      <c r="B183" s="332" t="s">
        <v>1313</v>
      </c>
      <c r="C183" s="321">
        <v>115</v>
      </c>
      <c r="D183" s="310" t="s">
        <v>32</v>
      </c>
      <c r="E183" s="310"/>
      <c r="F183" s="310"/>
      <c r="G183" s="310"/>
      <c r="H183" s="310"/>
    </row>
    <row r="184" spans="1:8" ht="21.95" customHeight="1">
      <c r="A184" s="320"/>
      <c r="B184" s="332"/>
      <c r="C184" s="321"/>
      <c r="D184" s="310"/>
      <c r="E184" s="310"/>
      <c r="F184" s="310"/>
      <c r="G184" s="310"/>
      <c r="H184" s="310"/>
    </row>
    <row r="185" spans="1:8" s="350" customFormat="1" ht="21.95" customHeight="1">
      <c r="A185" s="354"/>
      <c r="B185" s="348" t="s">
        <v>1314</v>
      </c>
      <c r="C185" s="348"/>
      <c r="D185" s="349"/>
      <c r="E185" s="349"/>
      <c r="F185" s="349"/>
      <c r="G185" s="349"/>
      <c r="H185" s="349"/>
    </row>
    <row r="186" spans="1:8" ht="21.95" customHeight="1">
      <c r="A186" s="320"/>
      <c r="B186" s="332"/>
      <c r="C186" s="321"/>
      <c r="D186" s="310"/>
      <c r="E186" s="310"/>
      <c r="F186" s="310"/>
      <c r="G186" s="310"/>
      <c r="H186" s="310"/>
    </row>
    <row r="187" spans="1:8" ht="21.95" customHeight="1">
      <c r="A187" s="320" t="s">
        <v>1288</v>
      </c>
      <c r="B187" s="332" t="s">
        <v>1296</v>
      </c>
      <c r="C187" s="321"/>
      <c r="D187" s="310"/>
      <c r="E187" s="310"/>
      <c r="F187" s="310"/>
      <c r="G187" s="310"/>
      <c r="H187" s="310"/>
    </row>
    <row r="188" spans="1:8" ht="21.95" customHeight="1">
      <c r="A188" s="320" t="s">
        <v>448</v>
      </c>
      <c r="B188" s="332" t="s">
        <v>38</v>
      </c>
      <c r="C188" s="321"/>
      <c r="D188" s="310"/>
      <c r="E188" s="310"/>
      <c r="F188" s="310"/>
      <c r="G188" s="310"/>
      <c r="H188" s="310"/>
    </row>
    <row r="189" spans="1:8" ht="21.95" customHeight="1">
      <c r="A189" s="320"/>
      <c r="B189" s="332" t="s">
        <v>1315</v>
      </c>
      <c r="C189" s="321">
        <v>40</v>
      </c>
      <c r="D189" s="310" t="s">
        <v>32</v>
      </c>
      <c r="E189" s="310"/>
      <c r="F189" s="310"/>
      <c r="G189" s="310"/>
      <c r="H189" s="310"/>
    </row>
    <row r="190" spans="1:8" ht="21.95" customHeight="1">
      <c r="A190" s="320"/>
      <c r="B190" s="332" t="s">
        <v>1316</v>
      </c>
      <c r="C190" s="321">
        <v>17</v>
      </c>
      <c r="D190" s="310" t="s">
        <v>32</v>
      </c>
      <c r="E190" s="310"/>
      <c r="F190" s="310"/>
      <c r="G190" s="310"/>
      <c r="H190" s="310"/>
    </row>
    <row r="191" spans="1:8" ht="21.95" customHeight="1">
      <c r="A191" s="320"/>
      <c r="B191" s="332" t="s">
        <v>1317</v>
      </c>
      <c r="C191" s="321">
        <v>25</v>
      </c>
      <c r="D191" s="310" t="s">
        <v>32</v>
      </c>
      <c r="E191" s="310"/>
      <c r="F191" s="310"/>
      <c r="G191" s="310"/>
      <c r="H191" s="310"/>
    </row>
    <row r="192" spans="1:8" ht="21.95" customHeight="1">
      <c r="A192" s="320"/>
      <c r="B192" s="332" t="s">
        <v>1318</v>
      </c>
      <c r="C192" s="321">
        <v>362</v>
      </c>
      <c r="D192" s="310" t="s">
        <v>32</v>
      </c>
      <c r="E192" s="310"/>
      <c r="F192" s="310"/>
      <c r="G192" s="310"/>
      <c r="H192" s="310"/>
    </row>
    <row r="193" spans="1:8" ht="21.95" customHeight="1">
      <c r="A193" s="320"/>
      <c r="B193" s="332" t="s">
        <v>1319</v>
      </c>
      <c r="C193" s="321">
        <v>362</v>
      </c>
      <c r="D193" s="310" t="s">
        <v>32</v>
      </c>
      <c r="E193" s="310"/>
      <c r="F193" s="310"/>
      <c r="G193" s="310"/>
      <c r="H193" s="310"/>
    </row>
    <row r="194" spans="1:8" ht="21.95" customHeight="1">
      <c r="A194" s="320"/>
      <c r="B194" s="332" t="s">
        <v>1320</v>
      </c>
      <c r="C194" s="321">
        <v>75</v>
      </c>
      <c r="D194" s="310" t="s">
        <v>32</v>
      </c>
      <c r="E194" s="310"/>
      <c r="F194" s="310"/>
      <c r="G194" s="310"/>
      <c r="H194" s="310"/>
    </row>
    <row r="195" spans="1:8" s="353" customFormat="1" ht="24">
      <c r="A195" s="320"/>
      <c r="B195" s="332" t="s">
        <v>1321</v>
      </c>
      <c r="C195" s="321">
        <v>42</v>
      </c>
      <c r="D195" s="310" t="s">
        <v>32</v>
      </c>
      <c r="E195" s="310"/>
      <c r="F195" s="310"/>
      <c r="G195" s="310"/>
      <c r="H195" s="310"/>
    </row>
    <row r="196" spans="1:8" s="353" customFormat="1" ht="24">
      <c r="A196" s="320"/>
      <c r="B196" s="332" t="s">
        <v>39</v>
      </c>
      <c r="C196" s="321">
        <v>36</v>
      </c>
      <c r="D196" s="310" t="s">
        <v>35</v>
      </c>
      <c r="E196" s="310"/>
      <c r="F196" s="310"/>
      <c r="G196" s="310"/>
      <c r="H196" s="310"/>
    </row>
    <row r="197" spans="1:8" s="353" customFormat="1" ht="24">
      <c r="A197" s="320" t="s">
        <v>624</v>
      </c>
      <c r="B197" s="332" t="s">
        <v>1322</v>
      </c>
      <c r="C197" s="321"/>
      <c r="D197" s="310"/>
      <c r="E197" s="310"/>
      <c r="F197" s="310"/>
      <c r="G197" s="310"/>
      <c r="H197" s="310"/>
    </row>
    <row r="198" spans="1:8" s="353" customFormat="1" ht="24">
      <c r="A198" s="320"/>
      <c r="B198" s="332" t="s">
        <v>649</v>
      </c>
      <c r="C198" s="321"/>
      <c r="D198" s="310"/>
      <c r="E198" s="310"/>
      <c r="F198" s="310"/>
      <c r="G198" s="310"/>
      <c r="H198" s="310"/>
    </row>
    <row r="199" spans="1:8" s="353" customFormat="1" ht="24">
      <c r="A199" s="320"/>
      <c r="B199" s="332" t="s">
        <v>1323</v>
      </c>
      <c r="C199" s="321">
        <v>2</v>
      </c>
      <c r="D199" s="310" t="s">
        <v>26</v>
      </c>
      <c r="E199" s="310"/>
      <c r="F199" s="310"/>
      <c r="G199" s="310"/>
      <c r="H199" s="310"/>
    </row>
    <row r="200" spans="1:8" s="353" customFormat="1" ht="24">
      <c r="A200" s="320"/>
      <c r="B200" s="332" t="s">
        <v>1324</v>
      </c>
      <c r="C200" s="321">
        <v>3</v>
      </c>
      <c r="D200" s="310" t="s">
        <v>26</v>
      </c>
      <c r="E200" s="310"/>
      <c r="F200" s="310"/>
      <c r="G200" s="310"/>
      <c r="H200" s="310"/>
    </row>
    <row r="201" spans="1:8" s="353" customFormat="1" ht="24">
      <c r="A201" s="320" t="s">
        <v>625</v>
      </c>
      <c r="B201" s="332" t="s">
        <v>1325</v>
      </c>
      <c r="C201" s="321"/>
      <c r="D201" s="310"/>
      <c r="E201" s="310"/>
      <c r="F201" s="310"/>
      <c r="G201" s="310"/>
      <c r="H201" s="310"/>
    </row>
    <row r="202" spans="1:8" s="353" customFormat="1" ht="24">
      <c r="A202" s="320"/>
      <c r="B202" s="332" t="s">
        <v>1326</v>
      </c>
      <c r="C202" s="321">
        <v>1513</v>
      </c>
      <c r="D202" s="310" t="s">
        <v>32</v>
      </c>
      <c r="E202" s="310"/>
      <c r="F202" s="310"/>
      <c r="G202" s="310"/>
      <c r="H202" s="310"/>
    </row>
    <row r="203" spans="1:8" s="353" customFormat="1" ht="24">
      <c r="A203" s="320"/>
      <c r="B203" s="332" t="s">
        <v>1327</v>
      </c>
      <c r="C203" s="321">
        <v>158</v>
      </c>
      <c r="D203" s="310" t="s">
        <v>32</v>
      </c>
      <c r="E203" s="310"/>
      <c r="F203" s="310"/>
      <c r="G203" s="310"/>
      <c r="H203" s="310"/>
    </row>
    <row r="204" spans="1:8" s="353" customFormat="1" ht="24">
      <c r="A204" s="320" t="s">
        <v>1328</v>
      </c>
      <c r="B204" s="332" t="s">
        <v>1329</v>
      </c>
      <c r="C204" s="321"/>
      <c r="D204" s="310"/>
      <c r="E204" s="310"/>
      <c r="F204" s="310"/>
      <c r="G204" s="310"/>
      <c r="H204" s="310"/>
    </row>
    <row r="205" spans="1:8" s="353" customFormat="1" ht="24">
      <c r="A205" s="320"/>
      <c r="B205" s="332"/>
      <c r="C205" s="321"/>
      <c r="D205" s="310"/>
      <c r="E205" s="310"/>
      <c r="F205" s="310"/>
      <c r="G205" s="310"/>
      <c r="H205" s="310"/>
    </row>
    <row r="206" spans="1:8" s="356" customFormat="1" ht="24">
      <c r="A206" s="354"/>
      <c r="B206" s="348" t="s">
        <v>1330</v>
      </c>
      <c r="C206" s="348"/>
      <c r="D206" s="349"/>
      <c r="E206" s="349"/>
      <c r="F206" s="349"/>
      <c r="G206" s="349"/>
      <c r="H206" s="349"/>
    </row>
    <row r="207" spans="1:8" s="353" customFormat="1" ht="24">
      <c r="A207" s="320"/>
      <c r="B207" s="332"/>
      <c r="C207" s="321"/>
      <c r="D207" s="310"/>
      <c r="E207" s="310"/>
      <c r="F207" s="310"/>
      <c r="G207" s="310"/>
      <c r="H207" s="310"/>
    </row>
    <row r="208" spans="1:8" s="353" customFormat="1" ht="24">
      <c r="A208" s="320" t="s">
        <v>1297</v>
      </c>
      <c r="B208" s="332" t="s">
        <v>1298</v>
      </c>
      <c r="C208" s="321"/>
      <c r="D208" s="310"/>
      <c r="E208" s="310"/>
      <c r="F208" s="310"/>
      <c r="G208" s="310"/>
      <c r="H208" s="310"/>
    </row>
    <row r="209" spans="1:8" s="353" customFormat="1" ht="24">
      <c r="A209" s="320" t="s">
        <v>449</v>
      </c>
      <c r="B209" s="332" t="s">
        <v>1331</v>
      </c>
      <c r="C209" s="321"/>
      <c r="D209" s="310"/>
      <c r="E209" s="310"/>
      <c r="F209" s="310"/>
      <c r="G209" s="310"/>
      <c r="H209" s="310"/>
    </row>
    <row r="210" spans="1:8" s="353" customFormat="1" ht="24">
      <c r="A210" s="320" t="s">
        <v>1332</v>
      </c>
      <c r="B210" s="332" t="s">
        <v>1333</v>
      </c>
      <c r="C210" s="321"/>
      <c r="D210" s="310"/>
      <c r="E210" s="310"/>
      <c r="F210" s="310"/>
      <c r="G210" s="310"/>
      <c r="H210" s="310"/>
    </row>
    <row r="211" spans="1:8" s="353" customFormat="1" ht="24">
      <c r="A211" s="320" t="s">
        <v>1334</v>
      </c>
      <c r="B211" s="332" t="s">
        <v>1335</v>
      </c>
      <c r="C211" s="321"/>
      <c r="D211" s="310"/>
      <c r="E211" s="310"/>
      <c r="F211" s="310"/>
      <c r="G211" s="310"/>
      <c r="H211" s="310"/>
    </row>
    <row r="212" spans="1:8" s="353" customFormat="1" ht="24">
      <c r="A212" s="320"/>
      <c r="B212" s="332" t="s">
        <v>1336</v>
      </c>
      <c r="C212" s="321">
        <v>5</v>
      </c>
      <c r="D212" s="310" t="s">
        <v>35</v>
      </c>
      <c r="E212" s="310"/>
      <c r="F212" s="310"/>
      <c r="G212" s="310"/>
      <c r="H212" s="310"/>
    </row>
    <row r="213" spans="1:8" s="353" customFormat="1" ht="24">
      <c r="A213" s="320" t="s">
        <v>1337</v>
      </c>
      <c r="B213" s="332" t="s">
        <v>1338</v>
      </c>
      <c r="C213" s="321"/>
      <c r="D213" s="310"/>
      <c r="E213" s="310"/>
      <c r="F213" s="310"/>
      <c r="G213" s="310"/>
      <c r="H213" s="310"/>
    </row>
    <row r="214" spans="1:8" s="353" customFormat="1" ht="24">
      <c r="A214" s="320"/>
      <c r="B214" s="332" t="s">
        <v>1339</v>
      </c>
      <c r="C214" s="321">
        <v>20</v>
      </c>
      <c r="D214" s="310" t="s">
        <v>35</v>
      </c>
      <c r="E214" s="310"/>
      <c r="F214" s="310"/>
      <c r="G214" s="310"/>
      <c r="H214" s="310"/>
    </row>
    <row r="215" spans="1:8" s="353" customFormat="1" ht="24">
      <c r="A215" s="320"/>
      <c r="B215" s="332" t="s">
        <v>115</v>
      </c>
      <c r="C215" s="321">
        <v>1</v>
      </c>
      <c r="D215" s="310" t="s">
        <v>118</v>
      </c>
      <c r="E215" s="310"/>
      <c r="F215" s="310"/>
      <c r="G215" s="310"/>
      <c r="H215" s="310"/>
    </row>
    <row r="216" spans="1:8" s="353" customFormat="1" ht="24">
      <c r="A216" s="320"/>
      <c r="B216" s="332" t="s">
        <v>116</v>
      </c>
      <c r="C216" s="321">
        <v>1</v>
      </c>
      <c r="D216" s="310" t="s">
        <v>118</v>
      </c>
      <c r="E216" s="310"/>
      <c r="F216" s="310"/>
      <c r="G216" s="310"/>
      <c r="H216" s="310"/>
    </row>
    <row r="217" spans="1:8" s="353" customFormat="1" ht="24">
      <c r="A217" s="320"/>
      <c r="B217" s="332" t="s">
        <v>117</v>
      </c>
      <c r="C217" s="321">
        <v>1</v>
      </c>
      <c r="D217" s="310" t="s">
        <v>118</v>
      </c>
      <c r="E217" s="310"/>
      <c r="F217" s="310"/>
      <c r="G217" s="310"/>
      <c r="H217" s="310"/>
    </row>
    <row r="218" spans="1:8" s="353" customFormat="1" ht="24">
      <c r="A218" s="320" t="s">
        <v>1340</v>
      </c>
      <c r="B218" s="332" t="s">
        <v>1341</v>
      </c>
      <c r="C218" s="321"/>
      <c r="D218" s="310"/>
      <c r="E218" s="310"/>
      <c r="F218" s="310"/>
      <c r="G218" s="310"/>
      <c r="H218" s="310"/>
    </row>
    <row r="219" spans="1:8" s="353" customFormat="1" ht="24">
      <c r="A219" s="320"/>
      <c r="B219" s="332" t="s">
        <v>1339</v>
      </c>
      <c r="C219" s="321">
        <v>1</v>
      </c>
      <c r="D219" s="310" t="s">
        <v>113</v>
      </c>
      <c r="E219" s="310"/>
      <c r="F219" s="310"/>
      <c r="G219" s="310"/>
      <c r="H219" s="310"/>
    </row>
    <row r="220" spans="1:8" s="353" customFormat="1" ht="24">
      <c r="A220" s="320" t="s">
        <v>1342</v>
      </c>
      <c r="B220" s="332" t="s">
        <v>1343</v>
      </c>
      <c r="C220" s="321"/>
      <c r="D220" s="310"/>
      <c r="E220" s="310"/>
      <c r="F220" s="310"/>
      <c r="G220" s="310"/>
      <c r="H220" s="310"/>
    </row>
    <row r="221" spans="1:8" s="353" customFormat="1" ht="24">
      <c r="A221" s="320" t="s">
        <v>1344</v>
      </c>
      <c r="B221" s="332" t="s">
        <v>1345</v>
      </c>
      <c r="C221" s="321"/>
      <c r="D221" s="310"/>
      <c r="E221" s="310"/>
      <c r="F221" s="310"/>
      <c r="G221" s="310"/>
      <c r="H221" s="310"/>
    </row>
    <row r="222" spans="1:8" s="353" customFormat="1" ht="24">
      <c r="A222" s="320"/>
      <c r="B222" s="332" t="s">
        <v>1346</v>
      </c>
      <c r="C222" s="321">
        <v>2</v>
      </c>
      <c r="D222" s="310" t="s">
        <v>26</v>
      </c>
      <c r="E222" s="310"/>
      <c r="F222" s="310"/>
      <c r="G222" s="310"/>
      <c r="H222" s="310"/>
    </row>
    <row r="223" spans="1:8" s="353" customFormat="1" ht="24">
      <c r="A223" s="320" t="s">
        <v>1347</v>
      </c>
      <c r="B223" s="332" t="s">
        <v>1348</v>
      </c>
      <c r="C223" s="321"/>
      <c r="D223" s="310"/>
      <c r="E223" s="310"/>
      <c r="F223" s="310"/>
      <c r="G223" s="310"/>
      <c r="H223" s="310"/>
    </row>
    <row r="224" spans="1:8" s="353" customFormat="1" ht="24">
      <c r="A224" s="320"/>
      <c r="B224" s="332" t="s">
        <v>1349</v>
      </c>
      <c r="C224" s="321">
        <v>25</v>
      </c>
      <c r="D224" s="310" t="s">
        <v>35</v>
      </c>
      <c r="E224" s="310"/>
      <c r="F224" s="310"/>
      <c r="G224" s="310"/>
      <c r="H224" s="310"/>
    </row>
    <row r="225" spans="1:8" s="353" customFormat="1" ht="24">
      <c r="A225" s="320"/>
      <c r="B225" s="332" t="s">
        <v>115</v>
      </c>
      <c r="C225" s="321">
        <v>1</v>
      </c>
      <c r="D225" s="310" t="s">
        <v>118</v>
      </c>
      <c r="E225" s="310"/>
      <c r="F225" s="310"/>
      <c r="G225" s="310"/>
      <c r="H225" s="310"/>
    </row>
    <row r="226" spans="1:8" s="353" customFormat="1" ht="24">
      <c r="A226" s="320"/>
      <c r="B226" s="332" t="s">
        <v>116</v>
      </c>
      <c r="C226" s="321">
        <v>1</v>
      </c>
      <c r="D226" s="310" t="s">
        <v>118</v>
      </c>
      <c r="E226" s="310"/>
      <c r="F226" s="310"/>
      <c r="G226" s="310"/>
      <c r="H226" s="310"/>
    </row>
    <row r="227" spans="1:8" s="353" customFormat="1" ht="24">
      <c r="A227" s="320"/>
      <c r="B227" s="332" t="s">
        <v>117</v>
      </c>
      <c r="C227" s="321">
        <v>1</v>
      </c>
      <c r="D227" s="310" t="s">
        <v>118</v>
      </c>
      <c r="E227" s="310"/>
      <c r="F227" s="310"/>
      <c r="G227" s="310"/>
      <c r="H227" s="310"/>
    </row>
    <row r="228" spans="1:8" s="353" customFormat="1" ht="24">
      <c r="A228" s="320" t="s">
        <v>1350</v>
      </c>
      <c r="B228" s="332" t="s">
        <v>1351</v>
      </c>
      <c r="C228" s="321"/>
      <c r="D228" s="310"/>
      <c r="E228" s="310"/>
      <c r="F228" s="310"/>
      <c r="G228" s="310"/>
      <c r="H228" s="310"/>
    </row>
    <row r="229" spans="1:8" s="353" customFormat="1" ht="24">
      <c r="A229" s="320"/>
      <c r="B229" s="332" t="s">
        <v>1349</v>
      </c>
      <c r="C229" s="321">
        <v>2</v>
      </c>
      <c r="D229" s="310" t="s">
        <v>26</v>
      </c>
      <c r="E229" s="310"/>
      <c r="F229" s="310"/>
      <c r="G229" s="310"/>
      <c r="H229" s="310"/>
    </row>
    <row r="230" spans="1:8" ht="21.95" customHeight="1">
      <c r="A230" s="320" t="s">
        <v>1352</v>
      </c>
      <c r="B230" s="332" t="s">
        <v>1353</v>
      </c>
      <c r="C230" s="321"/>
      <c r="D230" s="310"/>
      <c r="E230" s="310"/>
      <c r="F230" s="310"/>
      <c r="G230" s="310"/>
      <c r="H230" s="310"/>
    </row>
    <row r="231" spans="1:8" ht="21.95" customHeight="1">
      <c r="A231" s="320" t="s">
        <v>1354</v>
      </c>
      <c r="B231" s="332" t="s">
        <v>1355</v>
      </c>
      <c r="C231" s="321">
        <v>1</v>
      </c>
      <c r="D231" s="310" t="s">
        <v>118</v>
      </c>
      <c r="E231" s="310"/>
      <c r="F231" s="310"/>
      <c r="G231" s="310"/>
      <c r="H231" s="310"/>
    </row>
    <row r="232" spans="1:8" s="295" customFormat="1" ht="21.95" customHeight="1">
      <c r="A232" s="320" t="s">
        <v>1356</v>
      </c>
      <c r="B232" s="332" t="s">
        <v>1357</v>
      </c>
      <c r="C232" s="321">
        <v>1</v>
      </c>
      <c r="D232" s="310" t="s">
        <v>118</v>
      </c>
      <c r="E232" s="310"/>
      <c r="F232" s="310"/>
      <c r="G232" s="310"/>
      <c r="H232" s="310"/>
    </row>
    <row r="233" spans="1:8" ht="21.95" customHeight="1">
      <c r="A233" s="320"/>
      <c r="B233" s="332"/>
      <c r="C233" s="321"/>
      <c r="D233" s="310"/>
      <c r="E233" s="310"/>
      <c r="F233" s="310"/>
      <c r="G233" s="310"/>
      <c r="H233" s="310"/>
    </row>
    <row r="234" spans="1:8" s="297" customFormat="1" ht="21.95" customHeight="1">
      <c r="A234" s="320" t="s">
        <v>450</v>
      </c>
      <c r="B234" s="332" t="s">
        <v>1358</v>
      </c>
      <c r="C234" s="321"/>
      <c r="D234" s="310"/>
      <c r="E234" s="310"/>
      <c r="F234" s="310"/>
      <c r="G234" s="310"/>
      <c r="H234" s="310"/>
    </row>
    <row r="235" spans="1:8" ht="24">
      <c r="A235" s="320" t="s">
        <v>451</v>
      </c>
      <c r="B235" s="332" t="s">
        <v>1359</v>
      </c>
      <c r="C235" s="321"/>
      <c r="D235" s="310"/>
      <c r="E235" s="310"/>
      <c r="F235" s="310"/>
      <c r="G235" s="310"/>
      <c r="H235" s="310"/>
    </row>
    <row r="236" spans="1:8" s="353" customFormat="1" ht="24">
      <c r="A236" s="320" t="s">
        <v>1360</v>
      </c>
      <c r="B236" s="332" t="s">
        <v>1361</v>
      </c>
      <c r="C236" s="321">
        <v>110</v>
      </c>
      <c r="D236" s="310" t="s">
        <v>35</v>
      </c>
      <c r="E236" s="310"/>
      <c r="F236" s="310"/>
      <c r="G236" s="310"/>
      <c r="H236" s="310"/>
    </row>
    <row r="237" spans="1:8" s="353" customFormat="1" ht="24">
      <c r="A237" s="320"/>
      <c r="B237" s="332" t="s">
        <v>1362</v>
      </c>
      <c r="C237" s="321">
        <v>32</v>
      </c>
      <c r="D237" s="310" t="s">
        <v>35</v>
      </c>
      <c r="E237" s="310"/>
      <c r="F237" s="310"/>
      <c r="G237" s="310"/>
      <c r="H237" s="310"/>
    </row>
    <row r="238" spans="1:8" s="353" customFormat="1" ht="24">
      <c r="A238" s="320"/>
      <c r="B238" s="332" t="s">
        <v>1363</v>
      </c>
      <c r="C238" s="321">
        <v>32</v>
      </c>
      <c r="D238" s="310" t="s">
        <v>35</v>
      </c>
      <c r="E238" s="310"/>
      <c r="F238" s="310"/>
      <c r="G238" s="310"/>
      <c r="H238" s="310"/>
    </row>
    <row r="239" spans="1:8" s="353" customFormat="1" ht="24">
      <c r="A239" s="320"/>
      <c r="B239" s="332" t="s">
        <v>1364</v>
      </c>
      <c r="C239" s="321">
        <v>15</v>
      </c>
      <c r="D239" s="310" t="s">
        <v>35</v>
      </c>
      <c r="E239" s="310"/>
      <c r="F239" s="310"/>
      <c r="G239" s="310"/>
      <c r="H239" s="310"/>
    </row>
    <row r="240" spans="1:8" s="353" customFormat="1" ht="24">
      <c r="A240" s="320"/>
      <c r="B240" s="332" t="s">
        <v>1349</v>
      </c>
      <c r="C240" s="321">
        <v>10</v>
      </c>
      <c r="D240" s="310" t="s">
        <v>35</v>
      </c>
      <c r="E240" s="310"/>
      <c r="F240" s="310"/>
      <c r="G240" s="310"/>
      <c r="H240" s="310"/>
    </row>
    <row r="241" spans="1:8" s="353" customFormat="1" ht="24">
      <c r="A241" s="320"/>
      <c r="B241" s="332" t="s">
        <v>628</v>
      </c>
      <c r="C241" s="321">
        <v>30</v>
      </c>
      <c r="D241" s="310" t="s">
        <v>35</v>
      </c>
      <c r="E241" s="310"/>
      <c r="F241" s="310"/>
      <c r="G241" s="310"/>
      <c r="H241" s="310"/>
    </row>
    <row r="242" spans="1:8" s="353" customFormat="1" ht="24">
      <c r="A242" s="320"/>
      <c r="B242" s="332" t="s">
        <v>629</v>
      </c>
      <c r="C242" s="321">
        <v>12</v>
      </c>
      <c r="D242" s="310" t="s">
        <v>35</v>
      </c>
      <c r="E242" s="310"/>
      <c r="F242" s="310"/>
      <c r="G242" s="310"/>
      <c r="H242" s="310"/>
    </row>
    <row r="243" spans="1:8" s="353" customFormat="1" ht="24">
      <c r="A243" s="320"/>
      <c r="B243" s="332" t="s">
        <v>115</v>
      </c>
      <c r="C243" s="321">
        <v>1</v>
      </c>
      <c r="D243" s="310" t="s">
        <v>118</v>
      </c>
      <c r="E243" s="310"/>
      <c r="F243" s="310"/>
      <c r="G243" s="310"/>
      <c r="H243" s="310"/>
    </row>
    <row r="244" spans="1:8" s="353" customFormat="1" ht="24">
      <c r="A244" s="320"/>
      <c r="B244" s="332" t="s">
        <v>116</v>
      </c>
      <c r="C244" s="321">
        <v>1</v>
      </c>
      <c r="D244" s="310" t="s">
        <v>118</v>
      </c>
      <c r="E244" s="310"/>
      <c r="F244" s="310"/>
      <c r="G244" s="310"/>
      <c r="H244" s="310"/>
    </row>
    <row r="245" spans="1:8" s="355" customFormat="1" ht="24">
      <c r="A245" s="320"/>
      <c r="B245" s="332" t="s">
        <v>117</v>
      </c>
      <c r="C245" s="321">
        <v>1</v>
      </c>
      <c r="D245" s="310" t="s">
        <v>118</v>
      </c>
      <c r="E245" s="310"/>
      <c r="F245" s="310"/>
      <c r="G245" s="310"/>
      <c r="H245" s="310"/>
    </row>
    <row r="246" spans="1:8" s="355" customFormat="1" ht="24">
      <c r="A246" s="320"/>
      <c r="B246" s="332" t="s">
        <v>1365</v>
      </c>
      <c r="C246" s="321">
        <v>1</v>
      </c>
      <c r="D246" s="310" t="s">
        <v>118</v>
      </c>
      <c r="E246" s="310"/>
      <c r="F246" s="310"/>
      <c r="G246" s="310"/>
      <c r="H246" s="310"/>
    </row>
    <row r="247" spans="1:8" s="355" customFormat="1" ht="24">
      <c r="A247" s="320" t="s">
        <v>452</v>
      </c>
      <c r="B247" s="332" t="s">
        <v>1366</v>
      </c>
      <c r="C247" s="321"/>
      <c r="D247" s="310"/>
      <c r="E247" s="310"/>
      <c r="F247" s="310"/>
      <c r="G247" s="310"/>
      <c r="H247" s="310"/>
    </row>
    <row r="248" spans="1:8" s="355" customFormat="1" ht="24">
      <c r="A248" s="320" t="s">
        <v>1367</v>
      </c>
      <c r="B248" s="332" t="s">
        <v>1368</v>
      </c>
      <c r="C248" s="321"/>
      <c r="D248" s="310"/>
      <c r="E248" s="310"/>
      <c r="F248" s="310"/>
      <c r="G248" s="310"/>
      <c r="H248" s="310"/>
    </row>
    <row r="249" spans="1:8" s="355" customFormat="1" ht="24">
      <c r="A249" s="320"/>
      <c r="B249" s="332" t="s">
        <v>1369</v>
      </c>
      <c r="C249" s="321">
        <v>10</v>
      </c>
      <c r="D249" s="310" t="s">
        <v>26</v>
      </c>
      <c r="E249" s="310"/>
      <c r="F249" s="310"/>
      <c r="G249" s="310"/>
      <c r="H249" s="310"/>
    </row>
    <row r="250" spans="1:8" s="355" customFormat="1" ht="24">
      <c r="A250" s="320" t="s">
        <v>1370</v>
      </c>
      <c r="B250" s="332" t="s">
        <v>1371</v>
      </c>
      <c r="C250" s="321"/>
      <c r="D250" s="310"/>
      <c r="E250" s="310"/>
      <c r="F250" s="310"/>
      <c r="G250" s="310"/>
      <c r="H250" s="310"/>
    </row>
    <row r="251" spans="1:8" s="355" customFormat="1" ht="24">
      <c r="A251" s="320"/>
      <c r="B251" s="332" t="s">
        <v>1372</v>
      </c>
      <c r="C251" s="321">
        <v>10</v>
      </c>
      <c r="D251" s="310" t="s">
        <v>26</v>
      </c>
      <c r="E251" s="310"/>
      <c r="F251" s="310"/>
      <c r="G251" s="310"/>
      <c r="H251" s="310"/>
    </row>
    <row r="252" spans="1:8" s="355" customFormat="1" ht="24">
      <c r="A252" s="320" t="s">
        <v>1373</v>
      </c>
      <c r="B252" s="332" t="s">
        <v>1374</v>
      </c>
      <c r="C252" s="321"/>
      <c r="D252" s="310"/>
      <c r="E252" s="310"/>
      <c r="F252" s="310"/>
      <c r="G252" s="310"/>
      <c r="H252" s="310"/>
    </row>
    <row r="253" spans="1:8" s="355" customFormat="1" ht="24">
      <c r="A253" s="320" t="s">
        <v>1375</v>
      </c>
      <c r="B253" s="332" t="s">
        <v>1355</v>
      </c>
      <c r="C253" s="321">
        <v>1</v>
      </c>
      <c r="D253" s="310" t="s">
        <v>118</v>
      </c>
      <c r="E253" s="310"/>
      <c r="F253" s="310"/>
      <c r="G253" s="310"/>
      <c r="H253" s="310"/>
    </row>
    <row r="254" spans="1:8" s="355" customFormat="1" ht="24">
      <c r="A254" s="320" t="s">
        <v>1376</v>
      </c>
      <c r="B254" s="332" t="s">
        <v>1377</v>
      </c>
      <c r="C254" s="321">
        <v>3</v>
      </c>
      <c r="D254" s="310" t="s">
        <v>63</v>
      </c>
      <c r="E254" s="310"/>
      <c r="F254" s="310"/>
      <c r="G254" s="310"/>
      <c r="H254" s="310"/>
    </row>
    <row r="255" spans="1:8" s="355" customFormat="1" ht="24">
      <c r="A255" s="320"/>
      <c r="B255" s="332"/>
      <c r="C255" s="321"/>
      <c r="D255" s="310"/>
      <c r="E255" s="310"/>
      <c r="F255" s="310"/>
      <c r="G255" s="310"/>
      <c r="H255" s="310"/>
    </row>
    <row r="256" spans="1:8" s="356" customFormat="1" ht="24">
      <c r="A256" s="354"/>
      <c r="B256" s="348" t="s">
        <v>1378</v>
      </c>
      <c r="C256" s="348"/>
      <c r="D256" s="349"/>
      <c r="E256" s="349"/>
      <c r="F256" s="349"/>
      <c r="G256" s="349"/>
      <c r="H256" s="349"/>
    </row>
    <row r="257" spans="1:8" s="355" customFormat="1" ht="24">
      <c r="A257" s="351"/>
      <c r="B257" s="347"/>
      <c r="C257" s="348"/>
      <c r="D257" s="349"/>
      <c r="E257" s="349"/>
      <c r="F257" s="349"/>
      <c r="G257" s="349"/>
      <c r="H257" s="349"/>
    </row>
    <row r="258" spans="1:8" s="355" customFormat="1" ht="24">
      <c r="A258" s="320" t="s">
        <v>1299</v>
      </c>
      <c r="B258" s="332" t="s">
        <v>1300</v>
      </c>
      <c r="C258" s="321"/>
      <c r="D258" s="310"/>
      <c r="E258" s="310"/>
      <c r="F258" s="310"/>
      <c r="G258" s="310"/>
      <c r="H258" s="310"/>
    </row>
    <row r="259" spans="1:8" s="355" customFormat="1" ht="24">
      <c r="A259" s="320" t="s">
        <v>454</v>
      </c>
      <c r="B259" s="332" t="s">
        <v>1379</v>
      </c>
      <c r="C259" s="321"/>
      <c r="D259" s="310"/>
      <c r="E259" s="310"/>
      <c r="F259" s="310"/>
      <c r="G259" s="310"/>
      <c r="H259" s="310"/>
    </row>
    <row r="260" spans="1:8" s="355" customFormat="1" ht="24">
      <c r="A260" s="320"/>
      <c r="B260" s="332" t="s">
        <v>1380</v>
      </c>
      <c r="C260" s="321">
        <v>1</v>
      </c>
      <c r="D260" s="310" t="s">
        <v>26</v>
      </c>
      <c r="E260" s="310"/>
      <c r="F260" s="310"/>
      <c r="G260" s="310"/>
      <c r="H260" s="310"/>
    </row>
    <row r="261" spans="1:8" s="355" customFormat="1" ht="24">
      <c r="A261" s="320"/>
      <c r="B261" s="332" t="s">
        <v>1381</v>
      </c>
      <c r="C261" s="321">
        <v>3</v>
      </c>
      <c r="D261" s="310" t="s">
        <v>26</v>
      </c>
      <c r="E261" s="310"/>
      <c r="F261" s="310"/>
      <c r="G261" s="310"/>
      <c r="H261" s="310"/>
    </row>
    <row r="262" spans="1:8" s="355" customFormat="1" ht="24">
      <c r="A262" s="320"/>
      <c r="B262" s="332" t="s">
        <v>1382</v>
      </c>
      <c r="C262" s="321">
        <v>1</v>
      </c>
      <c r="D262" s="310" t="s">
        <v>26</v>
      </c>
      <c r="E262" s="310"/>
      <c r="F262" s="310"/>
      <c r="G262" s="310"/>
      <c r="H262" s="310"/>
    </row>
    <row r="263" spans="1:8" s="355" customFormat="1" ht="24">
      <c r="A263" s="320"/>
      <c r="B263" s="332" t="s">
        <v>1383</v>
      </c>
      <c r="C263" s="321">
        <v>3</v>
      </c>
      <c r="D263" s="310" t="s">
        <v>26</v>
      </c>
      <c r="E263" s="310"/>
      <c r="F263" s="310"/>
      <c r="G263" s="310"/>
      <c r="H263" s="310"/>
    </row>
    <row r="264" spans="1:8" s="355" customFormat="1" ht="24">
      <c r="A264" s="320"/>
      <c r="B264" s="332" t="s">
        <v>1384</v>
      </c>
      <c r="C264" s="321">
        <v>1</v>
      </c>
      <c r="D264" s="310" t="s">
        <v>26</v>
      </c>
      <c r="E264" s="310"/>
      <c r="F264" s="310"/>
      <c r="G264" s="310"/>
      <c r="H264" s="310"/>
    </row>
    <row r="265" spans="1:8" s="355" customFormat="1" ht="24">
      <c r="A265" s="320"/>
      <c r="B265" s="332" t="s">
        <v>1385</v>
      </c>
      <c r="C265" s="321">
        <v>1</v>
      </c>
      <c r="D265" s="310" t="s">
        <v>26</v>
      </c>
      <c r="E265" s="310"/>
      <c r="F265" s="310"/>
      <c r="G265" s="310"/>
      <c r="H265" s="310"/>
    </row>
    <row r="266" spans="1:8" s="355" customFormat="1" ht="24">
      <c r="A266" s="320"/>
      <c r="B266" s="332" t="s">
        <v>1386</v>
      </c>
      <c r="C266" s="321">
        <v>1</v>
      </c>
      <c r="D266" s="310" t="s">
        <v>26</v>
      </c>
      <c r="E266" s="310"/>
      <c r="F266" s="310"/>
      <c r="G266" s="310"/>
      <c r="H266" s="310"/>
    </row>
    <row r="267" spans="1:8" s="355" customFormat="1" ht="24">
      <c r="A267" s="320"/>
      <c r="B267" s="332" t="s">
        <v>1387</v>
      </c>
      <c r="C267" s="321">
        <v>50</v>
      </c>
      <c r="D267" s="310" t="s">
        <v>26</v>
      </c>
      <c r="E267" s="310"/>
      <c r="F267" s="310"/>
      <c r="G267" s="310"/>
      <c r="H267" s="310"/>
    </row>
    <row r="268" spans="1:8" s="355" customFormat="1" ht="24">
      <c r="A268" s="320"/>
      <c r="B268" s="332" t="s">
        <v>1388</v>
      </c>
      <c r="C268" s="321">
        <v>18</v>
      </c>
      <c r="D268" s="310" t="s">
        <v>26</v>
      </c>
      <c r="E268" s="310"/>
      <c r="F268" s="310"/>
      <c r="G268" s="310"/>
      <c r="H268" s="310"/>
    </row>
    <row r="269" spans="1:8" s="355" customFormat="1" ht="24">
      <c r="A269" s="320"/>
      <c r="B269" s="332" t="s">
        <v>1389</v>
      </c>
      <c r="C269" s="321">
        <v>8</v>
      </c>
      <c r="D269" s="310" t="s">
        <v>26</v>
      </c>
      <c r="E269" s="310"/>
      <c r="F269" s="310"/>
      <c r="G269" s="310"/>
      <c r="H269" s="310"/>
    </row>
    <row r="270" spans="1:8" s="355" customFormat="1" ht="24">
      <c r="A270" s="320"/>
      <c r="B270" s="332" t="s">
        <v>1390</v>
      </c>
      <c r="C270" s="321">
        <v>3</v>
      </c>
      <c r="D270" s="310" t="s">
        <v>26</v>
      </c>
      <c r="E270" s="310"/>
      <c r="F270" s="310"/>
      <c r="G270" s="310"/>
      <c r="H270" s="310"/>
    </row>
    <row r="271" spans="1:8" s="355" customFormat="1" ht="24">
      <c r="A271" s="320"/>
      <c r="B271" s="332" t="s">
        <v>1391</v>
      </c>
      <c r="C271" s="321">
        <v>3</v>
      </c>
      <c r="D271" s="310" t="s">
        <v>26</v>
      </c>
      <c r="E271" s="310"/>
      <c r="F271" s="310"/>
      <c r="G271" s="310"/>
      <c r="H271" s="310"/>
    </row>
    <row r="272" spans="1:8" s="355" customFormat="1" ht="24">
      <c r="A272" s="320"/>
      <c r="B272" s="332" t="s">
        <v>1392</v>
      </c>
      <c r="C272" s="321">
        <v>1</v>
      </c>
      <c r="D272" s="310" t="s">
        <v>26</v>
      </c>
      <c r="E272" s="310"/>
      <c r="F272" s="310"/>
      <c r="G272" s="310"/>
      <c r="H272" s="310"/>
    </row>
    <row r="273" spans="1:8" s="355" customFormat="1" ht="24">
      <c r="A273" s="320"/>
      <c r="B273" s="332" t="s">
        <v>1393</v>
      </c>
      <c r="C273" s="321">
        <v>3</v>
      </c>
      <c r="D273" s="310" t="s">
        <v>26</v>
      </c>
      <c r="E273" s="310"/>
      <c r="F273" s="310"/>
      <c r="G273" s="310"/>
      <c r="H273" s="310"/>
    </row>
    <row r="274" spans="1:8" s="355" customFormat="1" ht="24">
      <c r="A274" s="320"/>
      <c r="B274" s="332" t="s">
        <v>1394</v>
      </c>
      <c r="C274" s="321">
        <v>1</v>
      </c>
      <c r="D274" s="310" t="s">
        <v>118</v>
      </c>
      <c r="E274" s="310"/>
      <c r="F274" s="310"/>
      <c r="G274" s="310"/>
      <c r="H274" s="310"/>
    </row>
    <row r="275" spans="1:8" s="355" customFormat="1" ht="24">
      <c r="A275" s="351" t="s">
        <v>455</v>
      </c>
      <c r="B275" s="347" t="s">
        <v>1395</v>
      </c>
      <c r="C275" s="348"/>
      <c r="D275" s="349"/>
      <c r="E275" s="349"/>
      <c r="F275" s="349"/>
      <c r="G275" s="349"/>
      <c r="H275" s="349"/>
    </row>
    <row r="276" spans="1:8" s="353" customFormat="1" ht="24">
      <c r="A276" s="320"/>
      <c r="B276" s="332" t="s">
        <v>1396</v>
      </c>
      <c r="C276" s="321">
        <v>76</v>
      </c>
      <c r="D276" s="310" t="s">
        <v>26</v>
      </c>
      <c r="E276" s="310"/>
      <c r="F276" s="310"/>
      <c r="G276" s="310"/>
      <c r="H276" s="310"/>
    </row>
    <row r="277" spans="1:8" s="353" customFormat="1" ht="24">
      <c r="A277" s="320"/>
      <c r="B277" s="332" t="s">
        <v>1397</v>
      </c>
      <c r="C277" s="321">
        <v>76</v>
      </c>
      <c r="D277" s="310" t="s">
        <v>26</v>
      </c>
      <c r="E277" s="310"/>
      <c r="F277" s="310"/>
      <c r="G277" s="310"/>
      <c r="H277" s="310"/>
    </row>
    <row r="278" spans="1:8" s="353" customFormat="1" ht="24">
      <c r="A278" s="320"/>
      <c r="B278" s="332" t="s">
        <v>1398</v>
      </c>
      <c r="C278" s="321">
        <v>20</v>
      </c>
      <c r="D278" s="310" t="s">
        <v>26</v>
      </c>
      <c r="E278" s="310"/>
      <c r="F278" s="310"/>
      <c r="G278" s="310"/>
      <c r="H278" s="310"/>
    </row>
    <row r="279" spans="1:8" s="353" customFormat="1" ht="24">
      <c r="A279" s="320"/>
      <c r="B279" s="332" t="s">
        <v>1399</v>
      </c>
      <c r="C279" s="321">
        <v>100</v>
      </c>
      <c r="D279" s="310" t="s">
        <v>26</v>
      </c>
      <c r="E279" s="310"/>
      <c r="F279" s="310"/>
      <c r="G279" s="310"/>
      <c r="H279" s="310"/>
    </row>
    <row r="280" spans="1:8" s="353" customFormat="1" ht="24">
      <c r="A280" s="320"/>
      <c r="B280" s="332" t="s">
        <v>1397</v>
      </c>
      <c r="C280" s="321">
        <v>100</v>
      </c>
      <c r="D280" s="310" t="s">
        <v>26</v>
      </c>
      <c r="E280" s="310"/>
      <c r="F280" s="310"/>
      <c r="G280" s="310"/>
      <c r="H280" s="310"/>
    </row>
    <row r="281" spans="1:8" s="353" customFormat="1" ht="24">
      <c r="A281" s="320"/>
      <c r="B281" s="332" t="s">
        <v>1400</v>
      </c>
      <c r="C281" s="321">
        <v>118</v>
      </c>
      <c r="D281" s="310" t="s">
        <v>26</v>
      </c>
      <c r="E281" s="310"/>
      <c r="F281" s="310"/>
      <c r="G281" s="310"/>
      <c r="H281" s="310"/>
    </row>
    <row r="282" spans="1:8" s="353" customFormat="1" ht="24">
      <c r="A282" s="320"/>
      <c r="B282" s="332" t="s">
        <v>1397</v>
      </c>
      <c r="C282" s="321">
        <v>118</v>
      </c>
      <c r="D282" s="310" t="s">
        <v>26</v>
      </c>
      <c r="E282" s="310"/>
      <c r="F282" s="310"/>
      <c r="G282" s="310"/>
      <c r="H282" s="310"/>
    </row>
    <row r="283" spans="1:8" s="353" customFormat="1" ht="24">
      <c r="A283" s="320"/>
      <c r="B283" s="332" t="s">
        <v>1401</v>
      </c>
      <c r="C283" s="321">
        <v>80</v>
      </c>
      <c r="D283" s="310" t="s">
        <v>26</v>
      </c>
      <c r="E283" s="310"/>
      <c r="F283" s="310"/>
      <c r="G283" s="310"/>
      <c r="H283" s="310"/>
    </row>
    <row r="284" spans="1:8" s="353" customFormat="1" ht="24">
      <c r="A284" s="320"/>
      <c r="B284" s="332" t="s">
        <v>1402</v>
      </c>
      <c r="C284" s="321">
        <v>9</v>
      </c>
      <c r="D284" s="310" t="s">
        <v>26</v>
      </c>
      <c r="E284" s="310"/>
      <c r="F284" s="310"/>
      <c r="G284" s="310"/>
      <c r="H284" s="310"/>
    </row>
    <row r="285" spans="1:8" s="353" customFormat="1" ht="24">
      <c r="A285" s="320"/>
      <c r="B285" s="332" t="s">
        <v>1403</v>
      </c>
      <c r="C285" s="321">
        <v>1</v>
      </c>
      <c r="D285" s="310" t="s">
        <v>26</v>
      </c>
      <c r="E285" s="310"/>
      <c r="F285" s="310"/>
      <c r="G285" s="310"/>
      <c r="H285" s="310"/>
    </row>
    <row r="286" spans="1:8" s="353" customFormat="1" ht="24">
      <c r="A286" s="320"/>
      <c r="B286" s="332" t="s">
        <v>1404</v>
      </c>
      <c r="C286" s="321">
        <v>4</v>
      </c>
      <c r="D286" s="310" t="s">
        <v>26</v>
      </c>
      <c r="E286" s="310"/>
      <c r="F286" s="310"/>
      <c r="G286" s="310"/>
      <c r="H286" s="310"/>
    </row>
    <row r="287" spans="1:8" s="353" customFormat="1" ht="24">
      <c r="A287" s="320"/>
      <c r="B287" s="332" t="s">
        <v>1405</v>
      </c>
      <c r="C287" s="321">
        <v>1</v>
      </c>
      <c r="D287" s="310" t="s">
        <v>26</v>
      </c>
      <c r="E287" s="310"/>
      <c r="F287" s="310"/>
      <c r="G287" s="310"/>
      <c r="H287" s="310"/>
    </row>
    <row r="288" spans="1:8" s="353" customFormat="1" ht="24">
      <c r="A288" s="320"/>
      <c r="B288" s="332" t="s">
        <v>1406</v>
      </c>
      <c r="C288" s="321">
        <v>21</v>
      </c>
      <c r="D288" s="310" t="s">
        <v>26</v>
      </c>
      <c r="E288" s="310"/>
      <c r="F288" s="310"/>
      <c r="G288" s="310"/>
      <c r="H288" s="310"/>
    </row>
    <row r="289" spans="1:8" s="353" customFormat="1" ht="24">
      <c r="A289" s="320"/>
      <c r="B289" s="332" t="s">
        <v>1407</v>
      </c>
      <c r="C289" s="321">
        <v>18</v>
      </c>
      <c r="D289" s="310" t="s">
        <v>26</v>
      </c>
      <c r="E289" s="310"/>
      <c r="F289" s="310"/>
      <c r="G289" s="310"/>
      <c r="H289" s="310"/>
    </row>
    <row r="290" spans="1:8" s="353" customFormat="1" ht="24">
      <c r="A290" s="320"/>
      <c r="B290" s="332" t="s">
        <v>1408</v>
      </c>
      <c r="C290" s="321">
        <v>1</v>
      </c>
      <c r="D290" s="310" t="s">
        <v>118</v>
      </c>
      <c r="E290" s="310"/>
      <c r="F290" s="310"/>
      <c r="G290" s="310"/>
      <c r="H290" s="310"/>
    </row>
    <row r="291" spans="1:8" s="353" customFormat="1" ht="24">
      <c r="A291" s="320" t="s">
        <v>456</v>
      </c>
      <c r="B291" s="332" t="s">
        <v>1409</v>
      </c>
      <c r="C291" s="321"/>
      <c r="D291" s="310"/>
      <c r="E291" s="310"/>
      <c r="F291" s="310"/>
      <c r="G291" s="310"/>
      <c r="H291" s="310"/>
    </row>
    <row r="292" spans="1:8" s="353" customFormat="1" ht="24">
      <c r="A292" s="320"/>
      <c r="B292" s="332" t="s">
        <v>1410</v>
      </c>
      <c r="C292" s="321">
        <v>12</v>
      </c>
      <c r="D292" s="310" t="s">
        <v>26</v>
      </c>
      <c r="E292" s="310"/>
      <c r="F292" s="310"/>
      <c r="G292" s="310"/>
      <c r="H292" s="310"/>
    </row>
    <row r="293" spans="1:8" s="353" customFormat="1" ht="24">
      <c r="A293" s="320"/>
      <c r="B293" s="332" t="s">
        <v>1411</v>
      </c>
      <c r="C293" s="321">
        <v>12</v>
      </c>
      <c r="D293" s="310" t="s">
        <v>26</v>
      </c>
      <c r="E293" s="310"/>
      <c r="F293" s="310"/>
      <c r="G293" s="310"/>
      <c r="H293" s="310"/>
    </row>
    <row r="294" spans="1:8" s="353" customFormat="1" ht="24">
      <c r="A294" s="320"/>
      <c r="B294" s="332" t="s">
        <v>1412</v>
      </c>
      <c r="C294" s="321">
        <v>6</v>
      </c>
      <c r="D294" s="310" t="s">
        <v>26</v>
      </c>
      <c r="E294" s="310"/>
      <c r="F294" s="310"/>
      <c r="G294" s="310"/>
      <c r="H294" s="310"/>
    </row>
    <row r="295" spans="1:8" s="353" customFormat="1" ht="24">
      <c r="A295" s="320"/>
      <c r="B295" s="332" t="s">
        <v>1413</v>
      </c>
      <c r="C295" s="321">
        <v>13</v>
      </c>
      <c r="D295" s="310" t="s">
        <v>26</v>
      </c>
      <c r="E295" s="310"/>
      <c r="F295" s="310"/>
      <c r="G295" s="310"/>
      <c r="H295" s="310"/>
    </row>
    <row r="296" spans="1:8" s="353" customFormat="1" ht="24">
      <c r="A296" s="320"/>
      <c r="B296" s="332" t="s">
        <v>1414</v>
      </c>
      <c r="C296" s="321">
        <v>100</v>
      </c>
      <c r="D296" s="310" t="s">
        <v>26</v>
      </c>
      <c r="E296" s="310"/>
      <c r="F296" s="310"/>
      <c r="G296" s="310"/>
      <c r="H296" s="310"/>
    </row>
    <row r="297" spans="1:8" s="353" customFormat="1" ht="24">
      <c r="A297" s="320"/>
      <c r="B297" s="332" t="s">
        <v>1415</v>
      </c>
      <c r="C297" s="321">
        <v>3</v>
      </c>
      <c r="D297" s="310" t="s">
        <v>26</v>
      </c>
      <c r="E297" s="310"/>
      <c r="F297" s="310"/>
      <c r="G297" s="310"/>
      <c r="H297" s="310"/>
    </row>
    <row r="298" spans="1:8" s="353" customFormat="1" ht="24">
      <c r="A298" s="320"/>
      <c r="B298" s="332" t="s">
        <v>1416</v>
      </c>
      <c r="C298" s="321">
        <v>19</v>
      </c>
      <c r="D298" s="310" t="s">
        <v>26</v>
      </c>
      <c r="E298" s="310"/>
      <c r="F298" s="310"/>
      <c r="G298" s="310"/>
      <c r="H298" s="310"/>
    </row>
    <row r="299" spans="1:8" s="355" customFormat="1" ht="24">
      <c r="A299" s="320"/>
      <c r="B299" s="332" t="s">
        <v>1417</v>
      </c>
      <c r="C299" s="321">
        <v>11</v>
      </c>
      <c r="D299" s="310" t="s">
        <v>26</v>
      </c>
      <c r="E299" s="310"/>
      <c r="F299" s="310"/>
      <c r="G299" s="310"/>
      <c r="H299" s="310"/>
    </row>
    <row r="300" spans="1:8" s="355" customFormat="1" ht="24">
      <c r="A300" s="320"/>
      <c r="B300" s="332" t="s">
        <v>1408</v>
      </c>
      <c r="C300" s="321">
        <v>1</v>
      </c>
      <c r="D300" s="310" t="s">
        <v>118</v>
      </c>
      <c r="E300" s="310"/>
      <c r="F300" s="310"/>
      <c r="G300" s="310"/>
      <c r="H300" s="310"/>
    </row>
    <row r="301" spans="1:8" s="355" customFormat="1" ht="24">
      <c r="A301" s="320" t="s">
        <v>457</v>
      </c>
      <c r="B301" s="332" t="s">
        <v>1418</v>
      </c>
      <c r="C301" s="321"/>
      <c r="D301" s="310"/>
      <c r="E301" s="310"/>
      <c r="F301" s="310"/>
      <c r="G301" s="310"/>
      <c r="H301" s="310"/>
    </row>
    <row r="302" spans="1:8" s="355" customFormat="1" ht="24">
      <c r="A302" s="320" t="s">
        <v>1419</v>
      </c>
      <c r="B302" s="332" t="s">
        <v>1420</v>
      </c>
      <c r="C302" s="321"/>
      <c r="D302" s="310"/>
      <c r="E302" s="310"/>
      <c r="F302" s="310"/>
      <c r="G302" s="310"/>
      <c r="H302" s="310"/>
    </row>
    <row r="303" spans="1:8" s="355" customFormat="1" ht="24">
      <c r="A303" s="320"/>
      <c r="B303" s="332" t="s">
        <v>1421</v>
      </c>
      <c r="C303" s="321">
        <v>52</v>
      </c>
      <c r="D303" s="310" t="s">
        <v>35</v>
      </c>
      <c r="E303" s="310"/>
      <c r="F303" s="310"/>
      <c r="G303" s="310"/>
      <c r="H303" s="310"/>
    </row>
    <row r="304" spans="1:8" s="355" customFormat="1" ht="24">
      <c r="A304" s="320"/>
      <c r="B304" s="332" t="s">
        <v>1422</v>
      </c>
      <c r="C304" s="321">
        <v>52</v>
      </c>
      <c r="D304" s="310" t="s">
        <v>35</v>
      </c>
      <c r="E304" s="310"/>
      <c r="F304" s="310"/>
      <c r="G304" s="310"/>
      <c r="H304" s="310"/>
    </row>
    <row r="305" spans="1:8" s="355" customFormat="1" ht="24">
      <c r="A305" s="320"/>
      <c r="B305" s="332" t="s">
        <v>97</v>
      </c>
      <c r="C305" s="321">
        <v>468</v>
      </c>
      <c r="D305" s="310" t="s">
        <v>35</v>
      </c>
      <c r="E305" s="310"/>
      <c r="F305" s="310"/>
      <c r="G305" s="310"/>
      <c r="H305" s="310"/>
    </row>
    <row r="306" spans="1:8" s="355" customFormat="1" ht="24">
      <c r="A306" s="320"/>
      <c r="B306" s="332" t="s">
        <v>98</v>
      </c>
      <c r="C306" s="321">
        <v>65</v>
      </c>
      <c r="D306" s="310" t="s">
        <v>35</v>
      </c>
      <c r="E306" s="310"/>
      <c r="F306" s="310"/>
      <c r="G306" s="310"/>
      <c r="H306" s="310"/>
    </row>
    <row r="307" spans="1:8" s="355" customFormat="1" ht="24">
      <c r="A307" s="320"/>
      <c r="B307" s="332" t="s">
        <v>651</v>
      </c>
      <c r="C307" s="321">
        <v>2182</v>
      </c>
      <c r="D307" s="310" t="s">
        <v>35</v>
      </c>
      <c r="E307" s="310"/>
      <c r="F307" s="310"/>
      <c r="G307" s="310"/>
      <c r="H307" s="310"/>
    </row>
    <row r="308" spans="1:8" s="355" customFormat="1" ht="24">
      <c r="A308" s="320"/>
      <c r="B308" s="332" t="s">
        <v>99</v>
      </c>
      <c r="C308" s="321">
        <v>695</v>
      </c>
      <c r="D308" s="310" t="s">
        <v>35</v>
      </c>
      <c r="E308" s="310"/>
      <c r="F308" s="310"/>
      <c r="G308" s="310"/>
      <c r="H308" s="310"/>
    </row>
    <row r="309" spans="1:8" s="355" customFormat="1" ht="24">
      <c r="A309" s="320"/>
      <c r="B309" s="332" t="s">
        <v>100</v>
      </c>
      <c r="C309" s="321">
        <v>9065</v>
      </c>
      <c r="D309" s="310" t="s">
        <v>35</v>
      </c>
      <c r="E309" s="310"/>
      <c r="F309" s="310"/>
      <c r="G309" s="310"/>
      <c r="H309" s="310"/>
    </row>
    <row r="310" spans="1:8" s="353" customFormat="1" ht="24">
      <c r="A310" s="320"/>
      <c r="B310" s="332" t="s">
        <v>120</v>
      </c>
      <c r="C310" s="321">
        <v>1</v>
      </c>
      <c r="D310" s="310" t="s">
        <v>118</v>
      </c>
      <c r="E310" s="310"/>
      <c r="F310" s="310"/>
      <c r="G310" s="310"/>
      <c r="H310" s="310"/>
    </row>
    <row r="311" spans="1:8" s="353" customFormat="1" ht="24">
      <c r="A311" s="320" t="s">
        <v>1423</v>
      </c>
      <c r="B311" s="332" t="s">
        <v>1424</v>
      </c>
      <c r="C311" s="321"/>
      <c r="D311" s="310"/>
      <c r="E311" s="310"/>
      <c r="F311" s="310"/>
      <c r="G311" s="310"/>
      <c r="H311" s="310"/>
    </row>
    <row r="312" spans="1:8" s="353" customFormat="1" ht="24">
      <c r="A312" s="320"/>
      <c r="B312" s="332" t="s">
        <v>101</v>
      </c>
      <c r="C312" s="321">
        <v>2602</v>
      </c>
      <c r="D312" s="310" t="s">
        <v>35</v>
      </c>
      <c r="E312" s="310"/>
      <c r="F312" s="310"/>
      <c r="G312" s="310"/>
      <c r="H312" s="310"/>
    </row>
    <row r="313" spans="1:8" s="353" customFormat="1" ht="24">
      <c r="A313" s="320"/>
      <c r="B313" s="332" t="s">
        <v>104</v>
      </c>
      <c r="C313" s="321">
        <v>300</v>
      </c>
      <c r="D313" s="310" t="s">
        <v>35</v>
      </c>
      <c r="E313" s="310"/>
      <c r="F313" s="310"/>
      <c r="G313" s="310"/>
      <c r="H313" s="310"/>
    </row>
    <row r="314" spans="1:8" s="353" customFormat="1" ht="24">
      <c r="A314" s="320"/>
      <c r="B314" s="332" t="s">
        <v>1425</v>
      </c>
      <c r="C314" s="321">
        <v>175</v>
      </c>
      <c r="D314" s="310" t="s">
        <v>35</v>
      </c>
      <c r="E314" s="310"/>
      <c r="F314" s="310"/>
      <c r="G314" s="310"/>
      <c r="H314" s="310"/>
    </row>
    <row r="315" spans="1:8" s="353" customFormat="1" ht="24">
      <c r="A315" s="320"/>
      <c r="B315" s="332" t="s">
        <v>120</v>
      </c>
      <c r="C315" s="321">
        <v>1</v>
      </c>
      <c r="D315" s="310" t="s">
        <v>118</v>
      </c>
      <c r="E315" s="310"/>
      <c r="F315" s="310"/>
      <c r="G315" s="310"/>
      <c r="H315" s="310"/>
    </row>
    <row r="316" spans="1:8" s="353" customFormat="1" ht="24">
      <c r="A316" s="320" t="s">
        <v>1426</v>
      </c>
      <c r="B316" s="332" t="s">
        <v>1427</v>
      </c>
      <c r="C316" s="321"/>
      <c r="D316" s="310"/>
      <c r="E316" s="310"/>
      <c r="F316" s="310"/>
      <c r="G316" s="310"/>
      <c r="H316" s="310"/>
    </row>
    <row r="317" spans="1:8" s="353" customFormat="1" ht="24">
      <c r="A317" s="320"/>
      <c r="B317" s="332" t="s">
        <v>1428</v>
      </c>
      <c r="C317" s="321">
        <v>10</v>
      </c>
      <c r="D317" s="310" t="s">
        <v>645</v>
      </c>
      <c r="E317" s="310"/>
      <c r="F317" s="310"/>
      <c r="G317" s="310"/>
      <c r="H317" s="310"/>
    </row>
    <row r="318" spans="1:8" s="353" customFormat="1" ht="24">
      <c r="A318" s="320"/>
      <c r="B318" s="332" t="s">
        <v>120</v>
      </c>
      <c r="C318" s="321">
        <v>1</v>
      </c>
      <c r="D318" s="310" t="s">
        <v>118</v>
      </c>
      <c r="E318" s="310"/>
      <c r="F318" s="310"/>
      <c r="G318" s="310"/>
      <c r="H318" s="310"/>
    </row>
    <row r="319" spans="1:8" s="353" customFormat="1" ht="24">
      <c r="A319" s="320" t="s">
        <v>458</v>
      </c>
      <c r="B319" s="332" t="s">
        <v>1429</v>
      </c>
      <c r="C319" s="321"/>
      <c r="D319" s="310"/>
      <c r="E319" s="310"/>
      <c r="F319" s="310"/>
      <c r="G319" s="310"/>
      <c r="H319" s="310"/>
    </row>
    <row r="320" spans="1:8" s="353" customFormat="1" ht="24">
      <c r="A320" s="320" t="s">
        <v>1430</v>
      </c>
      <c r="B320" s="332" t="s">
        <v>1431</v>
      </c>
      <c r="C320" s="321"/>
      <c r="D320" s="310"/>
      <c r="E320" s="310"/>
      <c r="F320" s="310"/>
      <c r="G320" s="310"/>
      <c r="H320" s="310"/>
    </row>
    <row r="321" spans="1:8" s="353" customFormat="1" ht="24">
      <c r="A321" s="320"/>
      <c r="B321" s="332" t="s">
        <v>1432</v>
      </c>
      <c r="C321" s="321">
        <v>1</v>
      </c>
      <c r="D321" s="310" t="s">
        <v>26</v>
      </c>
      <c r="E321" s="310"/>
      <c r="F321" s="310"/>
      <c r="G321" s="310"/>
      <c r="H321" s="310"/>
    </row>
    <row r="322" spans="1:8" s="353" customFormat="1" ht="24">
      <c r="A322" s="320"/>
      <c r="B322" s="332" t="s">
        <v>1433</v>
      </c>
      <c r="C322" s="321">
        <v>1</v>
      </c>
      <c r="D322" s="310" t="s">
        <v>26</v>
      </c>
      <c r="E322" s="310"/>
      <c r="F322" s="310"/>
      <c r="G322" s="310"/>
      <c r="H322" s="310"/>
    </row>
    <row r="323" spans="1:8" s="353" customFormat="1" ht="24">
      <c r="A323" s="320"/>
      <c r="B323" s="332" t="s">
        <v>120</v>
      </c>
      <c r="C323" s="321">
        <v>1</v>
      </c>
      <c r="D323" s="310" t="s">
        <v>118</v>
      </c>
      <c r="E323" s="310"/>
      <c r="F323" s="310"/>
      <c r="G323" s="310"/>
      <c r="H323" s="310"/>
    </row>
    <row r="324" spans="1:8" s="353" customFormat="1" ht="24">
      <c r="A324" s="320" t="s">
        <v>1434</v>
      </c>
      <c r="B324" s="332" t="s">
        <v>1435</v>
      </c>
      <c r="C324" s="321"/>
      <c r="D324" s="310"/>
      <c r="E324" s="310"/>
      <c r="F324" s="310"/>
      <c r="G324" s="310"/>
      <c r="H324" s="310"/>
    </row>
    <row r="325" spans="1:8" s="353" customFormat="1" ht="24">
      <c r="A325" s="320"/>
      <c r="B325" s="332" t="s">
        <v>1436</v>
      </c>
      <c r="C325" s="321">
        <v>17</v>
      </c>
      <c r="D325" s="310" t="s">
        <v>26</v>
      </c>
      <c r="E325" s="310"/>
      <c r="F325" s="310"/>
      <c r="G325" s="310"/>
      <c r="H325" s="310"/>
    </row>
    <row r="326" spans="1:8" s="353" customFormat="1" ht="24">
      <c r="A326" s="320"/>
      <c r="B326" s="332" t="s">
        <v>1437</v>
      </c>
      <c r="C326" s="321">
        <v>15</v>
      </c>
      <c r="D326" s="310" t="s">
        <v>26</v>
      </c>
      <c r="E326" s="310"/>
      <c r="F326" s="310"/>
      <c r="G326" s="310"/>
      <c r="H326" s="310"/>
    </row>
    <row r="327" spans="1:8" s="353" customFormat="1" ht="24">
      <c r="A327" s="320" t="s">
        <v>1438</v>
      </c>
      <c r="B327" s="332" t="s">
        <v>1439</v>
      </c>
      <c r="C327" s="321"/>
      <c r="D327" s="310"/>
      <c r="E327" s="310"/>
      <c r="F327" s="310"/>
      <c r="G327" s="310"/>
      <c r="H327" s="310"/>
    </row>
    <row r="328" spans="1:8" s="353" customFormat="1" ht="24">
      <c r="A328" s="320"/>
      <c r="B328" s="332" t="s">
        <v>1440</v>
      </c>
      <c r="C328" s="321">
        <v>1625</v>
      </c>
      <c r="D328" s="310" t="s">
        <v>35</v>
      </c>
      <c r="E328" s="310"/>
      <c r="F328" s="310"/>
      <c r="G328" s="310"/>
      <c r="H328" s="310"/>
    </row>
    <row r="329" spans="1:8" s="353" customFormat="1" ht="24">
      <c r="A329" s="320"/>
      <c r="B329" s="332" t="s">
        <v>1441</v>
      </c>
      <c r="C329" s="321">
        <v>250</v>
      </c>
      <c r="D329" s="310" t="s">
        <v>35</v>
      </c>
      <c r="E329" s="310"/>
      <c r="F329" s="310"/>
      <c r="G329" s="310"/>
      <c r="H329" s="310"/>
    </row>
    <row r="330" spans="1:8" s="353" customFormat="1" ht="24">
      <c r="A330" s="320"/>
      <c r="B330" s="332" t="s">
        <v>120</v>
      </c>
      <c r="C330" s="321">
        <v>1</v>
      </c>
      <c r="D330" s="310" t="s">
        <v>118</v>
      </c>
      <c r="E330" s="310"/>
      <c r="F330" s="310"/>
      <c r="G330" s="310"/>
      <c r="H330" s="310"/>
    </row>
    <row r="331" spans="1:8" s="353" customFormat="1" ht="24">
      <c r="A331" s="320" t="s">
        <v>1442</v>
      </c>
      <c r="B331" s="332" t="s">
        <v>1424</v>
      </c>
      <c r="C331" s="321"/>
      <c r="D331" s="310"/>
      <c r="E331" s="310"/>
      <c r="F331" s="310"/>
      <c r="G331" s="310"/>
      <c r="H331" s="310"/>
    </row>
    <row r="332" spans="1:8" s="353" customFormat="1" ht="24">
      <c r="A332" s="320"/>
      <c r="B332" s="332" t="s">
        <v>1443</v>
      </c>
      <c r="C332" s="321">
        <v>1460</v>
      </c>
      <c r="D332" s="310" t="s">
        <v>35</v>
      </c>
      <c r="E332" s="310"/>
      <c r="F332" s="310"/>
      <c r="G332" s="310"/>
      <c r="H332" s="310"/>
    </row>
    <row r="333" spans="1:8" s="353" customFormat="1" ht="24">
      <c r="A333" s="320"/>
      <c r="B333" s="332" t="s">
        <v>120</v>
      </c>
      <c r="C333" s="321">
        <v>1</v>
      </c>
      <c r="D333" s="310" t="s">
        <v>118</v>
      </c>
      <c r="E333" s="310"/>
      <c r="F333" s="310"/>
      <c r="G333" s="310"/>
      <c r="H333" s="310"/>
    </row>
    <row r="334" spans="1:8" s="353" customFormat="1" ht="24">
      <c r="A334" s="320" t="s">
        <v>1444</v>
      </c>
      <c r="B334" s="332" t="s">
        <v>1445</v>
      </c>
      <c r="C334" s="321"/>
      <c r="D334" s="310"/>
      <c r="E334" s="310"/>
      <c r="F334" s="310"/>
      <c r="G334" s="310"/>
      <c r="H334" s="310"/>
    </row>
    <row r="335" spans="1:8" s="353" customFormat="1" ht="24">
      <c r="A335" s="320" t="s">
        <v>1446</v>
      </c>
      <c r="B335" s="332" t="s">
        <v>1447</v>
      </c>
      <c r="C335" s="321"/>
      <c r="D335" s="310"/>
      <c r="E335" s="310"/>
      <c r="F335" s="310"/>
      <c r="G335" s="310"/>
      <c r="H335" s="310"/>
    </row>
    <row r="336" spans="1:8" s="355" customFormat="1" ht="24">
      <c r="A336" s="320"/>
      <c r="B336" s="332" t="s">
        <v>1448</v>
      </c>
      <c r="C336" s="321">
        <v>1</v>
      </c>
      <c r="D336" s="310" t="s">
        <v>26</v>
      </c>
      <c r="E336" s="310"/>
      <c r="F336" s="310"/>
      <c r="G336" s="310"/>
      <c r="H336" s="310"/>
    </row>
    <row r="337" spans="1:8" s="356" customFormat="1" ht="24">
      <c r="A337" s="320"/>
      <c r="B337" s="332" t="s">
        <v>1449</v>
      </c>
      <c r="C337" s="321">
        <v>2</v>
      </c>
      <c r="D337" s="310" t="s">
        <v>26</v>
      </c>
      <c r="E337" s="310"/>
      <c r="F337" s="310"/>
      <c r="G337" s="310"/>
      <c r="H337" s="310"/>
    </row>
    <row r="338" spans="1:8" s="353" customFormat="1" ht="24">
      <c r="A338" s="320" t="s">
        <v>1450</v>
      </c>
      <c r="B338" s="332" t="s">
        <v>1451</v>
      </c>
      <c r="C338" s="321"/>
      <c r="D338" s="310"/>
      <c r="E338" s="310"/>
      <c r="F338" s="310"/>
      <c r="G338" s="310"/>
      <c r="H338" s="310"/>
    </row>
    <row r="339" spans="1:8" s="357" customFormat="1" ht="24">
      <c r="A339" s="320"/>
      <c r="B339" s="332" t="s">
        <v>1452</v>
      </c>
      <c r="C339" s="321">
        <v>1</v>
      </c>
      <c r="D339" s="310" t="s">
        <v>26</v>
      </c>
      <c r="E339" s="310"/>
      <c r="F339" s="310"/>
      <c r="G339" s="310"/>
      <c r="H339" s="310"/>
    </row>
    <row r="340" spans="1:8" s="353" customFormat="1" ht="24">
      <c r="A340" s="320"/>
      <c r="B340" s="332" t="s">
        <v>1453</v>
      </c>
      <c r="C340" s="321">
        <v>1</v>
      </c>
      <c r="D340" s="310" t="s">
        <v>26</v>
      </c>
      <c r="E340" s="310"/>
      <c r="F340" s="310"/>
      <c r="G340" s="310"/>
      <c r="H340" s="310"/>
    </row>
    <row r="341" spans="1:8" s="353" customFormat="1" ht="24">
      <c r="A341" s="320"/>
      <c r="B341" s="332" t="s">
        <v>1454</v>
      </c>
      <c r="C341" s="321">
        <v>36</v>
      </c>
      <c r="D341" s="310" t="s">
        <v>26</v>
      </c>
      <c r="E341" s="310"/>
      <c r="F341" s="310"/>
      <c r="G341" s="310"/>
      <c r="H341" s="310"/>
    </row>
    <row r="342" spans="1:8" s="353" customFormat="1" ht="24">
      <c r="A342" s="320"/>
      <c r="B342" s="332" t="s">
        <v>1455</v>
      </c>
      <c r="C342" s="321">
        <v>5</v>
      </c>
      <c r="D342" s="310" t="s">
        <v>26</v>
      </c>
      <c r="E342" s="310"/>
      <c r="F342" s="310"/>
      <c r="G342" s="310"/>
      <c r="H342" s="310"/>
    </row>
    <row r="343" spans="1:8" s="353" customFormat="1" ht="24">
      <c r="A343" s="320"/>
      <c r="B343" s="332" t="s">
        <v>1456</v>
      </c>
      <c r="C343" s="321">
        <v>3</v>
      </c>
      <c r="D343" s="310" t="s">
        <v>26</v>
      </c>
      <c r="E343" s="310"/>
      <c r="F343" s="310"/>
      <c r="G343" s="310"/>
      <c r="H343" s="310"/>
    </row>
    <row r="344" spans="1:8" s="353" customFormat="1" ht="24">
      <c r="A344" s="320"/>
      <c r="B344" s="332" t="s">
        <v>1457</v>
      </c>
      <c r="C344" s="321">
        <v>4</v>
      </c>
      <c r="D344" s="310" t="s">
        <v>26</v>
      </c>
      <c r="E344" s="310"/>
      <c r="F344" s="310"/>
      <c r="G344" s="310"/>
      <c r="H344" s="310"/>
    </row>
    <row r="345" spans="1:8" s="353" customFormat="1" ht="24">
      <c r="A345" s="320" t="s">
        <v>1458</v>
      </c>
      <c r="B345" s="332" t="s">
        <v>1439</v>
      </c>
      <c r="C345" s="321"/>
      <c r="D345" s="310"/>
      <c r="E345" s="310"/>
      <c r="F345" s="310"/>
      <c r="G345" s="310"/>
      <c r="H345" s="310"/>
    </row>
    <row r="346" spans="1:8" s="353" customFormat="1" ht="24">
      <c r="A346" s="320"/>
      <c r="B346" s="332" t="s">
        <v>1459</v>
      </c>
      <c r="C346" s="321">
        <v>936</v>
      </c>
      <c r="D346" s="310" t="s">
        <v>35</v>
      </c>
      <c r="E346" s="310"/>
      <c r="F346" s="310"/>
      <c r="G346" s="310"/>
      <c r="H346" s="310"/>
    </row>
    <row r="347" spans="1:8" s="355" customFormat="1" ht="24">
      <c r="A347" s="320"/>
      <c r="B347" s="332" t="s">
        <v>1460</v>
      </c>
      <c r="C347" s="321">
        <v>221</v>
      </c>
      <c r="D347" s="310" t="s">
        <v>35</v>
      </c>
      <c r="E347" s="310"/>
      <c r="F347" s="310"/>
      <c r="G347" s="310"/>
      <c r="H347" s="310"/>
    </row>
    <row r="348" spans="1:8" s="353" customFormat="1" ht="24">
      <c r="A348" s="320"/>
      <c r="B348" s="332" t="s">
        <v>120</v>
      </c>
      <c r="C348" s="321">
        <v>1</v>
      </c>
      <c r="D348" s="310" t="s">
        <v>118</v>
      </c>
      <c r="E348" s="310"/>
      <c r="F348" s="310"/>
      <c r="G348" s="310"/>
      <c r="H348" s="310"/>
    </row>
    <row r="349" spans="1:8" s="353" customFormat="1" ht="24">
      <c r="A349" s="320" t="s">
        <v>1461</v>
      </c>
      <c r="B349" s="332" t="s">
        <v>1424</v>
      </c>
      <c r="C349" s="321"/>
      <c r="D349" s="310"/>
      <c r="E349" s="310"/>
      <c r="F349" s="310"/>
      <c r="G349" s="310"/>
      <c r="H349" s="310"/>
    </row>
    <row r="350" spans="1:8" s="353" customFormat="1" ht="24">
      <c r="A350" s="320"/>
      <c r="B350" s="332" t="s">
        <v>1462</v>
      </c>
      <c r="C350" s="321">
        <v>320</v>
      </c>
      <c r="D350" s="310" t="s">
        <v>35</v>
      </c>
      <c r="E350" s="310"/>
      <c r="F350" s="310"/>
      <c r="G350" s="310"/>
      <c r="H350" s="310"/>
    </row>
    <row r="351" spans="1:8" s="353" customFormat="1" ht="24">
      <c r="A351" s="320"/>
      <c r="B351" s="332" t="s">
        <v>120</v>
      </c>
      <c r="C351" s="321">
        <v>1</v>
      </c>
      <c r="D351" s="310" t="s">
        <v>118</v>
      </c>
      <c r="E351" s="310"/>
      <c r="F351" s="310"/>
      <c r="G351" s="310"/>
      <c r="H351" s="310"/>
    </row>
    <row r="352" spans="1:8" s="353" customFormat="1" ht="24">
      <c r="A352" s="320"/>
      <c r="B352" s="332" t="s">
        <v>1463</v>
      </c>
      <c r="C352" s="321">
        <v>1</v>
      </c>
      <c r="D352" s="310" t="s">
        <v>118</v>
      </c>
      <c r="E352" s="310"/>
      <c r="F352" s="310"/>
      <c r="G352" s="310"/>
      <c r="H352" s="310"/>
    </row>
    <row r="353" spans="1:8" s="353" customFormat="1" ht="24">
      <c r="A353" s="320" t="s">
        <v>1464</v>
      </c>
      <c r="B353" s="332" t="s">
        <v>1465</v>
      </c>
      <c r="C353" s="321"/>
      <c r="D353" s="310"/>
      <c r="E353" s="310"/>
      <c r="F353" s="310"/>
      <c r="G353" s="310"/>
      <c r="H353" s="310"/>
    </row>
    <row r="354" spans="1:8" s="353" customFormat="1" ht="24">
      <c r="A354" s="320" t="s">
        <v>1466</v>
      </c>
      <c r="B354" s="332" t="s">
        <v>1467</v>
      </c>
      <c r="C354" s="321"/>
      <c r="D354" s="310"/>
      <c r="E354" s="310"/>
      <c r="F354" s="310"/>
      <c r="G354" s="310"/>
      <c r="H354" s="310"/>
    </row>
    <row r="355" spans="1:8" s="353" customFormat="1" ht="24">
      <c r="A355" s="320"/>
      <c r="B355" s="332" t="s">
        <v>1468</v>
      </c>
      <c r="C355" s="321">
        <v>1</v>
      </c>
      <c r="D355" s="310" t="s">
        <v>26</v>
      </c>
      <c r="E355" s="310"/>
      <c r="F355" s="310"/>
      <c r="G355" s="310"/>
      <c r="H355" s="310"/>
    </row>
    <row r="356" spans="1:8" s="353" customFormat="1" ht="24">
      <c r="A356" s="320" t="s">
        <v>1469</v>
      </c>
      <c r="B356" s="332" t="s">
        <v>1470</v>
      </c>
      <c r="C356" s="321"/>
      <c r="D356" s="310"/>
      <c r="E356" s="310"/>
      <c r="F356" s="310"/>
      <c r="G356" s="310"/>
      <c r="H356" s="310"/>
    </row>
    <row r="357" spans="1:8" s="353" customFormat="1" ht="24">
      <c r="A357" s="320"/>
      <c r="B357" s="332" t="s">
        <v>1471</v>
      </c>
      <c r="C357" s="321">
        <v>9</v>
      </c>
      <c r="D357" s="310" t="s">
        <v>26</v>
      </c>
      <c r="E357" s="310"/>
      <c r="F357" s="310"/>
      <c r="G357" s="310"/>
      <c r="H357" s="310"/>
    </row>
    <row r="358" spans="1:8" s="353" customFormat="1" ht="24">
      <c r="A358" s="320" t="s">
        <v>1472</v>
      </c>
      <c r="B358" s="332" t="s">
        <v>1439</v>
      </c>
      <c r="C358" s="321"/>
      <c r="D358" s="310"/>
      <c r="E358" s="310"/>
      <c r="F358" s="310"/>
      <c r="G358" s="310"/>
      <c r="H358" s="310"/>
    </row>
    <row r="359" spans="1:8" s="353" customFormat="1" ht="24">
      <c r="A359" s="320"/>
      <c r="B359" s="332" t="s">
        <v>1473</v>
      </c>
      <c r="C359" s="321">
        <v>221</v>
      </c>
      <c r="D359" s="310" t="s">
        <v>35</v>
      </c>
      <c r="E359" s="310"/>
      <c r="F359" s="310"/>
      <c r="G359" s="310"/>
      <c r="H359" s="310"/>
    </row>
    <row r="360" spans="1:8" s="353" customFormat="1" ht="24">
      <c r="A360" s="320"/>
      <c r="B360" s="332" t="s">
        <v>120</v>
      </c>
      <c r="C360" s="321">
        <v>1</v>
      </c>
      <c r="D360" s="310" t="s">
        <v>118</v>
      </c>
      <c r="E360" s="310"/>
      <c r="F360" s="310"/>
      <c r="G360" s="310"/>
      <c r="H360" s="310"/>
    </row>
    <row r="361" spans="1:8" s="353" customFormat="1" ht="24">
      <c r="A361" s="320" t="s">
        <v>1474</v>
      </c>
      <c r="B361" s="332" t="s">
        <v>1424</v>
      </c>
      <c r="C361" s="321"/>
      <c r="D361" s="310"/>
      <c r="E361" s="310"/>
      <c r="F361" s="310"/>
      <c r="G361" s="310"/>
      <c r="H361" s="310"/>
    </row>
    <row r="362" spans="1:8" s="353" customFormat="1" ht="24">
      <c r="A362" s="320"/>
      <c r="B362" s="332" t="s">
        <v>1475</v>
      </c>
      <c r="C362" s="321">
        <v>173</v>
      </c>
      <c r="D362" s="310" t="s">
        <v>35</v>
      </c>
      <c r="E362" s="310"/>
      <c r="F362" s="310"/>
      <c r="G362" s="310"/>
      <c r="H362" s="310"/>
    </row>
    <row r="363" spans="1:8" s="353" customFormat="1" ht="24">
      <c r="A363" s="320"/>
      <c r="B363" s="332" t="s">
        <v>120</v>
      </c>
      <c r="C363" s="321">
        <v>1</v>
      </c>
      <c r="D363" s="310" t="s">
        <v>118</v>
      </c>
      <c r="E363" s="310"/>
      <c r="F363" s="310"/>
      <c r="G363" s="310"/>
      <c r="H363" s="310"/>
    </row>
    <row r="364" spans="1:8" s="353" customFormat="1" ht="24">
      <c r="A364" s="320"/>
      <c r="B364" s="332" t="s">
        <v>1463</v>
      </c>
      <c r="C364" s="321">
        <v>1</v>
      </c>
      <c r="D364" s="310" t="s">
        <v>118</v>
      </c>
      <c r="E364" s="310"/>
      <c r="F364" s="310"/>
      <c r="G364" s="310"/>
      <c r="H364" s="310"/>
    </row>
    <row r="365" spans="1:8" s="353" customFormat="1" ht="24">
      <c r="A365" s="320" t="s">
        <v>1476</v>
      </c>
      <c r="B365" s="332" t="s">
        <v>1477</v>
      </c>
      <c r="C365" s="321"/>
      <c r="D365" s="310"/>
      <c r="E365" s="310"/>
      <c r="F365" s="310"/>
      <c r="G365" s="310"/>
      <c r="H365" s="310"/>
    </row>
    <row r="366" spans="1:8" s="353" customFormat="1" ht="24">
      <c r="A366" s="320" t="s">
        <v>1478</v>
      </c>
      <c r="B366" s="332" t="s">
        <v>1431</v>
      </c>
      <c r="C366" s="321"/>
      <c r="D366" s="310"/>
      <c r="E366" s="310"/>
      <c r="F366" s="310"/>
      <c r="G366" s="310"/>
      <c r="H366" s="310"/>
    </row>
    <row r="367" spans="1:8" s="353" customFormat="1" ht="24">
      <c r="A367" s="320"/>
      <c r="B367" s="332" t="s">
        <v>1479</v>
      </c>
      <c r="C367" s="321">
        <v>14</v>
      </c>
      <c r="D367" s="310" t="s">
        <v>26</v>
      </c>
      <c r="E367" s="310"/>
      <c r="F367" s="310"/>
      <c r="G367" s="310"/>
      <c r="H367" s="310"/>
    </row>
    <row r="368" spans="1:8" s="353" customFormat="1" ht="24">
      <c r="A368" s="320" t="s">
        <v>1480</v>
      </c>
      <c r="B368" s="332" t="s">
        <v>1439</v>
      </c>
      <c r="C368" s="321"/>
      <c r="D368" s="310"/>
      <c r="E368" s="310"/>
      <c r="F368" s="310"/>
      <c r="G368" s="310"/>
      <c r="H368" s="310"/>
    </row>
    <row r="369" spans="1:8" s="353" customFormat="1" ht="24">
      <c r="A369" s="320"/>
      <c r="B369" s="332" t="s">
        <v>1440</v>
      </c>
      <c r="C369" s="321">
        <v>1248</v>
      </c>
      <c r="D369" s="310" t="s">
        <v>35</v>
      </c>
      <c r="E369" s="310"/>
      <c r="F369" s="310"/>
      <c r="G369" s="310"/>
      <c r="H369" s="310"/>
    </row>
    <row r="370" spans="1:8" s="353" customFormat="1" ht="24">
      <c r="A370" s="320"/>
      <c r="B370" s="332" t="s">
        <v>120</v>
      </c>
      <c r="C370" s="321">
        <v>1</v>
      </c>
      <c r="D370" s="310" t="s">
        <v>118</v>
      </c>
      <c r="E370" s="310"/>
      <c r="F370" s="310"/>
      <c r="G370" s="310"/>
      <c r="H370" s="310"/>
    </row>
    <row r="371" spans="1:8" s="353" customFormat="1" ht="24">
      <c r="A371" s="320" t="s">
        <v>1481</v>
      </c>
      <c r="B371" s="332" t="s">
        <v>1424</v>
      </c>
      <c r="C371" s="321"/>
      <c r="D371" s="310"/>
      <c r="E371" s="310"/>
      <c r="F371" s="310"/>
      <c r="G371" s="310"/>
      <c r="H371" s="310"/>
    </row>
    <row r="372" spans="1:8" s="353" customFormat="1" ht="24">
      <c r="A372" s="320"/>
      <c r="B372" s="332" t="s">
        <v>1443</v>
      </c>
      <c r="C372" s="321">
        <v>920</v>
      </c>
      <c r="D372" s="310" t="s">
        <v>35</v>
      </c>
      <c r="E372" s="310"/>
      <c r="F372" s="310"/>
      <c r="G372" s="310"/>
      <c r="H372" s="310"/>
    </row>
    <row r="373" spans="1:8" s="353" customFormat="1" ht="24">
      <c r="A373" s="320"/>
      <c r="B373" s="332" t="s">
        <v>120</v>
      </c>
      <c r="C373" s="321">
        <v>1</v>
      </c>
      <c r="D373" s="310" t="s">
        <v>118</v>
      </c>
      <c r="E373" s="310"/>
      <c r="F373" s="310"/>
      <c r="G373" s="310"/>
      <c r="H373" s="310"/>
    </row>
    <row r="374" spans="1:8" s="353" customFormat="1" ht="24">
      <c r="A374" s="320" t="s">
        <v>1482</v>
      </c>
      <c r="B374" s="332" t="s">
        <v>1483</v>
      </c>
      <c r="C374" s="321"/>
      <c r="D374" s="310"/>
      <c r="E374" s="310"/>
      <c r="F374" s="310"/>
      <c r="G374" s="310"/>
      <c r="H374" s="310"/>
    </row>
    <row r="375" spans="1:8" s="353" customFormat="1" ht="24">
      <c r="A375" s="320" t="s">
        <v>1484</v>
      </c>
      <c r="B375" s="332" t="s">
        <v>1431</v>
      </c>
      <c r="C375" s="321"/>
      <c r="D375" s="310"/>
      <c r="E375" s="310"/>
      <c r="F375" s="310"/>
      <c r="G375" s="310"/>
      <c r="H375" s="310"/>
    </row>
    <row r="376" spans="1:8" s="353" customFormat="1" ht="24">
      <c r="A376" s="320"/>
      <c r="B376" s="332" t="s">
        <v>1485</v>
      </c>
      <c r="C376" s="321">
        <v>1</v>
      </c>
      <c r="D376" s="310" t="s">
        <v>26</v>
      </c>
      <c r="E376" s="310"/>
      <c r="F376" s="310"/>
      <c r="G376" s="310"/>
      <c r="H376" s="310"/>
    </row>
    <row r="377" spans="1:8" s="353" customFormat="1" ht="24">
      <c r="A377" s="320"/>
      <c r="B377" s="332" t="s">
        <v>1486</v>
      </c>
      <c r="C377" s="321">
        <v>1</v>
      </c>
      <c r="D377" s="310" t="s">
        <v>26</v>
      </c>
      <c r="E377" s="310"/>
      <c r="F377" s="310"/>
      <c r="G377" s="310"/>
      <c r="H377" s="310"/>
    </row>
    <row r="378" spans="1:8" s="353" customFormat="1" ht="24">
      <c r="A378" s="320" t="s">
        <v>1487</v>
      </c>
      <c r="B378" s="332" t="s">
        <v>1439</v>
      </c>
      <c r="C378" s="321"/>
      <c r="D378" s="310"/>
      <c r="E378" s="310"/>
      <c r="F378" s="310"/>
      <c r="G378" s="310"/>
      <c r="H378" s="310"/>
    </row>
    <row r="379" spans="1:8" s="353" customFormat="1" ht="24">
      <c r="A379" s="320"/>
      <c r="B379" s="332" t="s">
        <v>1488</v>
      </c>
      <c r="C379" s="321">
        <v>40</v>
      </c>
      <c r="D379" s="310" t="s">
        <v>35</v>
      </c>
      <c r="E379" s="310"/>
      <c r="F379" s="310"/>
      <c r="G379" s="310"/>
      <c r="H379" s="310"/>
    </row>
    <row r="380" spans="1:8" s="353" customFormat="1" ht="24">
      <c r="A380" s="320"/>
      <c r="B380" s="332" t="s">
        <v>120</v>
      </c>
      <c r="C380" s="321">
        <v>1</v>
      </c>
      <c r="D380" s="310" t="s">
        <v>118</v>
      </c>
      <c r="E380" s="310"/>
      <c r="F380" s="310"/>
      <c r="G380" s="310"/>
      <c r="H380" s="310"/>
    </row>
    <row r="381" spans="1:8" s="353" customFormat="1" ht="24">
      <c r="A381" s="320" t="s">
        <v>1489</v>
      </c>
      <c r="B381" s="332" t="s">
        <v>1424</v>
      </c>
      <c r="C381" s="321"/>
      <c r="D381" s="310"/>
      <c r="E381" s="310"/>
      <c r="F381" s="310"/>
      <c r="G381" s="310"/>
      <c r="H381" s="310"/>
    </row>
    <row r="382" spans="1:8" s="353" customFormat="1" ht="24">
      <c r="A382" s="320"/>
      <c r="B382" s="332" t="s">
        <v>1443</v>
      </c>
      <c r="C382" s="321">
        <v>30</v>
      </c>
      <c r="D382" s="310" t="s">
        <v>35</v>
      </c>
      <c r="E382" s="310"/>
      <c r="F382" s="310"/>
      <c r="G382" s="310"/>
      <c r="H382" s="310"/>
    </row>
    <row r="383" spans="1:8" s="353" customFormat="1" ht="24">
      <c r="A383" s="320"/>
      <c r="B383" s="332" t="s">
        <v>120</v>
      </c>
      <c r="C383" s="321">
        <v>1</v>
      </c>
      <c r="D383" s="310" t="s">
        <v>118</v>
      </c>
      <c r="E383" s="310"/>
      <c r="F383" s="310"/>
      <c r="G383" s="310"/>
      <c r="H383" s="310"/>
    </row>
    <row r="384" spans="1:8" s="353" customFormat="1" ht="24">
      <c r="A384" s="320"/>
      <c r="B384" s="332"/>
      <c r="C384" s="321"/>
      <c r="D384" s="310"/>
      <c r="E384" s="310"/>
      <c r="F384" s="310"/>
      <c r="G384" s="310"/>
      <c r="H384" s="310"/>
    </row>
    <row r="385" spans="1:8" s="363" customFormat="1" ht="24">
      <c r="A385" s="361"/>
      <c r="B385" s="347" t="s">
        <v>1490</v>
      </c>
      <c r="C385" s="347"/>
      <c r="D385" s="362"/>
      <c r="E385" s="362"/>
      <c r="F385" s="362"/>
      <c r="G385" s="362"/>
      <c r="H385" s="362"/>
    </row>
    <row r="386" spans="1:8" s="353" customFormat="1" ht="24">
      <c r="A386" s="320"/>
      <c r="B386" s="332"/>
      <c r="C386" s="321"/>
      <c r="D386" s="310"/>
      <c r="E386" s="310"/>
      <c r="F386" s="310"/>
      <c r="G386" s="310"/>
      <c r="H386" s="310"/>
    </row>
    <row r="387" spans="1:8" s="353" customFormat="1" ht="24">
      <c r="A387" s="320" t="s">
        <v>1301</v>
      </c>
      <c r="B387" s="332" t="s">
        <v>1302</v>
      </c>
      <c r="C387" s="321"/>
      <c r="D387" s="310"/>
      <c r="E387" s="310"/>
      <c r="F387" s="310"/>
      <c r="G387" s="310"/>
      <c r="H387" s="310"/>
    </row>
    <row r="388" spans="1:8" s="353" customFormat="1" ht="24">
      <c r="A388" s="320" t="s">
        <v>459</v>
      </c>
      <c r="B388" s="332" t="s">
        <v>1491</v>
      </c>
      <c r="C388" s="321"/>
      <c r="D388" s="310"/>
      <c r="E388" s="310"/>
      <c r="F388" s="310"/>
      <c r="G388" s="310"/>
      <c r="H388" s="310"/>
    </row>
    <row r="389" spans="1:8" s="353" customFormat="1" ht="24">
      <c r="A389" s="320" t="s">
        <v>1492</v>
      </c>
      <c r="B389" s="332" t="s">
        <v>1493</v>
      </c>
      <c r="C389" s="321"/>
      <c r="D389" s="310"/>
      <c r="E389" s="310"/>
      <c r="F389" s="310"/>
      <c r="G389" s="310"/>
      <c r="H389" s="310"/>
    </row>
    <row r="390" spans="1:8" s="353" customFormat="1" ht="24">
      <c r="A390" s="320"/>
      <c r="B390" s="332" t="s">
        <v>1494</v>
      </c>
      <c r="C390" s="321"/>
      <c r="D390" s="310"/>
      <c r="E390" s="310"/>
      <c r="F390" s="310"/>
      <c r="G390" s="310"/>
      <c r="H390" s="310"/>
    </row>
    <row r="391" spans="1:8" s="353" customFormat="1" ht="24">
      <c r="A391" s="320" t="s">
        <v>1495</v>
      </c>
      <c r="B391" s="332" t="s">
        <v>1496</v>
      </c>
      <c r="C391" s="321"/>
      <c r="D391" s="310"/>
      <c r="E391" s="310"/>
      <c r="F391" s="310"/>
      <c r="G391" s="310"/>
      <c r="H391" s="310"/>
    </row>
    <row r="392" spans="1:8" s="353" customFormat="1" ht="24">
      <c r="A392" s="320"/>
      <c r="B392" s="332" t="s">
        <v>1497</v>
      </c>
      <c r="C392" s="321">
        <v>2</v>
      </c>
      <c r="D392" s="310" t="s">
        <v>113</v>
      </c>
      <c r="E392" s="310"/>
      <c r="F392" s="310"/>
      <c r="G392" s="310"/>
      <c r="H392" s="310"/>
    </row>
    <row r="393" spans="1:8" s="353" customFormat="1" ht="24">
      <c r="A393" s="320"/>
      <c r="B393" s="332" t="s">
        <v>1498</v>
      </c>
      <c r="C393" s="321">
        <v>1</v>
      </c>
      <c r="D393" s="310" t="s">
        <v>113</v>
      </c>
      <c r="E393" s="310"/>
      <c r="F393" s="310"/>
      <c r="G393" s="310"/>
      <c r="H393" s="310"/>
    </row>
    <row r="394" spans="1:8" s="353" customFormat="1" ht="24">
      <c r="A394" s="320" t="s">
        <v>1499</v>
      </c>
      <c r="B394" s="332" t="s">
        <v>1500</v>
      </c>
      <c r="C394" s="321"/>
      <c r="D394" s="310"/>
      <c r="E394" s="310"/>
      <c r="F394" s="310"/>
      <c r="G394" s="310"/>
      <c r="H394" s="310"/>
    </row>
    <row r="395" spans="1:8" s="353" customFormat="1" ht="24">
      <c r="A395" s="320"/>
      <c r="B395" s="332" t="s">
        <v>1501</v>
      </c>
      <c r="C395" s="321">
        <v>12</v>
      </c>
      <c r="D395" s="310" t="s">
        <v>113</v>
      </c>
      <c r="E395" s="310"/>
      <c r="F395" s="310"/>
      <c r="G395" s="310"/>
      <c r="H395" s="310"/>
    </row>
    <row r="396" spans="1:8" s="353" customFormat="1" ht="24">
      <c r="A396" s="320"/>
      <c r="B396" s="332" t="s">
        <v>1502</v>
      </c>
      <c r="C396" s="321">
        <v>8</v>
      </c>
      <c r="D396" s="310" t="s">
        <v>113</v>
      </c>
      <c r="E396" s="310"/>
      <c r="F396" s="310"/>
      <c r="G396" s="310"/>
      <c r="H396" s="310"/>
    </row>
    <row r="397" spans="1:8" s="353" customFormat="1" ht="24">
      <c r="A397" s="320"/>
      <c r="B397" s="332" t="s">
        <v>1503</v>
      </c>
      <c r="C397" s="321">
        <v>1</v>
      </c>
      <c r="D397" s="310" t="s">
        <v>118</v>
      </c>
      <c r="E397" s="310"/>
      <c r="F397" s="310"/>
      <c r="G397" s="310"/>
      <c r="H397" s="310"/>
    </row>
    <row r="398" spans="1:8" s="353" customFormat="1" ht="24">
      <c r="A398" s="320" t="s">
        <v>1504</v>
      </c>
      <c r="B398" s="332" t="s">
        <v>1505</v>
      </c>
      <c r="C398" s="321"/>
      <c r="D398" s="310"/>
      <c r="E398" s="310"/>
      <c r="F398" s="310"/>
      <c r="G398" s="310"/>
      <c r="H398" s="310"/>
    </row>
    <row r="399" spans="1:8" s="353" customFormat="1" ht="24">
      <c r="A399" s="320"/>
      <c r="B399" s="332" t="s">
        <v>1506</v>
      </c>
      <c r="C399" s="321">
        <v>8</v>
      </c>
      <c r="D399" s="310" t="s">
        <v>113</v>
      </c>
      <c r="E399" s="310"/>
      <c r="F399" s="310"/>
      <c r="G399" s="310"/>
      <c r="H399" s="310"/>
    </row>
    <row r="400" spans="1:8" s="353" customFormat="1" ht="24">
      <c r="A400" s="320"/>
      <c r="B400" s="332" t="s">
        <v>1507</v>
      </c>
      <c r="C400" s="321">
        <v>7</v>
      </c>
      <c r="D400" s="310" t="s">
        <v>113</v>
      </c>
      <c r="E400" s="310"/>
      <c r="F400" s="310"/>
      <c r="G400" s="310"/>
      <c r="H400" s="310"/>
    </row>
    <row r="401" spans="1:8" s="353" customFormat="1" ht="24">
      <c r="A401" s="320"/>
      <c r="B401" s="332" t="s">
        <v>1503</v>
      </c>
      <c r="C401" s="321">
        <v>1</v>
      </c>
      <c r="D401" s="310" t="s">
        <v>118</v>
      </c>
      <c r="E401" s="310"/>
      <c r="F401" s="310"/>
      <c r="G401" s="310"/>
      <c r="H401" s="310"/>
    </row>
    <row r="402" spans="1:8" s="353" customFormat="1" ht="24">
      <c r="A402" s="320" t="s">
        <v>1508</v>
      </c>
      <c r="B402" s="332" t="s">
        <v>1509</v>
      </c>
      <c r="C402" s="321"/>
      <c r="D402" s="310"/>
      <c r="E402" s="310"/>
      <c r="F402" s="310"/>
      <c r="G402" s="310"/>
      <c r="H402" s="310"/>
    </row>
    <row r="403" spans="1:8" s="353" customFormat="1" ht="24">
      <c r="A403" s="320"/>
      <c r="B403" s="332" t="s">
        <v>1510</v>
      </c>
      <c r="C403" s="321">
        <v>1</v>
      </c>
      <c r="D403" s="310" t="s">
        <v>118</v>
      </c>
      <c r="E403" s="310"/>
      <c r="F403" s="310"/>
      <c r="G403" s="310"/>
      <c r="H403" s="310"/>
    </row>
    <row r="404" spans="1:8" s="353" customFormat="1" ht="24">
      <c r="A404" s="320"/>
      <c r="B404" s="332" t="s">
        <v>1511</v>
      </c>
      <c r="C404" s="321">
        <v>1</v>
      </c>
      <c r="D404" s="310" t="s">
        <v>118</v>
      </c>
      <c r="E404" s="310"/>
      <c r="F404" s="310"/>
      <c r="G404" s="310"/>
      <c r="H404" s="310"/>
    </row>
    <row r="405" spans="1:8" s="353" customFormat="1" ht="24">
      <c r="A405" s="320"/>
      <c r="B405" s="332" t="s">
        <v>1512</v>
      </c>
      <c r="C405" s="321">
        <v>1</v>
      </c>
      <c r="D405" s="310" t="s">
        <v>118</v>
      </c>
      <c r="E405" s="310"/>
      <c r="F405" s="310"/>
      <c r="G405" s="310"/>
      <c r="H405" s="310"/>
    </row>
    <row r="406" spans="1:8" s="353" customFormat="1" ht="24">
      <c r="A406" s="320" t="s">
        <v>1513</v>
      </c>
      <c r="B406" s="332" t="s">
        <v>1514</v>
      </c>
      <c r="C406" s="321"/>
      <c r="D406" s="310"/>
      <c r="E406" s="310"/>
      <c r="F406" s="310"/>
      <c r="G406" s="310"/>
      <c r="H406" s="310"/>
    </row>
    <row r="407" spans="1:8" s="353" customFormat="1" ht="24">
      <c r="A407" s="320"/>
      <c r="B407" s="332" t="s">
        <v>1515</v>
      </c>
      <c r="C407" s="321">
        <v>7</v>
      </c>
      <c r="D407" s="310" t="s">
        <v>26</v>
      </c>
      <c r="E407" s="310"/>
      <c r="F407" s="310"/>
      <c r="G407" s="310"/>
      <c r="H407" s="310"/>
    </row>
    <row r="408" spans="1:8" s="353" customFormat="1" ht="24">
      <c r="A408" s="320"/>
      <c r="B408" s="332" t="s">
        <v>1516</v>
      </c>
      <c r="C408" s="321">
        <v>8</v>
      </c>
      <c r="D408" s="310" t="s">
        <v>26</v>
      </c>
      <c r="E408" s="310"/>
      <c r="F408" s="310"/>
      <c r="G408" s="310"/>
      <c r="H408" s="310"/>
    </row>
    <row r="409" spans="1:8" s="353" customFormat="1" ht="24">
      <c r="A409" s="320"/>
      <c r="B409" s="332" t="s">
        <v>1517</v>
      </c>
      <c r="C409" s="321">
        <v>23</v>
      </c>
      <c r="D409" s="310" t="s">
        <v>26</v>
      </c>
      <c r="E409" s="310"/>
      <c r="F409" s="310"/>
      <c r="G409" s="310"/>
      <c r="H409" s="310"/>
    </row>
    <row r="410" spans="1:8" s="353" customFormat="1" ht="24">
      <c r="A410" s="320" t="s">
        <v>1518</v>
      </c>
      <c r="B410" s="332" t="s">
        <v>1519</v>
      </c>
      <c r="C410" s="321"/>
      <c r="D410" s="310"/>
      <c r="E410" s="310"/>
      <c r="F410" s="310"/>
      <c r="G410" s="310"/>
      <c r="H410" s="310"/>
    </row>
    <row r="411" spans="1:8" s="353" customFormat="1" ht="24">
      <c r="A411" s="320" t="s">
        <v>1520</v>
      </c>
      <c r="B411" s="332" t="s">
        <v>1521</v>
      </c>
      <c r="C411" s="321"/>
      <c r="D411" s="310"/>
      <c r="E411" s="310"/>
      <c r="F411" s="310"/>
      <c r="G411" s="310"/>
      <c r="H411" s="310"/>
    </row>
    <row r="412" spans="1:8" s="353" customFormat="1" ht="24">
      <c r="A412" s="320"/>
      <c r="B412" s="332" t="s">
        <v>1522</v>
      </c>
      <c r="C412" s="321">
        <v>256</v>
      </c>
      <c r="D412" s="310" t="s">
        <v>35</v>
      </c>
      <c r="E412" s="310"/>
      <c r="F412" s="310"/>
      <c r="G412" s="310"/>
      <c r="H412" s="310"/>
    </row>
    <row r="413" spans="1:8" s="353" customFormat="1" ht="24">
      <c r="A413" s="320"/>
      <c r="B413" s="332" t="s">
        <v>1523</v>
      </c>
      <c r="C413" s="321">
        <v>76</v>
      </c>
      <c r="D413" s="310" t="s">
        <v>35</v>
      </c>
      <c r="E413" s="310"/>
      <c r="F413" s="310"/>
      <c r="G413" s="310"/>
      <c r="H413" s="310"/>
    </row>
    <row r="414" spans="1:8" s="353" customFormat="1" ht="24">
      <c r="A414" s="320"/>
      <c r="B414" s="332" t="s">
        <v>1524</v>
      </c>
      <c r="C414" s="321">
        <v>95</v>
      </c>
      <c r="D414" s="310" t="s">
        <v>35</v>
      </c>
      <c r="E414" s="310"/>
      <c r="F414" s="310"/>
      <c r="G414" s="310"/>
      <c r="H414" s="310"/>
    </row>
    <row r="415" spans="1:8" s="353" customFormat="1" ht="24">
      <c r="A415" s="320"/>
      <c r="B415" s="332" t="s">
        <v>1525</v>
      </c>
      <c r="C415" s="321">
        <v>85</v>
      </c>
      <c r="D415" s="310" t="s">
        <v>35</v>
      </c>
      <c r="E415" s="310"/>
      <c r="F415" s="310"/>
      <c r="G415" s="310"/>
      <c r="H415" s="310"/>
    </row>
    <row r="416" spans="1:8" s="353" customFormat="1" ht="24">
      <c r="A416" s="320"/>
      <c r="B416" s="332" t="s">
        <v>115</v>
      </c>
      <c r="C416" s="321">
        <v>1</v>
      </c>
      <c r="D416" s="310" t="s">
        <v>118</v>
      </c>
      <c r="E416" s="310"/>
      <c r="F416" s="310"/>
      <c r="G416" s="310"/>
      <c r="H416" s="310"/>
    </row>
    <row r="417" spans="1:8" s="353" customFormat="1" ht="24">
      <c r="A417" s="320"/>
      <c r="B417" s="332" t="s">
        <v>1526</v>
      </c>
      <c r="C417" s="321">
        <v>1</v>
      </c>
      <c r="D417" s="310" t="s">
        <v>118</v>
      </c>
      <c r="E417" s="310"/>
      <c r="F417" s="310"/>
      <c r="G417" s="310"/>
      <c r="H417" s="310"/>
    </row>
    <row r="418" spans="1:8" s="353" customFormat="1" ht="24">
      <c r="A418" s="320" t="s">
        <v>1527</v>
      </c>
      <c r="B418" s="332" t="s">
        <v>1528</v>
      </c>
      <c r="C418" s="321"/>
      <c r="D418" s="310"/>
      <c r="E418" s="310"/>
      <c r="F418" s="310"/>
      <c r="G418" s="310"/>
      <c r="H418" s="310"/>
    </row>
    <row r="419" spans="1:8" s="353" customFormat="1" ht="24">
      <c r="A419" s="320"/>
      <c r="B419" s="332" t="s">
        <v>1529</v>
      </c>
      <c r="C419" s="321">
        <v>256</v>
      </c>
      <c r="D419" s="310" t="s">
        <v>35</v>
      </c>
      <c r="E419" s="310"/>
      <c r="F419" s="310"/>
      <c r="G419" s="310"/>
      <c r="H419" s="310"/>
    </row>
    <row r="420" spans="1:8" s="353" customFormat="1" ht="24">
      <c r="A420" s="320"/>
      <c r="B420" s="332" t="s">
        <v>1530</v>
      </c>
      <c r="C420" s="321">
        <v>76</v>
      </c>
      <c r="D420" s="310" t="s">
        <v>35</v>
      </c>
      <c r="E420" s="310"/>
      <c r="F420" s="310"/>
      <c r="G420" s="310"/>
      <c r="H420" s="310"/>
    </row>
    <row r="421" spans="1:8" s="353" customFormat="1" ht="24">
      <c r="A421" s="320"/>
      <c r="B421" s="332" t="s">
        <v>1531</v>
      </c>
      <c r="C421" s="321">
        <v>95</v>
      </c>
      <c r="D421" s="310" t="s">
        <v>35</v>
      </c>
      <c r="E421" s="310"/>
      <c r="F421" s="310"/>
      <c r="G421" s="310"/>
      <c r="H421" s="310"/>
    </row>
    <row r="422" spans="1:8" s="353" customFormat="1" ht="24">
      <c r="A422" s="320"/>
      <c r="B422" s="332" t="s">
        <v>1532</v>
      </c>
      <c r="C422" s="321">
        <v>85</v>
      </c>
      <c r="D422" s="310" t="s">
        <v>35</v>
      </c>
      <c r="E422" s="310"/>
      <c r="F422" s="310"/>
      <c r="G422" s="310"/>
      <c r="H422" s="310"/>
    </row>
    <row r="423" spans="1:8" s="353" customFormat="1" ht="24">
      <c r="A423" s="320"/>
      <c r="B423" s="332" t="s">
        <v>1533</v>
      </c>
      <c r="C423" s="321">
        <v>1</v>
      </c>
      <c r="D423" s="310" t="s">
        <v>118</v>
      </c>
      <c r="E423" s="310"/>
      <c r="F423" s="310"/>
      <c r="G423" s="310"/>
      <c r="H423" s="310"/>
    </row>
    <row r="424" spans="1:8" s="353" customFormat="1" ht="24">
      <c r="A424" s="320" t="s">
        <v>1534</v>
      </c>
      <c r="B424" s="332" t="s">
        <v>1535</v>
      </c>
      <c r="C424" s="321"/>
      <c r="D424" s="310"/>
      <c r="E424" s="310"/>
      <c r="F424" s="310"/>
      <c r="G424" s="310"/>
      <c r="H424" s="310"/>
    </row>
    <row r="425" spans="1:8" s="353" customFormat="1" ht="24">
      <c r="A425" s="320"/>
      <c r="B425" s="332" t="s">
        <v>1536</v>
      </c>
      <c r="C425" s="321">
        <v>13</v>
      </c>
      <c r="D425" s="310" t="s">
        <v>35</v>
      </c>
      <c r="E425" s="310"/>
      <c r="F425" s="310"/>
      <c r="G425" s="310"/>
      <c r="H425" s="310"/>
    </row>
    <row r="426" spans="1:8" s="353" customFormat="1" ht="24">
      <c r="A426" s="320"/>
      <c r="B426" s="332" t="s">
        <v>1537</v>
      </c>
      <c r="C426" s="321">
        <v>144</v>
      </c>
      <c r="D426" s="310" t="s">
        <v>35</v>
      </c>
      <c r="E426" s="310"/>
      <c r="F426" s="310"/>
      <c r="G426" s="310"/>
      <c r="H426" s="310"/>
    </row>
    <row r="427" spans="1:8" s="353" customFormat="1" ht="24">
      <c r="A427" s="320"/>
      <c r="B427" s="332" t="s">
        <v>115</v>
      </c>
      <c r="C427" s="321">
        <v>1</v>
      </c>
      <c r="D427" s="310" t="s">
        <v>118</v>
      </c>
      <c r="E427" s="310"/>
      <c r="F427" s="310"/>
      <c r="G427" s="310"/>
      <c r="H427" s="310"/>
    </row>
    <row r="428" spans="1:8" s="353" customFormat="1" ht="24">
      <c r="A428" s="320"/>
      <c r="B428" s="332" t="s">
        <v>1526</v>
      </c>
      <c r="C428" s="321">
        <v>1</v>
      </c>
      <c r="D428" s="310" t="s">
        <v>118</v>
      </c>
      <c r="E428" s="310"/>
      <c r="F428" s="310"/>
      <c r="G428" s="310"/>
      <c r="H428" s="310"/>
    </row>
    <row r="429" spans="1:8" s="353" customFormat="1" ht="24">
      <c r="A429" s="320"/>
      <c r="B429" s="332" t="s">
        <v>1538</v>
      </c>
      <c r="C429" s="321">
        <v>1</v>
      </c>
      <c r="D429" s="310" t="s">
        <v>118</v>
      </c>
      <c r="E429" s="310"/>
      <c r="F429" s="310"/>
      <c r="G429" s="310"/>
      <c r="H429" s="310"/>
    </row>
    <row r="430" spans="1:8" s="353" customFormat="1" ht="24">
      <c r="A430" s="320" t="s">
        <v>1539</v>
      </c>
      <c r="B430" s="332" t="s">
        <v>1540</v>
      </c>
      <c r="C430" s="321"/>
      <c r="D430" s="310"/>
      <c r="E430" s="310"/>
      <c r="F430" s="310"/>
      <c r="G430" s="310"/>
      <c r="H430" s="310"/>
    </row>
    <row r="431" spans="1:8" s="353" customFormat="1" ht="24">
      <c r="A431" s="320"/>
      <c r="B431" s="332" t="s">
        <v>1541</v>
      </c>
      <c r="C431" s="321">
        <v>13</v>
      </c>
      <c r="D431" s="310" t="s">
        <v>35</v>
      </c>
      <c r="E431" s="310"/>
      <c r="F431" s="310"/>
      <c r="G431" s="310"/>
      <c r="H431" s="310"/>
    </row>
    <row r="432" spans="1:8" s="353" customFormat="1" ht="24">
      <c r="A432" s="320"/>
      <c r="B432" s="332" t="s">
        <v>1542</v>
      </c>
      <c r="C432" s="321">
        <v>144</v>
      </c>
      <c r="D432" s="310" t="s">
        <v>35</v>
      </c>
      <c r="E432" s="310"/>
      <c r="F432" s="310"/>
      <c r="G432" s="310"/>
      <c r="H432" s="310"/>
    </row>
    <row r="433" spans="1:8" s="353" customFormat="1" ht="24">
      <c r="A433" s="320"/>
      <c r="B433" s="332" t="s">
        <v>1533</v>
      </c>
      <c r="C433" s="321">
        <v>1</v>
      </c>
      <c r="D433" s="310" t="s">
        <v>118</v>
      </c>
      <c r="E433" s="310"/>
      <c r="F433" s="310"/>
      <c r="G433" s="310"/>
      <c r="H433" s="310"/>
    </row>
    <row r="434" spans="1:8" s="353" customFormat="1" ht="24">
      <c r="A434" s="320" t="s">
        <v>1543</v>
      </c>
      <c r="B434" s="332" t="s">
        <v>1544</v>
      </c>
      <c r="C434" s="321"/>
      <c r="D434" s="310"/>
      <c r="E434" s="310"/>
      <c r="F434" s="310"/>
      <c r="G434" s="310"/>
      <c r="H434" s="310"/>
    </row>
    <row r="435" spans="1:8" s="353" customFormat="1" ht="24">
      <c r="A435" s="320" t="s">
        <v>1545</v>
      </c>
      <c r="B435" s="332" t="s">
        <v>1546</v>
      </c>
      <c r="C435" s="321"/>
      <c r="D435" s="310"/>
      <c r="E435" s="310"/>
      <c r="F435" s="310"/>
      <c r="G435" s="310"/>
      <c r="H435" s="310"/>
    </row>
    <row r="436" spans="1:8" s="353" customFormat="1" ht="24">
      <c r="A436" s="320"/>
      <c r="B436" s="332" t="s">
        <v>1547</v>
      </c>
      <c r="C436" s="321">
        <v>3783.19</v>
      </c>
      <c r="D436" s="310" t="s">
        <v>643</v>
      </c>
      <c r="E436" s="310"/>
      <c r="F436" s="310"/>
      <c r="G436" s="310"/>
      <c r="H436" s="310"/>
    </row>
    <row r="437" spans="1:8" s="353" customFormat="1" ht="24">
      <c r="A437" s="320"/>
      <c r="B437" s="332" t="s">
        <v>1548</v>
      </c>
      <c r="C437" s="321">
        <v>1</v>
      </c>
      <c r="D437" s="310" t="s">
        <v>118</v>
      </c>
      <c r="E437" s="310"/>
      <c r="F437" s="310"/>
      <c r="G437" s="310"/>
      <c r="H437" s="310"/>
    </row>
    <row r="438" spans="1:8" s="353" customFormat="1" ht="24">
      <c r="A438" s="320"/>
      <c r="B438" s="332" t="s">
        <v>1549</v>
      </c>
      <c r="C438" s="321">
        <v>1</v>
      </c>
      <c r="D438" s="310" t="s">
        <v>118</v>
      </c>
      <c r="E438" s="310"/>
      <c r="F438" s="310"/>
      <c r="G438" s="310"/>
      <c r="H438" s="310"/>
    </row>
    <row r="439" spans="1:8" s="353" customFormat="1" ht="24">
      <c r="A439" s="320"/>
      <c r="B439" s="332" t="s">
        <v>1550</v>
      </c>
      <c r="C439" s="321">
        <v>1</v>
      </c>
      <c r="D439" s="310" t="s">
        <v>118</v>
      </c>
      <c r="E439" s="310"/>
      <c r="F439" s="310"/>
      <c r="G439" s="310"/>
      <c r="H439" s="310"/>
    </row>
    <row r="440" spans="1:8" s="353" customFormat="1" ht="24">
      <c r="A440" s="320"/>
      <c r="B440" s="332" t="s">
        <v>1551</v>
      </c>
      <c r="C440" s="321">
        <v>1</v>
      </c>
      <c r="D440" s="310" t="s">
        <v>118</v>
      </c>
      <c r="E440" s="310"/>
      <c r="F440" s="310"/>
      <c r="G440" s="310"/>
      <c r="H440" s="310"/>
    </row>
    <row r="441" spans="1:8" s="353" customFormat="1" ht="24">
      <c r="A441" s="320"/>
      <c r="B441" s="332" t="s">
        <v>1552</v>
      </c>
      <c r="C441" s="321">
        <v>1</v>
      </c>
      <c r="D441" s="310" t="s">
        <v>118</v>
      </c>
      <c r="E441" s="310"/>
      <c r="F441" s="310"/>
      <c r="G441" s="310"/>
      <c r="H441" s="310"/>
    </row>
    <row r="442" spans="1:8" s="353" customFormat="1" ht="24">
      <c r="A442" s="320" t="s">
        <v>1553</v>
      </c>
      <c r="B442" s="332" t="s">
        <v>1554</v>
      </c>
      <c r="C442" s="321"/>
      <c r="D442" s="310"/>
      <c r="E442" s="310"/>
      <c r="F442" s="310"/>
      <c r="G442" s="310"/>
      <c r="H442" s="310"/>
    </row>
    <row r="443" spans="1:8" s="353" customFormat="1" ht="24">
      <c r="A443" s="320"/>
      <c r="B443" s="332" t="s">
        <v>1555</v>
      </c>
      <c r="C443" s="321"/>
      <c r="D443" s="310"/>
      <c r="E443" s="310"/>
      <c r="F443" s="310"/>
      <c r="G443" s="310"/>
      <c r="H443" s="310"/>
    </row>
    <row r="444" spans="1:8" s="353" customFormat="1" ht="24">
      <c r="A444" s="320" t="s">
        <v>1556</v>
      </c>
      <c r="B444" s="332" t="s">
        <v>1557</v>
      </c>
      <c r="C444" s="321"/>
      <c r="D444" s="310"/>
      <c r="E444" s="310"/>
      <c r="F444" s="310"/>
      <c r="G444" s="310"/>
      <c r="H444" s="310"/>
    </row>
    <row r="445" spans="1:8" s="353" customFormat="1" ht="24">
      <c r="A445" s="320"/>
      <c r="B445" s="332" t="s">
        <v>1558</v>
      </c>
      <c r="C445" s="321">
        <v>49</v>
      </c>
      <c r="D445" s="310" t="s">
        <v>278</v>
      </c>
      <c r="E445" s="310"/>
      <c r="F445" s="310"/>
      <c r="G445" s="310"/>
      <c r="H445" s="310"/>
    </row>
    <row r="446" spans="1:8" s="353" customFormat="1" ht="24">
      <c r="A446" s="320"/>
      <c r="B446" s="332" t="s">
        <v>1559</v>
      </c>
      <c r="C446" s="321">
        <v>22</v>
      </c>
      <c r="D446" s="310" t="s">
        <v>278</v>
      </c>
      <c r="E446" s="310"/>
      <c r="F446" s="310"/>
      <c r="G446" s="310"/>
      <c r="H446" s="310"/>
    </row>
    <row r="447" spans="1:8" s="353" customFormat="1" ht="24">
      <c r="A447" s="320" t="s">
        <v>1560</v>
      </c>
      <c r="B447" s="332" t="s">
        <v>1561</v>
      </c>
      <c r="C447" s="321"/>
      <c r="D447" s="310"/>
      <c r="E447" s="310"/>
      <c r="F447" s="310"/>
      <c r="G447" s="310"/>
      <c r="H447" s="310"/>
    </row>
    <row r="448" spans="1:8" s="353" customFormat="1" ht="24">
      <c r="A448" s="320"/>
      <c r="B448" s="332" t="s">
        <v>1562</v>
      </c>
      <c r="C448" s="321">
        <v>9</v>
      </c>
      <c r="D448" s="310" t="s">
        <v>278</v>
      </c>
      <c r="E448" s="310"/>
      <c r="F448" s="310"/>
      <c r="G448" s="310"/>
      <c r="H448" s="310"/>
    </row>
    <row r="449" spans="1:8" s="353" customFormat="1" ht="24">
      <c r="A449" s="320" t="s">
        <v>1563</v>
      </c>
      <c r="B449" s="332" t="s">
        <v>1564</v>
      </c>
      <c r="C449" s="321"/>
      <c r="D449" s="310"/>
      <c r="E449" s="310"/>
      <c r="F449" s="310"/>
      <c r="G449" s="310"/>
      <c r="H449" s="310"/>
    </row>
    <row r="450" spans="1:8" s="353" customFormat="1" ht="24">
      <c r="A450" s="320"/>
      <c r="B450" s="332" t="s">
        <v>1565</v>
      </c>
      <c r="C450" s="321">
        <v>20</v>
      </c>
      <c r="D450" s="310" t="s">
        <v>278</v>
      </c>
      <c r="E450" s="310"/>
      <c r="F450" s="310"/>
      <c r="G450" s="310"/>
      <c r="H450" s="310"/>
    </row>
    <row r="451" spans="1:8" s="353" customFormat="1" ht="24">
      <c r="A451" s="320" t="s">
        <v>1566</v>
      </c>
      <c r="B451" s="332" t="s">
        <v>1567</v>
      </c>
      <c r="C451" s="321"/>
      <c r="D451" s="310"/>
      <c r="E451" s="310"/>
      <c r="F451" s="310"/>
      <c r="G451" s="310"/>
      <c r="H451" s="310"/>
    </row>
    <row r="452" spans="1:8" s="353" customFormat="1" ht="24">
      <c r="A452" s="320"/>
      <c r="B452" s="332" t="s">
        <v>1568</v>
      </c>
      <c r="C452" s="321">
        <v>1</v>
      </c>
      <c r="D452" s="310" t="s">
        <v>118</v>
      </c>
      <c r="E452" s="310"/>
      <c r="F452" s="310"/>
      <c r="G452" s="310"/>
      <c r="H452" s="310"/>
    </row>
    <row r="453" spans="1:8" s="353" customFormat="1" ht="24">
      <c r="A453" s="320"/>
      <c r="B453" s="332" t="s">
        <v>1569</v>
      </c>
      <c r="C453" s="321">
        <v>1</v>
      </c>
      <c r="D453" s="310" t="s">
        <v>118</v>
      </c>
      <c r="E453" s="310"/>
      <c r="F453" s="310"/>
      <c r="G453" s="310"/>
      <c r="H453" s="310"/>
    </row>
    <row r="454" spans="1:8" s="353" customFormat="1" ht="24">
      <c r="A454" s="320"/>
      <c r="B454" s="332"/>
      <c r="C454" s="321"/>
      <c r="D454" s="310"/>
      <c r="E454" s="310"/>
      <c r="F454" s="310"/>
      <c r="G454" s="310"/>
      <c r="H454" s="310"/>
    </row>
    <row r="455" spans="1:8" s="353" customFormat="1" ht="24">
      <c r="A455" s="320" t="s">
        <v>460</v>
      </c>
      <c r="B455" s="332" t="s">
        <v>577</v>
      </c>
      <c r="C455" s="321"/>
      <c r="D455" s="310"/>
      <c r="E455" s="310"/>
      <c r="F455" s="310"/>
      <c r="G455" s="310"/>
      <c r="H455" s="310"/>
    </row>
    <row r="456" spans="1:8" s="353" customFormat="1" ht="24">
      <c r="A456" s="320" t="s">
        <v>461</v>
      </c>
      <c r="B456" s="332" t="s">
        <v>1570</v>
      </c>
      <c r="C456" s="321"/>
      <c r="D456" s="310"/>
      <c r="E456" s="310"/>
      <c r="F456" s="310"/>
      <c r="G456" s="310"/>
      <c r="H456" s="310"/>
    </row>
    <row r="457" spans="1:8" s="353" customFormat="1" ht="24">
      <c r="A457" s="320" t="s">
        <v>1571</v>
      </c>
      <c r="B457" s="332" t="s">
        <v>1572</v>
      </c>
      <c r="C457" s="321"/>
      <c r="D457" s="310"/>
      <c r="E457" s="310"/>
      <c r="F457" s="310"/>
      <c r="G457" s="310"/>
      <c r="H457" s="310"/>
    </row>
    <row r="458" spans="1:8" s="353" customFormat="1" ht="24">
      <c r="A458" s="320"/>
      <c r="B458" s="332" t="s">
        <v>1573</v>
      </c>
      <c r="C458" s="321">
        <v>3</v>
      </c>
      <c r="D458" s="310" t="s">
        <v>113</v>
      </c>
      <c r="E458" s="310"/>
      <c r="F458" s="310"/>
      <c r="G458" s="310"/>
      <c r="H458" s="310"/>
    </row>
    <row r="459" spans="1:8" s="353" customFormat="1" ht="24">
      <c r="A459" s="320"/>
      <c r="B459" s="332" t="s">
        <v>1574</v>
      </c>
      <c r="C459" s="321">
        <v>1</v>
      </c>
      <c r="D459" s="310" t="s">
        <v>113</v>
      </c>
      <c r="E459" s="310"/>
      <c r="F459" s="310"/>
      <c r="G459" s="310"/>
      <c r="H459" s="310"/>
    </row>
    <row r="460" spans="1:8" s="353" customFormat="1" ht="24">
      <c r="A460" s="320"/>
      <c r="B460" s="332" t="s">
        <v>1575</v>
      </c>
      <c r="C460" s="321">
        <v>2</v>
      </c>
      <c r="D460" s="310" t="s">
        <v>113</v>
      </c>
      <c r="E460" s="310"/>
      <c r="F460" s="310"/>
      <c r="G460" s="310"/>
      <c r="H460" s="310"/>
    </row>
    <row r="461" spans="1:8" s="353" customFormat="1" ht="24">
      <c r="A461" s="320"/>
      <c r="B461" s="332" t="s">
        <v>1576</v>
      </c>
      <c r="C461" s="321">
        <v>1</v>
      </c>
      <c r="D461" s="310" t="s">
        <v>113</v>
      </c>
      <c r="E461" s="310"/>
      <c r="F461" s="310"/>
      <c r="G461" s="310"/>
      <c r="H461" s="310"/>
    </row>
    <row r="462" spans="1:8" s="353" customFormat="1" ht="24">
      <c r="A462" s="320"/>
      <c r="B462" s="332" t="s">
        <v>1577</v>
      </c>
      <c r="C462" s="321">
        <v>2</v>
      </c>
      <c r="D462" s="310" t="s">
        <v>113</v>
      </c>
      <c r="E462" s="310"/>
      <c r="F462" s="310"/>
      <c r="G462" s="310"/>
      <c r="H462" s="310"/>
    </row>
    <row r="463" spans="1:8" s="353" customFormat="1" ht="24">
      <c r="A463" s="320"/>
      <c r="B463" s="332" t="s">
        <v>1578</v>
      </c>
      <c r="C463" s="321">
        <v>1</v>
      </c>
      <c r="D463" s="310" t="s">
        <v>113</v>
      </c>
      <c r="E463" s="310"/>
      <c r="F463" s="310"/>
      <c r="G463" s="310"/>
      <c r="H463" s="310"/>
    </row>
    <row r="464" spans="1:8" s="353" customFormat="1" ht="24">
      <c r="A464" s="320"/>
      <c r="B464" s="332" t="s">
        <v>1579</v>
      </c>
      <c r="C464" s="321">
        <v>1</v>
      </c>
      <c r="D464" s="310" t="s">
        <v>113</v>
      </c>
      <c r="E464" s="310"/>
      <c r="F464" s="310"/>
      <c r="G464" s="310"/>
      <c r="H464" s="310"/>
    </row>
    <row r="465" spans="1:8" s="353" customFormat="1" ht="24">
      <c r="A465" s="320" t="s">
        <v>1580</v>
      </c>
      <c r="B465" s="332" t="s">
        <v>1581</v>
      </c>
      <c r="C465" s="321"/>
      <c r="D465" s="310"/>
      <c r="E465" s="310"/>
      <c r="F465" s="310"/>
      <c r="G465" s="310"/>
      <c r="H465" s="310"/>
    </row>
    <row r="466" spans="1:8" s="353" customFormat="1" ht="24">
      <c r="A466" s="320"/>
      <c r="B466" s="332" t="s">
        <v>1582</v>
      </c>
      <c r="C466" s="321">
        <v>1</v>
      </c>
      <c r="D466" s="310" t="s">
        <v>113</v>
      </c>
      <c r="E466" s="310"/>
      <c r="F466" s="310"/>
      <c r="G466" s="310"/>
      <c r="H466" s="310"/>
    </row>
    <row r="467" spans="1:8" s="353" customFormat="1" ht="24">
      <c r="A467" s="320"/>
      <c r="B467" s="332" t="s">
        <v>1583</v>
      </c>
      <c r="C467" s="321">
        <v>1</v>
      </c>
      <c r="D467" s="310" t="s">
        <v>113</v>
      </c>
      <c r="E467" s="310"/>
      <c r="F467" s="310"/>
      <c r="G467" s="310"/>
      <c r="H467" s="310"/>
    </row>
    <row r="468" spans="1:8" s="353" customFormat="1" ht="24">
      <c r="A468" s="320"/>
      <c r="B468" s="332" t="s">
        <v>1584</v>
      </c>
      <c r="C468" s="321">
        <v>4</v>
      </c>
      <c r="D468" s="310" t="s">
        <v>113</v>
      </c>
      <c r="E468" s="310"/>
      <c r="F468" s="310"/>
      <c r="G468" s="310"/>
      <c r="H468" s="310"/>
    </row>
    <row r="469" spans="1:8" s="353" customFormat="1" ht="24">
      <c r="A469" s="320"/>
      <c r="B469" s="332" t="s">
        <v>1585</v>
      </c>
      <c r="C469" s="321">
        <v>1</v>
      </c>
      <c r="D469" s="310" t="s">
        <v>113</v>
      </c>
      <c r="E469" s="310"/>
      <c r="F469" s="310"/>
      <c r="G469" s="310"/>
      <c r="H469" s="310"/>
    </row>
    <row r="470" spans="1:8" s="353" customFormat="1" ht="24">
      <c r="A470" s="320" t="s">
        <v>1586</v>
      </c>
      <c r="B470" s="332" t="s">
        <v>1587</v>
      </c>
      <c r="C470" s="321"/>
      <c r="D470" s="310"/>
      <c r="E470" s="310"/>
      <c r="F470" s="310"/>
      <c r="G470" s="310"/>
      <c r="H470" s="310"/>
    </row>
    <row r="471" spans="1:8" s="353" customFormat="1" ht="24">
      <c r="A471" s="320"/>
      <c r="B471" s="332" t="s">
        <v>1588</v>
      </c>
      <c r="C471" s="321">
        <v>1</v>
      </c>
      <c r="D471" s="310" t="s">
        <v>113</v>
      </c>
      <c r="E471" s="310"/>
      <c r="F471" s="310"/>
      <c r="G471" s="310"/>
      <c r="H471" s="310"/>
    </row>
    <row r="472" spans="1:8" s="353" customFormat="1" ht="24">
      <c r="A472" s="320"/>
      <c r="B472" s="332" t="s">
        <v>1589</v>
      </c>
      <c r="C472" s="321">
        <v>5</v>
      </c>
      <c r="D472" s="310" t="s">
        <v>113</v>
      </c>
      <c r="E472" s="310"/>
      <c r="F472" s="310"/>
      <c r="G472" s="310"/>
      <c r="H472" s="310"/>
    </row>
    <row r="473" spans="1:8" s="353" customFormat="1" ht="24">
      <c r="A473" s="320"/>
      <c r="B473" s="332" t="s">
        <v>1590</v>
      </c>
      <c r="C473" s="321">
        <v>1</v>
      </c>
      <c r="D473" s="310" t="s">
        <v>113</v>
      </c>
      <c r="E473" s="310"/>
      <c r="F473" s="310"/>
      <c r="G473" s="310"/>
      <c r="H473" s="310"/>
    </row>
    <row r="474" spans="1:8" s="353" customFormat="1" ht="24">
      <c r="A474" s="320"/>
      <c r="B474" s="332" t="s">
        <v>1591</v>
      </c>
      <c r="C474" s="321">
        <v>1</v>
      </c>
      <c r="D474" s="310" t="s">
        <v>113</v>
      </c>
      <c r="E474" s="310"/>
      <c r="F474" s="310"/>
      <c r="G474" s="310"/>
      <c r="H474" s="310"/>
    </row>
    <row r="475" spans="1:8" s="353" customFormat="1" ht="24">
      <c r="A475" s="320"/>
      <c r="B475" s="332" t="s">
        <v>1592</v>
      </c>
      <c r="C475" s="321">
        <v>1</v>
      </c>
      <c r="D475" s="310" t="s">
        <v>118</v>
      </c>
      <c r="E475" s="310"/>
      <c r="F475" s="310"/>
      <c r="G475" s="310"/>
      <c r="H475" s="310"/>
    </row>
    <row r="476" spans="1:8" s="353" customFormat="1" ht="24">
      <c r="A476" s="320"/>
      <c r="B476" s="332" t="s">
        <v>1593</v>
      </c>
      <c r="C476" s="321">
        <v>5</v>
      </c>
      <c r="D476" s="310" t="s">
        <v>26</v>
      </c>
      <c r="E476" s="310"/>
      <c r="F476" s="310"/>
      <c r="G476" s="310"/>
      <c r="H476" s="310"/>
    </row>
    <row r="477" spans="1:8" s="353" customFormat="1" ht="24">
      <c r="A477" s="320"/>
      <c r="B477" s="332" t="s">
        <v>1594</v>
      </c>
      <c r="C477" s="321">
        <v>1</v>
      </c>
      <c r="D477" s="310" t="s">
        <v>118</v>
      </c>
      <c r="E477" s="310"/>
      <c r="F477" s="310"/>
      <c r="G477" s="310"/>
      <c r="H477" s="310"/>
    </row>
    <row r="478" spans="1:8" s="353" customFormat="1" ht="24">
      <c r="A478" s="320" t="s">
        <v>462</v>
      </c>
      <c r="B478" s="332" t="s">
        <v>1544</v>
      </c>
      <c r="C478" s="321"/>
      <c r="D478" s="310"/>
      <c r="E478" s="310"/>
      <c r="F478" s="310"/>
      <c r="G478" s="310"/>
      <c r="H478" s="310"/>
    </row>
    <row r="479" spans="1:8" s="353" customFormat="1" ht="24">
      <c r="A479" s="320" t="s">
        <v>1595</v>
      </c>
      <c r="B479" s="332" t="s">
        <v>1596</v>
      </c>
      <c r="C479" s="321"/>
      <c r="D479" s="310"/>
      <c r="E479" s="310"/>
      <c r="F479" s="310"/>
      <c r="G479" s="310"/>
      <c r="H479" s="310"/>
    </row>
    <row r="480" spans="1:8" s="353" customFormat="1" ht="24">
      <c r="A480" s="320"/>
      <c r="B480" s="332" t="s">
        <v>1597</v>
      </c>
      <c r="C480" s="321">
        <v>1085.52</v>
      </c>
      <c r="D480" s="310" t="s">
        <v>1598</v>
      </c>
      <c r="E480" s="310"/>
      <c r="F480" s="310"/>
      <c r="G480" s="310"/>
      <c r="H480" s="310"/>
    </row>
    <row r="481" spans="1:8" s="353" customFormat="1" ht="24">
      <c r="A481" s="320"/>
      <c r="B481" s="332" t="s">
        <v>1599</v>
      </c>
      <c r="C481" s="321">
        <v>1443.06</v>
      </c>
      <c r="D481" s="310" t="s">
        <v>1598</v>
      </c>
      <c r="E481" s="310"/>
      <c r="F481" s="310"/>
      <c r="G481" s="310"/>
      <c r="H481" s="310"/>
    </row>
    <row r="482" spans="1:8" s="353" customFormat="1" ht="24">
      <c r="A482" s="320"/>
      <c r="B482" s="332" t="s">
        <v>1600</v>
      </c>
      <c r="C482" s="321">
        <v>1</v>
      </c>
      <c r="D482" s="310" t="s">
        <v>118</v>
      </c>
      <c r="E482" s="310"/>
      <c r="F482" s="310"/>
      <c r="G482" s="310"/>
      <c r="H482" s="310"/>
    </row>
    <row r="483" spans="1:8" s="353" customFormat="1" ht="24">
      <c r="A483" s="320"/>
      <c r="B483" s="332" t="s">
        <v>1601</v>
      </c>
      <c r="C483" s="321">
        <v>2528.58</v>
      </c>
      <c r="D483" s="310" t="s">
        <v>110</v>
      </c>
      <c r="E483" s="310"/>
      <c r="F483" s="310"/>
      <c r="G483" s="310"/>
      <c r="H483" s="310"/>
    </row>
    <row r="484" spans="1:8" s="353" customFormat="1" ht="24">
      <c r="A484" s="320"/>
      <c r="B484" s="332" t="s">
        <v>1602</v>
      </c>
      <c r="C484" s="321">
        <v>1</v>
      </c>
      <c r="D484" s="310" t="s">
        <v>118</v>
      </c>
      <c r="E484" s="310"/>
      <c r="F484" s="310"/>
      <c r="G484" s="310"/>
      <c r="H484" s="310"/>
    </row>
    <row r="485" spans="1:8" s="355" customFormat="1" ht="24">
      <c r="A485" s="320"/>
      <c r="B485" s="332" t="s">
        <v>1603</v>
      </c>
      <c r="C485" s="321">
        <v>1</v>
      </c>
      <c r="D485" s="310" t="s">
        <v>118</v>
      </c>
      <c r="E485" s="310"/>
      <c r="F485" s="310"/>
      <c r="G485" s="310"/>
      <c r="H485" s="310"/>
    </row>
    <row r="486" spans="1:8" s="353" customFormat="1" ht="24">
      <c r="A486" s="320" t="s">
        <v>1604</v>
      </c>
      <c r="B486" s="332" t="s">
        <v>1605</v>
      </c>
      <c r="C486" s="321"/>
      <c r="D486" s="310"/>
      <c r="E486" s="310"/>
      <c r="F486" s="310"/>
      <c r="G486" s="310"/>
      <c r="H486" s="310"/>
    </row>
    <row r="487" spans="1:8" s="353" customFormat="1" ht="24">
      <c r="A487" s="320"/>
      <c r="B487" s="332" t="s">
        <v>1597</v>
      </c>
      <c r="C487" s="321">
        <v>1221.49</v>
      </c>
      <c r="D487" s="310" t="s">
        <v>1598</v>
      </c>
      <c r="E487" s="310"/>
      <c r="F487" s="310"/>
      <c r="G487" s="310"/>
      <c r="H487" s="310"/>
    </row>
    <row r="488" spans="1:8" s="353" customFormat="1" ht="24">
      <c r="A488" s="320"/>
      <c r="B488" s="332" t="s">
        <v>1599</v>
      </c>
      <c r="C488" s="321">
        <v>1239.7</v>
      </c>
      <c r="D488" s="310" t="s">
        <v>1598</v>
      </c>
      <c r="E488" s="310"/>
      <c r="F488" s="310"/>
      <c r="G488" s="310"/>
      <c r="H488" s="310"/>
    </row>
    <row r="489" spans="1:8" s="353" customFormat="1" ht="24">
      <c r="A489" s="320"/>
      <c r="B489" s="332" t="s">
        <v>1606</v>
      </c>
      <c r="C489" s="321">
        <v>1</v>
      </c>
      <c r="D489" s="310" t="s">
        <v>118</v>
      </c>
      <c r="E489" s="310"/>
      <c r="F489" s="310"/>
      <c r="G489" s="310"/>
      <c r="H489" s="310"/>
    </row>
    <row r="490" spans="1:8" s="353" customFormat="1" ht="24">
      <c r="A490" s="320"/>
      <c r="B490" s="332" t="s">
        <v>1607</v>
      </c>
      <c r="C490" s="321">
        <v>1</v>
      </c>
      <c r="D490" s="310" t="s">
        <v>118</v>
      </c>
      <c r="E490" s="310"/>
      <c r="F490" s="310"/>
      <c r="G490" s="310"/>
      <c r="H490" s="310"/>
    </row>
    <row r="491" spans="1:8" s="353" customFormat="1" ht="24">
      <c r="A491" s="320"/>
      <c r="B491" s="332" t="s">
        <v>1608</v>
      </c>
      <c r="C491" s="321">
        <v>1</v>
      </c>
      <c r="D491" s="310" t="s">
        <v>118</v>
      </c>
      <c r="E491" s="310"/>
      <c r="F491" s="310"/>
      <c r="G491" s="310"/>
      <c r="H491" s="310"/>
    </row>
    <row r="492" spans="1:8" s="353" customFormat="1" ht="24">
      <c r="A492" s="320" t="s">
        <v>463</v>
      </c>
      <c r="B492" s="332" t="s">
        <v>1609</v>
      </c>
      <c r="C492" s="321"/>
      <c r="D492" s="310"/>
      <c r="E492" s="310"/>
      <c r="F492" s="310"/>
      <c r="G492" s="310"/>
      <c r="H492" s="310"/>
    </row>
    <row r="493" spans="1:8" s="353" customFormat="1" ht="24">
      <c r="A493" s="320" t="s">
        <v>1610</v>
      </c>
      <c r="B493" s="332" t="s">
        <v>1611</v>
      </c>
      <c r="C493" s="321"/>
      <c r="D493" s="310"/>
      <c r="E493" s="310"/>
      <c r="F493" s="310"/>
      <c r="G493" s="310"/>
      <c r="H493" s="310"/>
    </row>
    <row r="494" spans="1:8" s="353" customFormat="1" ht="24">
      <c r="A494" s="320"/>
      <c r="B494" s="332" t="s">
        <v>1612</v>
      </c>
      <c r="C494" s="321">
        <v>2</v>
      </c>
      <c r="D494" s="310" t="s">
        <v>278</v>
      </c>
      <c r="E494" s="310"/>
      <c r="F494" s="310"/>
      <c r="G494" s="310"/>
      <c r="H494" s="310"/>
    </row>
    <row r="495" spans="1:8" s="353" customFormat="1" ht="24">
      <c r="A495" s="320" t="s">
        <v>1613</v>
      </c>
      <c r="B495" s="332" t="s">
        <v>1614</v>
      </c>
      <c r="C495" s="321"/>
      <c r="D495" s="310"/>
      <c r="E495" s="310"/>
      <c r="F495" s="310"/>
      <c r="G495" s="310"/>
      <c r="H495" s="310"/>
    </row>
    <row r="496" spans="1:8" s="353" customFormat="1" ht="24">
      <c r="A496" s="320"/>
      <c r="B496" s="332" t="s">
        <v>1615</v>
      </c>
      <c r="C496" s="321">
        <v>1</v>
      </c>
      <c r="D496" s="310" t="s">
        <v>278</v>
      </c>
      <c r="E496" s="310"/>
      <c r="F496" s="310"/>
      <c r="G496" s="310"/>
      <c r="H496" s="310"/>
    </row>
    <row r="497" spans="1:8" s="355" customFormat="1" ht="24">
      <c r="A497" s="320"/>
      <c r="B497" s="332" t="s">
        <v>1616</v>
      </c>
      <c r="C497" s="321">
        <v>1</v>
      </c>
      <c r="D497" s="310" t="s">
        <v>278</v>
      </c>
      <c r="E497" s="310"/>
      <c r="F497" s="310"/>
      <c r="G497" s="310"/>
      <c r="H497" s="310"/>
    </row>
    <row r="498" spans="1:8" s="353" customFormat="1" ht="24">
      <c r="A498" s="320"/>
      <c r="B498" s="332" t="s">
        <v>1617</v>
      </c>
      <c r="C498" s="321">
        <v>1</v>
      </c>
      <c r="D498" s="310" t="s">
        <v>278</v>
      </c>
      <c r="E498" s="310"/>
      <c r="F498" s="310"/>
      <c r="G498" s="310"/>
      <c r="H498" s="310"/>
    </row>
    <row r="499" spans="1:8" s="353" customFormat="1" ht="24">
      <c r="A499" s="320"/>
      <c r="B499" s="332" t="s">
        <v>1618</v>
      </c>
      <c r="C499" s="321">
        <v>2</v>
      </c>
      <c r="D499" s="310" t="s">
        <v>278</v>
      </c>
      <c r="E499" s="310"/>
      <c r="F499" s="310"/>
      <c r="G499" s="310"/>
      <c r="H499" s="310"/>
    </row>
    <row r="500" spans="1:8" s="353" customFormat="1" ht="24">
      <c r="A500" s="320" t="s">
        <v>1619</v>
      </c>
      <c r="B500" s="332" t="s">
        <v>1620</v>
      </c>
      <c r="C500" s="321"/>
      <c r="D500" s="310"/>
      <c r="E500" s="310"/>
      <c r="F500" s="310"/>
      <c r="G500" s="310"/>
      <c r="H500" s="310"/>
    </row>
    <row r="501" spans="1:8" s="353" customFormat="1" ht="24">
      <c r="A501" s="320"/>
      <c r="B501" s="332" t="s">
        <v>1612</v>
      </c>
      <c r="C501" s="321">
        <v>20</v>
      </c>
      <c r="D501" s="310" t="s">
        <v>278</v>
      </c>
      <c r="E501" s="310"/>
      <c r="F501" s="310"/>
      <c r="G501" s="310"/>
      <c r="H501" s="310"/>
    </row>
    <row r="502" spans="1:8" s="353" customFormat="1" ht="24">
      <c r="A502" s="320"/>
      <c r="B502" s="332" t="s">
        <v>1558</v>
      </c>
      <c r="C502" s="321">
        <v>3</v>
      </c>
      <c r="D502" s="310" t="s">
        <v>278</v>
      </c>
      <c r="E502" s="310"/>
      <c r="F502" s="310"/>
      <c r="G502" s="310"/>
      <c r="H502" s="310"/>
    </row>
    <row r="503" spans="1:8" s="353" customFormat="1" ht="24">
      <c r="A503" s="320" t="s">
        <v>1621</v>
      </c>
      <c r="B503" s="332" t="s">
        <v>1622</v>
      </c>
      <c r="C503" s="321"/>
      <c r="D503" s="310"/>
      <c r="E503" s="310"/>
      <c r="F503" s="310"/>
      <c r="G503" s="310"/>
      <c r="H503" s="310"/>
    </row>
    <row r="504" spans="1:8" s="353" customFormat="1" ht="24">
      <c r="A504" s="320"/>
      <c r="B504" s="332" t="s">
        <v>1623</v>
      </c>
      <c r="C504" s="321">
        <v>4</v>
      </c>
      <c r="D504" s="310" t="s">
        <v>278</v>
      </c>
      <c r="E504" s="310"/>
      <c r="F504" s="310"/>
      <c r="G504" s="310"/>
      <c r="H504" s="310"/>
    </row>
    <row r="505" spans="1:8" s="353" customFormat="1" ht="24">
      <c r="A505" s="320"/>
      <c r="B505" s="332" t="s">
        <v>1624</v>
      </c>
      <c r="C505" s="321">
        <v>2</v>
      </c>
      <c r="D505" s="310" t="s">
        <v>278</v>
      </c>
      <c r="E505" s="310"/>
      <c r="F505" s="310"/>
      <c r="G505" s="310"/>
      <c r="H505" s="310"/>
    </row>
    <row r="506" spans="1:8" s="353" customFormat="1" ht="24">
      <c r="A506" s="320"/>
      <c r="B506" s="332" t="s">
        <v>1625</v>
      </c>
      <c r="C506" s="321">
        <v>1</v>
      </c>
      <c r="D506" s="310" t="s">
        <v>278</v>
      </c>
      <c r="E506" s="310"/>
      <c r="F506" s="310"/>
      <c r="G506" s="310"/>
      <c r="H506" s="310"/>
    </row>
    <row r="507" spans="1:8" s="353" customFormat="1" ht="24">
      <c r="A507" s="320" t="s">
        <v>1626</v>
      </c>
      <c r="B507" s="332" t="s">
        <v>1627</v>
      </c>
      <c r="C507" s="321"/>
      <c r="D507" s="310"/>
      <c r="E507" s="310"/>
      <c r="F507" s="310"/>
      <c r="G507" s="310"/>
      <c r="H507" s="310"/>
    </row>
    <row r="508" spans="1:8" s="353" customFormat="1" ht="24">
      <c r="A508" s="320"/>
      <c r="B508" s="332" t="s">
        <v>1628</v>
      </c>
      <c r="C508" s="321">
        <v>10</v>
      </c>
      <c r="D508" s="310" t="s">
        <v>278</v>
      </c>
      <c r="E508" s="310"/>
      <c r="F508" s="310"/>
      <c r="G508" s="310"/>
      <c r="H508" s="310"/>
    </row>
    <row r="509" spans="1:8" s="353" customFormat="1" ht="24">
      <c r="A509" s="320"/>
      <c r="B509" s="332" t="s">
        <v>1612</v>
      </c>
      <c r="C509" s="321">
        <v>12</v>
      </c>
      <c r="D509" s="310" t="s">
        <v>278</v>
      </c>
      <c r="E509" s="310"/>
      <c r="F509" s="310"/>
      <c r="G509" s="310"/>
      <c r="H509" s="310"/>
    </row>
    <row r="510" spans="1:8" s="353" customFormat="1" ht="24">
      <c r="A510" s="320"/>
      <c r="B510" s="332" t="s">
        <v>1558</v>
      </c>
      <c r="C510" s="321">
        <v>1</v>
      </c>
      <c r="D510" s="310" t="s">
        <v>278</v>
      </c>
      <c r="E510" s="310"/>
      <c r="F510" s="310"/>
      <c r="G510" s="310"/>
      <c r="H510" s="310"/>
    </row>
    <row r="511" spans="1:8" s="353" customFormat="1" ht="24">
      <c r="A511" s="320" t="s">
        <v>1629</v>
      </c>
      <c r="B511" s="332" t="s">
        <v>1630</v>
      </c>
      <c r="C511" s="321"/>
      <c r="D511" s="310"/>
      <c r="E511" s="310"/>
      <c r="F511" s="310"/>
      <c r="G511" s="310"/>
      <c r="H511" s="310"/>
    </row>
    <row r="512" spans="1:8" s="353" customFormat="1" ht="24">
      <c r="A512" s="320"/>
      <c r="B512" s="332" t="s">
        <v>1568</v>
      </c>
      <c r="C512" s="321">
        <v>1</v>
      </c>
      <c r="D512" s="310" t="s">
        <v>118</v>
      </c>
      <c r="E512" s="310"/>
      <c r="F512" s="310"/>
      <c r="G512" s="310"/>
      <c r="H512" s="310"/>
    </row>
    <row r="513" spans="1:8" s="353" customFormat="1" ht="24">
      <c r="A513" s="320"/>
      <c r="B513" s="332"/>
      <c r="C513" s="321"/>
      <c r="D513" s="310"/>
      <c r="E513" s="310"/>
      <c r="F513" s="310"/>
      <c r="G513" s="310"/>
      <c r="H513" s="310"/>
    </row>
    <row r="514" spans="1:8" s="357" customFormat="1" ht="24">
      <c r="A514" s="351"/>
      <c r="B514" s="347" t="s">
        <v>1631</v>
      </c>
      <c r="C514" s="348"/>
      <c r="D514" s="349"/>
      <c r="E514" s="349"/>
      <c r="F514" s="349"/>
      <c r="G514" s="349"/>
      <c r="H514" s="349"/>
    </row>
    <row r="515" spans="1:8" s="353" customFormat="1" ht="24">
      <c r="A515" s="320"/>
      <c r="B515" s="332"/>
      <c r="C515" s="321"/>
      <c r="D515" s="310"/>
      <c r="E515" s="310"/>
      <c r="F515" s="310"/>
      <c r="G515" s="310"/>
      <c r="H515" s="310"/>
    </row>
    <row r="516" spans="1:8" s="357" customFormat="1" ht="24">
      <c r="A516" s="351"/>
      <c r="B516" s="347" t="s">
        <v>1304</v>
      </c>
      <c r="C516" s="348"/>
      <c r="D516" s="349"/>
      <c r="E516" s="349"/>
      <c r="F516" s="349"/>
      <c r="G516" s="349"/>
      <c r="H516" s="349"/>
    </row>
    <row r="517" spans="1:8" s="353" customFormat="1" ht="24">
      <c r="A517" s="320">
        <v>2.1</v>
      </c>
      <c r="B517" s="332" t="s">
        <v>1305</v>
      </c>
      <c r="C517" s="321"/>
      <c r="D517" s="310"/>
      <c r="E517" s="310"/>
      <c r="F517" s="310"/>
      <c r="G517" s="310"/>
      <c r="H517" s="310"/>
    </row>
    <row r="518" spans="1:8" s="353" customFormat="1" ht="24">
      <c r="A518" s="320" t="s">
        <v>464</v>
      </c>
      <c r="B518" s="332" t="s">
        <v>1632</v>
      </c>
      <c r="C518" s="321">
        <v>1</v>
      </c>
      <c r="D518" s="310" t="s">
        <v>26</v>
      </c>
      <c r="E518" s="310"/>
      <c r="F518" s="310"/>
      <c r="G518" s="310"/>
      <c r="H518" s="310"/>
    </row>
    <row r="519" spans="1:8" s="353" customFormat="1" ht="24">
      <c r="A519" s="320"/>
      <c r="B519" s="332" t="s">
        <v>1633</v>
      </c>
      <c r="C519" s="321">
        <v>57</v>
      </c>
      <c r="D519" s="310" t="s">
        <v>32</v>
      </c>
      <c r="E519" s="310"/>
      <c r="F519" s="310"/>
      <c r="G519" s="310"/>
      <c r="H519" s="310"/>
    </row>
    <row r="520" spans="1:8" s="353" customFormat="1" ht="24">
      <c r="A520" s="320"/>
      <c r="B520" s="332" t="s">
        <v>1634</v>
      </c>
      <c r="C520" s="321">
        <v>11</v>
      </c>
      <c r="D520" s="310" t="s">
        <v>34</v>
      </c>
      <c r="E520" s="310"/>
      <c r="F520" s="310"/>
      <c r="G520" s="310"/>
      <c r="H520" s="310"/>
    </row>
    <row r="521" spans="1:8" s="353" customFormat="1" ht="24">
      <c r="A521" s="320"/>
      <c r="B521" s="332" t="s">
        <v>1635</v>
      </c>
      <c r="C521" s="321">
        <v>1</v>
      </c>
      <c r="D521" s="310" t="s">
        <v>34</v>
      </c>
      <c r="E521" s="310"/>
      <c r="F521" s="310"/>
      <c r="G521" s="310"/>
      <c r="H521" s="310"/>
    </row>
    <row r="522" spans="1:8" s="353" customFormat="1" ht="24">
      <c r="A522" s="320"/>
      <c r="B522" s="332" t="s">
        <v>1636</v>
      </c>
      <c r="C522" s="321"/>
      <c r="D522" s="310" t="s">
        <v>118</v>
      </c>
      <c r="E522" s="310"/>
      <c r="F522" s="310"/>
      <c r="G522" s="310"/>
      <c r="H522" s="310"/>
    </row>
    <row r="523" spans="1:8" s="353" customFormat="1" ht="24">
      <c r="A523" s="320"/>
      <c r="B523" s="332"/>
      <c r="C523" s="321"/>
      <c r="D523" s="310"/>
      <c r="E523" s="310"/>
      <c r="F523" s="310"/>
      <c r="G523" s="310"/>
      <c r="H523" s="310"/>
    </row>
    <row r="524" spans="1:8" s="356" customFormat="1" ht="24">
      <c r="A524" s="354"/>
      <c r="B524" s="348" t="s">
        <v>1637</v>
      </c>
      <c r="C524" s="348"/>
      <c r="D524" s="349"/>
      <c r="E524" s="349"/>
      <c r="F524" s="349"/>
      <c r="G524" s="349"/>
      <c r="H524" s="349"/>
    </row>
    <row r="525" spans="1:8" s="353" customFormat="1" ht="24">
      <c r="A525" s="320"/>
      <c r="B525" s="332"/>
      <c r="C525" s="321"/>
      <c r="D525" s="310"/>
      <c r="E525" s="310"/>
      <c r="F525" s="310"/>
      <c r="G525" s="310"/>
      <c r="H525" s="310"/>
    </row>
    <row r="526" spans="1:8" s="353" customFormat="1" ht="24">
      <c r="A526" s="320" t="s">
        <v>465</v>
      </c>
      <c r="B526" s="332" t="s">
        <v>1638</v>
      </c>
      <c r="C526" s="321">
        <v>1</v>
      </c>
      <c r="D526" s="310" t="s">
        <v>26</v>
      </c>
      <c r="E526" s="310"/>
      <c r="F526" s="310"/>
      <c r="G526" s="310"/>
      <c r="H526" s="310"/>
    </row>
    <row r="527" spans="1:8" s="353" customFormat="1" ht="24">
      <c r="A527" s="320"/>
      <c r="B527" s="332" t="s">
        <v>1639</v>
      </c>
      <c r="C527" s="321">
        <v>34</v>
      </c>
      <c r="D527" s="310" t="s">
        <v>32</v>
      </c>
      <c r="E527" s="310"/>
      <c r="F527" s="310"/>
      <c r="G527" s="310"/>
      <c r="H527" s="310"/>
    </row>
    <row r="528" spans="1:8" s="353" customFormat="1" ht="24">
      <c r="A528" s="320"/>
      <c r="B528" s="332" t="s">
        <v>1640</v>
      </c>
      <c r="C528" s="321">
        <v>7</v>
      </c>
      <c r="D528" s="310" t="s">
        <v>34</v>
      </c>
      <c r="E528" s="310"/>
      <c r="F528" s="310"/>
      <c r="G528" s="310"/>
      <c r="H528" s="310"/>
    </row>
    <row r="529" spans="1:8" s="353" customFormat="1" ht="24">
      <c r="A529" s="320"/>
      <c r="B529" s="332" t="s">
        <v>1635</v>
      </c>
      <c r="C529" s="321">
        <v>1</v>
      </c>
      <c r="D529" s="310" t="s">
        <v>34</v>
      </c>
      <c r="E529" s="310"/>
      <c r="F529" s="310"/>
      <c r="G529" s="310"/>
      <c r="H529" s="310"/>
    </row>
    <row r="530" spans="1:8" s="353" customFormat="1" ht="24">
      <c r="A530" s="320"/>
      <c r="B530" s="332" t="s">
        <v>1636</v>
      </c>
      <c r="C530" s="321"/>
      <c r="D530" s="310" t="s">
        <v>118</v>
      </c>
      <c r="E530" s="310"/>
      <c r="F530" s="310"/>
      <c r="G530" s="310"/>
      <c r="H530" s="310"/>
    </row>
    <row r="531" spans="1:8" s="353" customFormat="1" ht="24">
      <c r="A531" s="320"/>
      <c r="B531" s="332"/>
      <c r="C531" s="321"/>
      <c r="D531" s="310"/>
      <c r="E531" s="310"/>
      <c r="F531" s="310"/>
      <c r="G531" s="310"/>
      <c r="H531" s="310"/>
    </row>
    <row r="532" spans="1:8" s="356" customFormat="1" ht="24">
      <c r="A532" s="354"/>
      <c r="B532" s="348" t="s">
        <v>1641</v>
      </c>
      <c r="C532" s="348"/>
      <c r="D532" s="349"/>
      <c r="E532" s="349"/>
      <c r="F532" s="349"/>
      <c r="G532" s="349"/>
      <c r="H532" s="349"/>
    </row>
    <row r="533" spans="1:8" s="353" customFormat="1" ht="24">
      <c r="A533" s="320"/>
      <c r="B533" s="332"/>
      <c r="C533" s="321"/>
      <c r="D533" s="310"/>
      <c r="E533" s="310"/>
      <c r="F533" s="310"/>
      <c r="G533" s="310"/>
      <c r="H533" s="310"/>
    </row>
    <row r="534" spans="1:8" s="353" customFormat="1" ht="24">
      <c r="A534" s="320" t="s">
        <v>466</v>
      </c>
      <c r="B534" s="332" t="s">
        <v>1642</v>
      </c>
      <c r="C534" s="321">
        <v>1</v>
      </c>
      <c r="D534" s="310" t="s">
        <v>26</v>
      </c>
      <c r="E534" s="310"/>
      <c r="F534" s="310"/>
      <c r="G534" s="310"/>
      <c r="H534" s="310"/>
    </row>
    <row r="535" spans="1:8" s="353" customFormat="1" ht="24">
      <c r="A535" s="320"/>
      <c r="B535" s="332" t="s">
        <v>1643</v>
      </c>
      <c r="C535" s="321">
        <v>18</v>
      </c>
      <c r="D535" s="310" t="s">
        <v>32</v>
      </c>
      <c r="E535" s="310"/>
      <c r="F535" s="310"/>
      <c r="G535" s="310"/>
      <c r="H535" s="310"/>
    </row>
    <row r="536" spans="1:8" s="353" customFormat="1" ht="24">
      <c r="A536" s="320"/>
      <c r="B536" s="332" t="s">
        <v>1644</v>
      </c>
      <c r="C536" s="321">
        <v>29</v>
      </c>
      <c r="D536" s="310" t="s">
        <v>32</v>
      </c>
      <c r="E536" s="310"/>
      <c r="F536" s="310"/>
      <c r="G536" s="310"/>
      <c r="H536" s="310"/>
    </row>
    <row r="537" spans="1:8" s="353" customFormat="1" ht="24">
      <c r="A537" s="320"/>
      <c r="B537" s="332" t="s">
        <v>1645</v>
      </c>
      <c r="C537" s="321">
        <v>205</v>
      </c>
      <c r="D537" s="310" t="s">
        <v>33</v>
      </c>
      <c r="E537" s="310"/>
      <c r="F537" s="310"/>
      <c r="G537" s="310"/>
      <c r="H537" s="310"/>
    </row>
    <row r="538" spans="1:8" s="353" customFormat="1" ht="24">
      <c r="A538" s="320"/>
      <c r="B538" s="332" t="s">
        <v>1646</v>
      </c>
      <c r="C538" s="321">
        <v>6</v>
      </c>
      <c r="D538" s="310" t="s">
        <v>34</v>
      </c>
      <c r="E538" s="310"/>
      <c r="F538" s="310"/>
      <c r="G538" s="310"/>
      <c r="H538" s="310"/>
    </row>
    <row r="539" spans="1:8" s="353" customFormat="1" ht="24">
      <c r="A539" s="320"/>
      <c r="B539" s="332" t="s">
        <v>1635</v>
      </c>
      <c r="C539" s="321">
        <v>1</v>
      </c>
      <c r="D539" s="310" t="s">
        <v>34</v>
      </c>
      <c r="E539" s="310"/>
      <c r="F539" s="310"/>
      <c r="G539" s="310"/>
      <c r="H539" s="310"/>
    </row>
    <row r="540" spans="1:8" s="353" customFormat="1" ht="24">
      <c r="A540" s="320"/>
      <c r="B540" s="332" t="s">
        <v>1647</v>
      </c>
      <c r="C540" s="321">
        <v>9</v>
      </c>
      <c r="D540" s="310" t="s">
        <v>32</v>
      </c>
      <c r="E540" s="310"/>
      <c r="F540" s="310"/>
      <c r="G540" s="310"/>
      <c r="H540" s="310"/>
    </row>
    <row r="541" spans="1:8" s="353" customFormat="1" ht="24">
      <c r="A541" s="320"/>
      <c r="B541" s="332" t="s">
        <v>1648</v>
      </c>
      <c r="C541" s="321">
        <v>65</v>
      </c>
      <c r="D541" s="310" t="s">
        <v>33</v>
      </c>
      <c r="E541" s="310"/>
      <c r="F541" s="310"/>
      <c r="G541" s="310"/>
      <c r="H541" s="310"/>
    </row>
    <row r="542" spans="1:8" s="353" customFormat="1" ht="24">
      <c r="A542" s="320"/>
      <c r="B542" s="332" t="s">
        <v>1649</v>
      </c>
      <c r="C542" s="321">
        <v>18</v>
      </c>
      <c r="D542" s="310" t="s">
        <v>32</v>
      </c>
      <c r="E542" s="310"/>
      <c r="F542" s="310"/>
      <c r="G542" s="310"/>
      <c r="H542" s="310"/>
    </row>
    <row r="543" spans="1:8" s="353" customFormat="1" ht="24">
      <c r="A543" s="320"/>
      <c r="B543" s="332" t="s">
        <v>1650</v>
      </c>
      <c r="C543" s="321">
        <v>4</v>
      </c>
      <c r="D543" s="310" t="s">
        <v>32</v>
      </c>
      <c r="E543" s="310"/>
      <c r="F543" s="310"/>
      <c r="G543" s="310"/>
      <c r="H543" s="310"/>
    </row>
    <row r="544" spans="1:8" s="353" customFormat="1" ht="24">
      <c r="A544" s="320"/>
      <c r="B544" s="332" t="s">
        <v>1651</v>
      </c>
      <c r="C544" s="321"/>
      <c r="D544" s="310" t="s">
        <v>118</v>
      </c>
      <c r="E544" s="310"/>
      <c r="F544" s="310"/>
      <c r="G544" s="310"/>
      <c r="H544" s="310"/>
    </row>
    <row r="545" spans="1:8" s="353" customFormat="1" ht="24">
      <c r="A545" s="351"/>
      <c r="B545" s="347"/>
      <c r="C545" s="348"/>
      <c r="D545" s="349"/>
      <c r="E545" s="349"/>
      <c r="F545" s="349"/>
      <c r="G545" s="349"/>
      <c r="H545" s="349"/>
    </row>
    <row r="546" spans="1:8" s="356" customFormat="1" ht="24">
      <c r="A546" s="354"/>
      <c r="B546" s="348" t="s">
        <v>1652</v>
      </c>
      <c r="C546" s="348"/>
      <c r="D546" s="349"/>
      <c r="E546" s="349"/>
      <c r="F546" s="349"/>
      <c r="G546" s="349"/>
      <c r="H546" s="349"/>
    </row>
    <row r="547" spans="1:8" s="353" customFormat="1" ht="24">
      <c r="A547" s="320"/>
      <c r="B547" s="332"/>
      <c r="C547" s="321"/>
      <c r="D547" s="310"/>
      <c r="E547" s="310"/>
      <c r="F547" s="310"/>
      <c r="G547" s="310"/>
      <c r="H547" s="310"/>
    </row>
    <row r="548" spans="1:8" s="353" customFormat="1" ht="24">
      <c r="A548" s="320" t="s">
        <v>632</v>
      </c>
      <c r="B548" s="332" t="s">
        <v>1653</v>
      </c>
      <c r="C548" s="321">
        <v>1</v>
      </c>
      <c r="D548" s="310" t="s">
        <v>26</v>
      </c>
      <c r="E548" s="310"/>
      <c r="F548" s="310"/>
      <c r="G548" s="310"/>
      <c r="H548" s="310"/>
    </row>
    <row r="549" spans="1:8" s="353" customFormat="1" ht="24">
      <c r="A549" s="320"/>
      <c r="B549" s="332" t="s">
        <v>1654</v>
      </c>
      <c r="C549" s="321">
        <v>39</v>
      </c>
      <c r="D549" s="310" t="s">
        <v>32</v>
      </c>
      <c r="E549" s="310"/>
      <c r="F549" s="310"/>
      <c r="G549" s="310"/>
      <c r="H549" s="310"/>
    </row>
    <row r="550" spans="1:8" s="353" customFormat="1" ht="24">
      <c r="A550" s="320"/>
      <c r="B550" s="332" t="s">
        <v>1645</v>
      </c>
      <c r="C550" s="321">
        <v>627</v>
      </c>
      <c r="D550" s="310" t="s">
        <v>33</v>
      </c>
      <c r="E550" s="310"/>
      <c r="F550" s="310"/>
      <c r="G550" s="310"/>
      <c r="H550" s="310"/>
    </row>
    <row r="551" spans="1:8" s="353" customFormat="1" ht="24">
      <c r="A551" s="320"/>
      <c r="B551" s="332" t="s">
        <v>1655</v>
      </c>
      <c r="C551" s="321">
        <v>36</v>
      </c>
      <c r="D551" s="310" t="s">
        <v>34</v>
      </c>
      <c r="E551" s="310"/>
      <c r="F551" s="310"/>
      <c r="G551" s="310"/>
      <c r="H551" s="310"/>
    </row>
    <row r="552" spans="1:8" s="353" customFormat="1" ht="24">
      <c r="A552" s="320"/>
      <c r="B552" s="332" t="s">
        <v>1656</v>
      </c>
      <c r="C552" s="321">
        <v>144</v>
      </c>
      <c r="D552" s="310" t="s">
        <v>311</v>
      </c>
      <c r="E552" s="310"/>
      <c r="F552" s="310"/>
      <c r="G552" s="310"/>
      <c r="H552" s="310"/>
    </row>
    <row r="553" spans="1:8" s="353" customFormat="1" ht="24">
      <c r="A553" s="320"/>
      <c r="B553" s="332" t="s">
        <v>1657</v>
      </c>
      <c r="C553" s="321">
        <v>11</v>
      </c>
      <c r="D553" s="310" t="s">
        <v>34</v>
      </c>
      <c r="E553" s="310"/>
      <c r="F553" s="310"/>
      <c r="G553" s="310"/>
      <c r="H553" s="310"/>
    </row>
    <row r="554" spans="1:8" s="353" customFormat="1" ht="24">
      <c r="A554" s="320"/>
      <c r="B554" s="332" t="s">
        <v>1658</v>
      </c>
      <c r="C554" s="321">
        <v>11</v>
      </c>
      <c r="D554" s="310" t="s">
        <v>34</v>
      </c>
      <c r="E554" s="310"/>
      <c r="F554" s="310"/>
      <c r="G554" s="310"/>
      <c r="H554" s="310"/>
    </row>
    <row r="555" spans="1:8" s="353" customFormat="1" ht="24">
      <c r="A555" s="320"/>
      <c r="B555" s="332" t="s">
        <v>1649</v>
      </c>
      <c r="C555" s="321">
        <v>45</v>
      </c>
      <c r="D555" s="310" t="s">
        <v>32</v>
      </c>
      <c r="E555" s="310"/>
      <c r="F555" s="310"/>
      <c r="G555" s="310"/>
      <c r="H555" s="310"/>
    </row>
    <row r="556" spans="1:8" s="353" customFormat="1" ht="24">
      <c r="A556" s="320"/>
      <c r="B556" s="332" t="s">
        <v>1659</v>
      </c>
      <c r="C556" s="321"/>
      <c r="D556" s="310" t="s">
        <v>118</v>
      </c>
      <c r="E556" s="310"/>
      <c r="F556" s="310"/>
      <c r="G556" s="310"/>
      <c r="H556" s="310"/>
    </row>
    <row r="557" spans="1:8" s="353" customFormat="1" ht="24">
      <c r="A557" s="320"/>
      <c r="B557" s="332"/>
      <c r="C557" s="321"/>
      <c r="D557" s="310"/>
      <c r="E557" s="310"/>
      <c r="F557" s="310"/>
      <c r="G557" s="310"/>
      <c r="H557" s="310"/>
    </row>
    <row r="558" spans="1:8" s="356" customFormat="1" ht="24">
      <c r="A558" s="354"/>
      <c r="B558" s="348" t="s">
        <v>1660</v>
      </c>
      <c r="C558" s="348"/>
      <c r="D558" s="349"/>
      <c r="E558" s="349"/>
      <c r="F558" s="349"/>
      <c r="G558" s="349"/>
      <c r="H558" s="349"/>
    </row>
    <row r="559" spans="1:8" s="353" customFormat="1" ht="24">
      <c r="A559" s="320"/>
      <c r="B559" s="332"/>
      <c r="C559" s="321"/>
      <c r="D559" s="310"/>
      <c r="E559" s="310"/>
      <c r="F559" s="310"/>
      <c r="G559" s="310"/>
      <c r="H559" s="310"/>
    </row>
    <row r="560" spans="1:8" s="353" customFormat="1" ht="24">
      <c r="A560" s="320" t="s">
        <v>633</v>
      </c>
      <c r="B560" s="332" t="s">
        <v>1661</v>
      </c>
      <c r="C560" s="321">
        <v>1</v>
      </c>
      <c r="D560" s="310" t="s">
        <v>26</v>
      </c>
      <c r="E560" s="310"/>
      <c r="F560" s="310"/>
      <c r="G560" s="310"/>
      <c r="H560" s="310"/>
    </row>
    <row r="561" spans="1:8" s="353" customFormat="1" ht="24">
      <c r="A561" s="320"/>
      <c r="B561" s="332" t="s">
        <v>1662</v>
      </c>
      <c r="C561" s="321">
        <v>14</v>
      </c>
      <c r="D561" s="310" t="s">
        <v>32</v>
      </c>
      <c r="E561" s="310"/>
      <c r="F561" s="310"/>
      <c r="G561" s="310"/>
      <c r="H561" s="310"/>
    </row>
    <row r="562" spans="1:8" s="353" customFormat="1" ht="24">
      <c r="A562" s="320"/>
      <c r="B562" s="332" t="s">
        <v>1640</v>
      </c>
      <c r="C562" s="321">
        <v>6</v>
      </c>
      <c r="D562" s="310" t="s">
        <v>34</v>
      </c>
      <c r="E562" s="310"/>
      <c r="F562" s="310"/>
      <c r="G562" s="310"/>
      <c r="H562" s="310"/>
    </row>
    <row r="563" spans="1:8" s="353" customFormat="1" ht="24">
      <c r="A563" s="320"/>
      <c r="B563" s="332" t="s">
        <v>1663</v>
      </c>
      <c r="C563" s="321">
        <v>3</v>
      </c>
      <c r="D563" s="310" t="s">
        <v>32</v>
      </c>
      <c r="E563" s="310"/>
      <c r="F563" s="310"/>
      <c r="G563" s="310"/>
      <c r="H563" s="310"/>
    </row>
    <row r="564" spans="1:8" s="353" customFormat="1" ht="24">
      <c r="A564" s="320"/>
      <c r="B564" s="332" t="s">
        <v>1664</v>
      </c>
      <c r="C564" s="321">
        <v>6</v>
      </c>
      <c r="D564" s="310" t="s">
        <v>26</v>
      </c>
      <c r="E564" s="310"/>
      <c r="F564" s="310"/>
      <c r="G564" s="310"/>
      <c r="H564" s="310"/>
    </row>
    <row r="565" spans="1:8" s="353" customFormat="1" ht="24">
      <c r="A565" s="320" t="s">
        <v>1665</v>
      </c>
      <c r="B565" s="332" t="s">
        <v>1666</v>
      </c>
      <c r="C565" s="321">
        <v>1</v>
      </c>
      <c r="D565" s="310" t="s">
        <v>26</v>
      </c>
      <c r="E565" s="310"/>
      <c r="F565" s="310"/>
      <c r="G565" s="310"/>
      <c r="H565" s="310"/>
    </row>
    <row r="566" spans="1:8" s="353" customFormat="1" ht="24">
      <c r="A566" s="320" t="s">
        <v>1667</v>
      </c>
      <c r="B566" s="332" t="s">
        <v>1668</v>
      </c>
      <c r="C566" s="321">
        <v>1</v>
      </c>
      <c r="D566" s="310" t="s">
        <v>26</v>
      </c>
      <c r="E566" s="310"/>
      <c r="F566" s="310"/>
      <c r="G566" s="310"/>
      <c r="H566" s="310"/>
    </row>
    <row r="567" spans="1:8" s="353" customFormat="1" ht="24">
      <c r="A567" s="320"/>
      <c r="B567" s="332" t="s">
        <v>1669</v>
      </c>
      <c r="C567" s="321"/>
      <c r="D567" s="310" t="s">
        <v>118</v>
      </c>
      <c r="E567" s="310"/>
      <c r="F567" s="310"/>
      <c r="G567" s="310"/>
      <c r="H567" s="310"/>
    </row>
    <row r="568" spans="1:8" s="353" customFormat="1" ht="24">
      <c r="A568" s="320"/>
      <c r="B568" s="332"/>
      <c r="C568" s="321"/>
      <c r="D568" s="310"/>
      <c r="E568" s="310"/>
      <c r="F568" s="310"/>
      <c r="G568" s="310"/>
      <c r="H568" s="310"/>
    </row>
    <row r="569" spans="1:8" s="356" customFormat="1" ht="24">
      <c r="A569" s="354"/>
      <c r="B569" s="348" t="s">
        <v>1670</v>
      </c>
      <c r="C569" s="348"/>
      <c r="D569" s="349"/>
      <c r="E569" s="349"/>
      <c r="F569" s="349"/>
      <c r="G569" s="349"/>
      <c r="H569" s="349"/>
    </row>
    <row r="570" spans="1:8" s="353" customFormat="1" ht="24">
      <c r="A570" s="320"/>
      <c r="B570" s="332"/>
      <c r="C570" s="321"/>
      <c r="D570" s="310"/>
      <c r="E570" s="310"/>
      <c r="F570" s="310"/>
      <c r="G570" s="310"/>
      <c r="H570" s="310"/>
    </row>
    <row r="571" spans="1:8" s="356" customFormat="1" ht="24">
      <c r="A571" s="354"/>
      <c r="B571" s="348" t="s">
        <v>1671</v>
      </c>
      <c r="C571" s="348"/>
      <c r="D571" s="349"/>
      <c r="E571" s="349"/>
      <c r="F571" s="349"/>
      <c r="G571" s="349"/>
      <c r="H571" s="349"/>
    </row>
    <row r="572" spans="1:8" s="353" customFormat="1" ht="24">
      <c r="A572" s="351"/>
      <c r="B572" s="347"/>
      <c r="C572" s="348"/>
      <c r="D572" s="349"/>
      <c r="E572" s="349"/>
      <c r="F572" s="349"/>
      <c r="G572" s="349"/>
      <c r="H572" s="349"/>
    </row>
    <row r="573" spans="1:8" s="353" customFormat="1" ht="24">
      <c r="A573" s="320">
        <v>2.2000000000000002</v>
      </c>
      <c r="B573" s="332" t="s">
        <v>1306</v>
      </c>
      <c r="C573" s="321"/>
      <c r="D573" s="310"/>
      <c r="E573" s="310"/>
      <c r="F573" s="310"/>
      <c r="G573" s="310"/>
      <c r="H573" s="310"/>
    </row>
    <row r="574" spans="1:8" s="353" customFormat="1" ht="24">
      <c r="A574" s="320" t="s">
        <v>467</v>
      </c>
      <c r="B574" s="332" t="s">
        <v>1672</v>
      </c>
      <c r="C574" s="321"/>
      <c r="D574" s="310"/>
      <c r="E574" s="310"/>
      <c r="F574" s="310"/>
      <c r="G574" s="310"/>
      <c r="H574" s="310"/>
    </row>
    <row r="575" spans="1:8" s="353" customFormat="1" ht="24">
      <c r="A575" s="320"/>
      <c r="B575" s="332" t="s">
        <v>1673</v>
      </c>
      <c r="C575" s="321">
        <v>765</v>
      </c>
      <c r="D575" s="310" t="s">
        <v>32</v>
      </c>
      <c r="E575" s="310"/>
      <c r="F575" s="310"/>
      <c r="G575" s="310"/>
      <c r="H575" s="310"/>
    </row>
    <row r="576" spans="1:8" s="353" customFormat="1" ht="24">
      <c r="A576" s="320"/>
      <c r="B576" s="332" t="s">
        <v>1674</v>
      </c>
      <c r="C576" s="321">
        <v>765</v>
      </c>
      <c r="D576" s="310" t="s">
        <v>32</v>
      </c>
      <c r="E576" s="310"/>
      <c r="F576" s="310"/>
      <c r="G576" s="310"/>
      <c r="H576" s="310"/>
    </row>
    <row r="577" spans="1:8" s="353" customFormat="1" ht="24">
      <c r="A577" s="320"/>
      <c r="B577" s="332" t="s">
        <v>1675</v>
      </c>
      <c r="C577" s="321">
        <v>485</v>
      </c>
      <c r="D577" s="310" t="s">
        <v>32</v>
      </c>
      <c r="E577" s="310"/>
      <c r="F577" s="310"/>
      <c r="G577" s="310"/>
      <c r="H577" s="310"/>
    </row>
    <row r="578" spans="1:8" s="353" customFormat="1" ht="24">
      <c r="A578" s="320"/>
      <c r="B578" s="332" t="s">
        <v>1674</v>
      </c>
      <c r="C578" s="321">
        <v>485</v>
      </c>
      <c r="D578" s="310" t="s">
        <v>32</v>
      </c>
      <c r="E578" s="310"/>
      <c r="F578" s="310"/>
      <c r="G578" s="310"/>
      <c r="H578" s="310"/>
    </row>
    <row r="579" spans="1:8" s="353" customFormat="1" ht="24">
      <c r="A579" s="320"/>
      <c r="B579" s="332"/>
      <c r="C579" s="321"/>
      <c r="D579" s="310"/>
      <c r="E579" s="310"/>
      <c r="F579" s="310"/>
      <c r="G579" s="310"/>
      <c r="H579" s="310"/>
    </row>
    <row r="580" spans="1:8" s="356" customFormat="1" ht="24">
      <c r="A580" s="354"/>
      <c r="B580" s="348" t="s">
        <v>1676</v>
      </c>
      <c r="C580" s="348"/>
      <c r="D580" s="349"/>
      <c r="E580" s="349"/>
      <c r="F580" s="349"/>
      <c r="G580" s="349"/>
      <c r="H580" s="349"/>
    </row>
    <row r="581" spans="1:8" s="353" customFormat="1" ht="24">
      <c r="A581" s="351"/>
      <c r="B581" s="347"/>
      <c r="C581" s="348"/>
      <c r="D581" s="349"/>
      <c r="E581" s="349"/>
      <c r="F581" s="349"/>
      <c r="G581" s="349"/>
      <c r="H581" s="349"/>
    </row>
    <row r="582" spans="1:8" s="353" customFormat="1" ht="24">
      <c r="A582" s="320" t="s">
        <v>468</v>
      </c>
      <c r="B582" s="332" t="s">
        <v>1677</v>
      </c>
      <c r="C582" s="321"/>
      <c r="D582" s="310"/>
      <c r="E582" s="310"/>
      <c r="F582" s="310"/>
      <c r="G582" s="310"/>
      <c r="H582" s="310"/>
    </row>
    <row r="583" spans="1:8" s="353" customFormat="1" ht="24">
      <c r="A583" s="320" t="s">
        <v>1678</v>
      </c>
      <c r="B583" s="332" t="s">
        <v>1679</v>
      </c>
      <c r="C583" s="321"/>
      <c r="D583" s="310"/>
      <c r="E583" s="310"/>
      <c r="F583" s="310"/>
      <c r="G583" s="310"/>
      <c r="H583" s="310"/>
    </row>
    <row r="584" spans="1:8" s="353" customFormat="1" ht="24">
      <c r="A584" s="320" t="s">
        <v>1680</v>
      </c>
      <c r="B584" s="332" t="s">
        <v>1681</v>
      </c>
      <c r="C584" s="321"/>
      <c r="D584" s="310"/>
      <c r="E584" s="310"/>
      <c r="F584" s="310"/>
      <c r="G584" s="310"/>
      <c r="H584" s="310"/>
    </row>
    <row r="585" spans="1:8" s="353" customFormat="1" ht="24">
      <c r="A585" s="320"/>
      <c r="B585" s="332" t="s">
        <v>1682</v>
      </c>
      <c r="C585" s="321">
        <v>12</v>
      </c>
      <c r="D585" s="310" t="s">
        <v>32</v>
      </c>
      <c r="E585" s="310"/>
      <c r="F585" s="310"/>
      <c r="G585" s="310"/>
      <c r="H585" s="310"/>
    </row>
    <row r="586" spans="1:8" s="353" customFormat="1" ht="24">
      <c r="A586" s="320"/>
      <c r="B586" s="332" t="s">
        <v>1635</v>
      </c>
      <c r="C586" s="321">
        <v>5</v>
      </c>
      <c r="D586" s="310" t="s">
        <v>34</v>
      </c>
      <c r="E586" s="310"/>
      <c r="F586" s="310"/>
      <c r="G586" s="310"/>
      <c r="H586" s="310"/>
    </row>
    <row r="587" spans="1:8" s="353" customFormat="1" ht="24">
      <c r="A587" s="320"/>
      <c r="B587" s="332" t="s">
        <v>1683</v>
      </c>
      <c r="C587" s="321">
        <v>11</v>
      </c>
      <c r="D587" s="310" t="s">
        <v>34</v>
      </c>
      <c r="E587" s="310"/>
      <c r="F587" s="310"/>
      <c r="G587" s="310"/>
      <c r="H587" s="310"/>
    </row>
    <row r="588" spans="1:8" s="353" customFormat="1" ht="24">
      <c r="A588" s="320"/>
      <c r="B588" s="332" t="s">
        <v>1684</v>
      </c>
      <c r="C588" s="321">
        <v>7</v>
      </c>
      <c r="D588" s="310" t="s">
        <v>279</v>
      </c>
      <c r="E588" s="310"/>
      <c r="F588" s="310"/>
      <c r="G588" s="310"/>
      <c r="H588" s="310"/>
    </row>
    <row r="589" spans="1:8" s="353" customFormat="1" ht="24">
      <c r="A589" s="320"/>
      <c r="B589" s="332" t="s">
        <v>1669</v>
      </c>
      <c r="C589" s="321"/>
      <c r="D589" s="310" t="s">
        <v>118</v>
      </c>
      <c r="E589" s="310"/>
      <c r="F589" s="310"/>
      <c r="G589" s="310"/>
      <c r="H589" s="310"/>
    </row>
    <row r="590" spans="1:8" s="353" customFormat="1" ht="24">
      <c r="A590" s="320"/>
      <c r="B590" s="332" t="s">
        <v>1685</v>
      </c>
      <c r="C590" s="321">
        <v>5</v>
      </c>
      <c r="D590" s="310" t="s">
        <v>32</v>
      </c>
      <c r="E590" s="310"/>
      <c r="F590" s="310"/>
      <c r="G590" s="310"/>
      <c r="H590" s="310"/>
    </row>
    <row r="591" spans="1:8" s="353" customFormat="1" ht="24">
      <c r="A591" s="320" t="s">
        <v>1686</v>
      </c>
      <c r="B591" s="332" t="s">
        <v>1687</v>
      </c>
      <c r="C591" s="321"/>
      <c r="D591" s="310"/>
      <c r="E591" s="310"/>
      <c r="F591" s="310"/>
      <c r="G591" s="310"/>
      <c r="H591" s="310"/>
    </row>
    <row r="592" spans="1:8" s="353" customFormat="1" ht="24">
      <c r="A592" s="320"/>
      <c r="B592" s="332" t="s">
        <v>1682</v>
      </c>
      <c r="C592" s="321">
        <v>26</v>
      </c>
      <c r="D592" s="310" t="s">
        <v>32</v>
      </c>
      <c r="E592" s="310"/>
      <c r="F592" s="310"/>
      <c r="G592" s="310"/>
      <c r="H592" s="310"/>
    </row>
    <row r="593" spans="1:9" s="353" customFormat="1" ht="24">
      <c r="A593" s="320"/>
      <c r="B593" s="332" t="s">
        <v>1688</v>
      </c>
      <c r="C593" s="321">
        <v>9</v>
      </c>
      <c r="D593" s="310" t="s">
        <v>34</v>
      </c>
      <c r="E593" s="310"/>
      <c r="F593" s="310"/>
      <c r="G593" s="310"/>
      <c r="H593" s="310"/>
    </row>
    <row r="594" spans="1:9" s="353" customFormat="1" ht="24">
      <c r="A594" s="320"/>
      <c r="B594" s="332" t="s">
        <v>1684</v>
      </c>
      <c r="C594" s="321">
        <v>9</v>
      </c>
      <c r="D594" s="310" t="s">
        <v>279</v>
      </c>
      <c r="E594" s="310"/>
      <c r="F594" s="310"/>
      <c r="G594" s="310"/>
      <c r="H594" s="310"/>
    </row>
    <row r="595" spans="1:9" s="353" customFormat="1" ht="24">
      <c r="A595" s="320"/>
      <c r="B595" s="332" t="s">
        <v>1669</v>
      </c>
      <c r="C595" s="321"/>
      <c r="D595" s="310" t="s">
        <v>118</v>
      </c>
      <c r="E595" s="310"/>
      <c r="F595" s="310"/>
      <c r="G595" s="310"/>
      <c r="H595" s="310"/>
    </row>
    <row r="596" spans="1:9" s="353" customFormat="1" ht="24">
      <c r="A596" s="320"/>
      <c r="B596" s="332" t="s">
        <v>1685</v>
      </c>
      <c r="C596" s="321">
        <v>16</v>
      </c>
      <c r="D596" s="310" t="s">
        <v>32</v>
      </c>
      <c r="E596" s="310"/>
      <c r="F596" s="310"/>
      <c r="G596" s="310"/>
      <c r="H596" s="310"/>
    </row>
    <row r="597" spans="1:9" s="353" customFormat="1" ht="24">
      <c r="A597" s="320" t="s">
        <v>1689</v>
      </c>
      <c r="B597" s="332" t="s">
        <v>1690</v>
      </c>
      <c r="C597" s="321"/>
      <c r="D597" s="310"/>
      <c r="E597" s="310"/>
      <c r="F597" s="310"/>
      <c r="G597" s="310"/>
      <c r="H597" s="310"/>
      <c r="I597" s="358"/>
    </row>
    <row r="598" spans="1:9" s="353" customFormat="1" ht="24">
      <c r="A598" s="320"/>
      <c r="B598" s="332" t="s">
        <v>1682</v>
      </c>
      <c r="C598" s="321">
        <v>41</v>
      </c>
      <c r="D598" s="310" t="s">
        <v>32</v>
      </c>
      <c r="E598" s="310"/>
      <c r="F598" s="310"/>
      <c r="G598" s="310"/>
      <c r="H598" s="310"/>
      <c r="I598" s="358"/>
    </row>
    <row r="599" spans="1:9" s="353" customFormat="1" ht="24">
      <c r="A599" s="320"/>
      <c r="B599" s="332" t="s">
        <v>1688</v>
      </c>
      <c r="C599" s="321">
        <v>14</v>
      </c>
      <c r="D599" s="310" t="s">
        <v>34</v>
      </c>
      <c r="E599" s="310"/>
      <c r="F599" s="310"/>
      <c r="G599" s="310"/>
      <c r="H599" s="310"/>
      <c r="I599" s="358"/>
    </row>
    <row r="600" spans="1:9" s="353" customFormat="1" ht="24">
      <c r="A600" s="320"/>
      <c r="B600" s="332" t="s">
        <v>1684</v>
      </c>
      <c r="C600" s="321">
        <v>2</v>
      </c>
      <c r="D600" s="310" t="s">
        <v>279</v>
      </c>
      <c r="E600" s="310"/>
      <c r="F600" s="310"/>
      <c r="G600" s="310"/>
      <c r="H600" s="310"/>
      <c r="I600" s="358"/>
    </row>
    <row r="601" spans="1:9" s="353" customFormat="1" ht="24">
      <c r="A601" s="320"/>
      <c r="B601" s="332" t="s">
        <v>1669</v>
      </c>
      <c r="C601" s="321"/>
      <c r="D601" s="310" t="s">
        <v>118</v>
      </c>
      <c r="E601" s="310"/>
      <c r="F601" s="310"/>
      <c r="G601" s="310"/>
      <c r="H601" s="310"/>
      <c r="I601" s="358"/>
    </row>
    <row r="602" spans="1:9" s="353" customFormat="1" ht="24">
      <c r="A602" s="320"/>
      <c r="B602" s="332" t="s">
        <v>1685</v>
      </c>
      <c r="C602" s="321">
        <v>2</v>
      </c>
      <c r="D602" s="310" t="s">
        <v>32</v>
      </c>
      <c r="E602" s="310"/>
      <c r="F602" s="310"/>
      <c r="G602" s="310"/>
      <c r="H602" s="310"/>
    </row>
    <row r="603" spans="1:9" s="353" customFormat="1" ht="24">
      <c r="A603" s="320" t="s">
        <v>1691</v>
      </c>
      <c r="B603" s="332" t="s">
        <v>1692</v>
      </c>
      <c r="C603" s="321"/>
      <c r="D603" s="310"/>
      <c r="E603" s="310"/>
      <c r="F603" s="310"/>
      <c r="G603" s="310"/>
      <c r="H603" s="310"/>
    </row>
    <row r="604" spans="1:9" s="353" customFormat="1" ht="24">
      <c r="A604" s="320"/>
      <c r="B604" s="332" t="s">
        <v>1685</v>
      </c>
      <c r="C604" s="321">
        <v>7</v>
      </c>
      <c r="D604" s="310" t="s">
        <v>32</v>
      </c>
      <c r="E604" s="310"/>
      <c r="F604" s="310"/>
      <c r="G604" s="310"/>
      <c r="H604" s="310"/>
    </row>
    <row r="605" spans="1:9" s="353" customFormat="1" ht="24">
      <c r="A605" s="320"/>
      <c r="B605" s="332" t="s">
        <v>1684</v>
      </c>
      <c r="C605" s="321">
        <v>3</v>
      </c>
      <c r="D605" s="310" t="s">
        <v>279</v>
      </c>
      <c r="E605" s="310"/>
      <c r="F605" s="310"/>
      <c r="G605" s="310"/>
      <c r="H605" s="310"/>
    </row>
    <row r="606" spans="1:9" s="353" customFormat="1" ht="24">
      <c r="A606" s="320"/>
      <c r="B606" s="332"/>
      <c r="C606" s="321"/>
      <c r="D606" s="310"/>
      <c r="E606" s="310"/>
      <c r="F606" s="310"/>
      <c r="G606" s="310"/>
      <c r="H606" s="310"/>
    </row>
    <row r="607" spans="1:9" s="356" customFormat="1" ht="24">
      <c r="A607" s="354"/>
      <c r="B607" s="348" t="s">
        <v>1693</v>
      </c>
      <c r="C607" s="348"/>
      <c r="D607" s="349"/>
      <c r="E607" s="349"/>
      <c r="F607" s="349"/>
      <c r="G607" s="349"/>
      <c r="H607" s="349"/>
    </row>
    <row r="608" spans="1:9" s="353" customFormat="1" ht="24">
      <c r="A608" s="351"/>
      <c r="B608" s="347"/>
      <c r="C608" s="348"/>
      <c r="D608" s="349"/>
      <c r="E608" s="349"/>
      <c r="F608" s="349"/>
      <c r="G608" s="349"/>
      <c r="H608" s="349"/>
    </row>
    <row r="609" spans="1:8" s="353" customFormat="1" ht="24">
      <c r="A609" s="320" t="s">
        <v>1694</v>
      </c>
      <c r="B609" s="332" t="s">
        <v>1695</v>
      </c>
      <c r="C609" s="321"/>
      <c r="D609" s="310"/>
      <c r="E609" s="310"/>
      <c r="F609" s="310"/>
      <c r="G609" s="310"/>
      <c r="H609" s="310"/>
    </row>
    <row r="610" spans="1:8" s="353" customFormat="1" ht="24">
      <c r="A610" s="320" t="s">
        <v>1696</v>
      </c>
      <c r="B610" s="332" t="s">
        <v>1697</v>
      </c>
      <c r="C610" s="321"/>
      <c r="D610" s="310"/>
      <c r="E610" s="310"/>
      <c r="F610" s="310"/>
      <c r="G610" s="310"/>
      <c r="H610" s="310"/>
    </row>
    <row r="611" spans="1:8" s="353" customFormat="1" ht="24">
      <c r="A611" s="320"/>
      <c r="B611" s="332" t="s">
        <v>1682</v>
      </c>
      <c r="C611" s="321">
        <v>28</v>
      </c>
      <c r="D611" s="310" t="s">
        <v>32</v>
      </c>
      <c r="E611" s="310"/>
      <c r="F611" s="310"/>
      <c r="G611" s="310"/>
      <c r="H611" s="310"/>
    </row>
    <row r="612" spans="1:8" s="353" customFormat="1" ht="24">
      <c r="A612" s="320"/>
      <c r="B612" s="332" t="s">
        <v>1640</v>
      </c>
      <c r="C612" s="321">
        <v>6</v>
      </c>
      <c r="D612" s="310" t="s">
        <v>34</v>
      </c>
      <c r="E612" s="310"/>
      <c r="F612" s="310"/>
      <c r="G612" s="310"/>
      <c r="H612" s="310"/>
    </row>
    <row r="613" spans="1:8" s="353" customFormat="1" ht="24">
      <c r="A613" s="320"/>
      <c r="B613" s="332" t="s">
        <v>1646</v>
      </c>
      <c r="C613" s="321">
        <v>5</v>
      </c>
      <c r="D613" s="310" t="s">
        <v>34</v>
      </c>
      <c r="E613" s="310"/>
      <c r="F613" s="310"/>
      <c r="G613" s="310"/>
      <c r="H613" s="310"/>
    </row>
    <row r="614" spans="1:8" s="353" customFormat="1" ht="24">
      <c r="A614" s="320"/>
      <c r="B614" s="332" t="s">
        <v>1684</v>
      </c>
      <c r="C614" s="321">
        <v>7</v>
      </c>
      <c r="D614" s="310" t="s">
        <v>279</v>
      </c>
      <c r="E614" s="310"/>
      <c r="F614" s="310"/>
      <c r="G614" s="310"/>
      <c r="H614" s="310"/>
    </row>
    <row r="615" spans="1:8" s="353" customFormat="1" ht="24">
      <c r="A615" s="320"/>
      <c r="B615" s="332" t="s">
        <v>1669</v>
      </c>
      <c r="C615" s="321"/>
      <c r="D615" s="310" t="s">
        <v>118</v>
      </c>
      <c r="E615" s="310"/>
      <c r="F615" s="310"/>
      <c r="G615" s="310"/>
      <c r="H615" s="310"/>
    </row>
    <row r="616" spans="1:8" s="353" customFormat="1" ht="24">
      <c r="A616" s="320"/>
      <c r="B616" s="332" t="s">
        <v>1685</v>
      </c>
      <c r="C616" s="321">
        <v>14</v>
      </c>
      <c r="D616" s="310" t="s">
        <v>32</v>
      </c>
      <c r="E616" s="310"/>
      <c r="F616" s="310"/>
      <c r="G616" s="310"/>
      <c r="H616" s="310"/>
    </row>
    <row r="617" spans="1:8" s="353" customFormat="1" ht="24">
      <c r="A617" s="351"/>
      <c r="B617" s="347"/>
      <c r="C617" s="348"/>
      <c r="D617" s="349"/>
      <c r="E617" s="349"/>
      <c r="F617" s="349"/>
      <c r="G617" s="349"/>
      <c r="H617" s="349"/>
    </row>
    <row r="618" spans="1:8" s="356" customFormat="1" ht="24">
      <c r="A618" s="354"/>
      <c r="B618" s="348" t="s">
        <v>1698</v>
      </c>
      <c r="C618" s="348"/>
      <c r="D618" s="349"/>
      <c r="E618" s="349"/>
      <c r="F618" s="349"/>
      <c r="G618" s="349"/>
      <c r="H618" s="349"/>
    </row>
    <row r="619" spans="1:8" s="355" customFormat="1" ht="24">
      <c r="A619" s="320"/>
      <c r="B619" s="332"/>
      <c r="C619" s="321"/>
      <c r="D619" s="310"/>
      <c r="E619" s="310"/>
      <c r="F619" s="310"/>
      <c r="G619" s="310"/>
      <c r="H619" s="310"/>
    </row>
    <row r="620" spans="1:8" s="353" customFormat="1" ht="24">
      <c r="A620" s="320" t="s">
        <v>1699</v>
      </c>
      <c r="B620" s="332" t="s">
        <v>1700</v>
      </c>
      <c r="C620" s="321"/>
      <c r="D620" s="310"/>
      <c r="E620" s="310"/>
      <c r="F620" s="310"/>
      <c r="G620" s="310"/>
      <c r="H620" s="310"/>
    </row>
    <row r="621" spans="1:8" s="353" customFormat="1" ht="24">
      <c r="A621" s="320" t="s">
        <v>1701</v>
      </c>
      <c r="B621" s="332" t="s">
        <v>1702</v>
      </c>
      <c r="C621" s="321"/>
      <c r="D621" s="310"/>
      <c r="E621" s="310"/>
      <c r="F621" s="310"/>
      <c r="G621" s="310"/>
      <c r="H621" s="310"/>
    </row>
    <row r="622" spans="1:8" s="353" customFormat="1" ht="24">
      <c r="A622" s="320"/>
      <c r="B622" s="332" t="s">
        <v>1682</v>
      </c>
      <c r="C622" s="321">
        <v>22</v>
      </c>
      <c r="D622" s="310" t="s">
        <v>32</v>
      </c>
      <c r="E622" s="310"/>
      <c r="F622" s="310"/>
      <c r="G622" s="310"/>
      <c r="H622" s="310"/>
    </row>
    <row r="623" spans="1:8" s="353" customFormat="1" ht="24">
      <c r="A623" s="320"/>
      <c r="B623" s="332" t="s">
        <v>1640</v>
      </c>
      <c r="C623" s="321">
        <v>8</v>
      </c>
      <c r="D623" s="310" t="s">
        <v>34</v>
      </c>
      <c r="E623" s="310"/>
      <c r="F623" s="310"/>
      <c r="G623" s="310"/>
      <c r="H623" s="310"/>
    </row>
    <row r="624" spans="1:8" s="353" customFormat="1" ht="24">
      <c r="A624" s="320"/>
      <c r="B624" s="332" t="s">
        <v>1684</v>
      </c>
      <c r="C624" s="321">
        <v>8</v>
      </c>
      <c r="D624" s="310" t="s">
        <v>279</v>
      </c>
      <c r="E624" s="310"/>
      <c r="F624" s="310"/>
      <c r="G624" s="310"/>
      <c r="H624" s="310"/>
    </row>
    <row r="625" spans="1:8" s="353" customFormat="1" ht="24">
      <c r="A625" s="320"/>
      <c r="B625" s="332" t="s">
        <v>1669</v>
      </c>
      <c r="C625" s="321"/>
      <c r="D625" s="310" t="s">
        <v>118</v>
      </c>
      <c r="E625" s="310"/>
      <c r="F625" s="310"/>
      <c r="G625" s="310"/>
      <c r="H625" s="310"/>
    </row>
    <row r="626" spans="1:8" s="353" customFormat="1" ht="24">
      <c r="A626" s="320"/>
      <c r="B626" s="332" t="s">
        <v>1685</v>
      </c>
      <c r="C626" s="321">
        <v>44</v>
      </c>
      <c r="D626" s="310" t="s">
        <v>32</v>
      </c>
      <c r="E626" s="310"/>
      <c r="F626" s="310"/>
      <c r="G626" s="310"/>
      <c r="H626" s="310"/>
    </row>
    <row r="627" spans="1:8" s="353" customFormat="1" ht="24">
      <c r="A627" s="320"/>
      <c r="B627" s="332"/>
      <c r="C627" s="321"/>
      <c r="D627" s="310"/>
      <c r="E627" s="310"/>
      <c r="F627" s="310"/>
      <c r="G627" s="310"/>
      <c r="H627" s="310"/>
    </row>
    <row r="628" spans="1:8" s="356" customFormat="1" ht="24">
      <c r="A628" s="354"/>
      <c r="B628" s="348" t="s">
        <v>1703</v>
      </c>
      <c r="C628" s="348"/>
      <c r="D628" s="349"/>
      <c r="E628" s="349"/>
      <c r="F628" s="349"/>
      <c r="G628" s="349"/>
      <c r="H628" s="349"/>
    </row>
    <row r="629" spans="1:8" s="353" customFormat="1" ht="24">
      <c r="A629" s="320"/>
      <c r="B629" s="332"/>
      <c r="C629" s="321"/>
      <c r="D629" s="310"/>
      <c r="E629" s="310"/>
      <c r="F629" s="310"/>
      <c r="G629" s="310"/>
      <c r="H629" s="310"/>
    </row>
    <row r="630" spans="1:8" s="353" customFormat="1" ht="24">
      <c r="A630" s="320" t="s">
        <v>1704</v>
      </c>
      <c r="B630" s="332" t="s">
        <v>1705</v>
      </c>
      <c r="C630" s="321"/>
      <c r="D630" s="310"/>
      <c r="E630" s="310"/>
      <c r="F630" s="310"/>
      <c r="G630" s="310"/>
      <c r="H630" s="310"/>
    </row>
    <row r="631" spans="1:8" s="353" customFormat="1" ht="24">
      <c r="A631" s="320" t="s">
        <v>1706</v>
      </c>
      <c r="B631" s="332" t="s">
        <v>1707</v>
      </c>
      <c r="C631" s="321"/>
      <c r="D631" s="310"/>
      <c r="E631" s="310"/>
      <c r="F631" s="310"/>
      <c r="G631" s="310"/>
      <c r="H631" s="310"/>
    </row>
    <row r="632" spans="1:8" s="353" customFormat="1" ht="24">
      <c r="A632" s="320"/>
      <c r="B632" s="332" t="s">
        <v>1682</v>
      </c>
      <c r="C632" s="321">
        <v>28</v>
      </c>
      <c r="D632" s="310" t="s">
        <v>32</v>
      </c>
      <c r="E632" s="310"/>
      <c r="F632" s="310"/>
      <c r="G632" s="310"/>
      <c r="H632" s="310"/>
    </row>
    <row r="633" spans="1:8" s="353" customFormat="1" ht="24">
      <c r="A633" s="320"/>
      <c r="B633" s="332" t="s">
        <v>1640</v>
      </c>
      <c r="C633" s="321">
        <v>10</v>
      </c>
      <c r="D633" s="310" t="s">
        <v>34</v>
      </c>
      <c r="E633" s="310"/>
      <c r="F633" s="310"/>
      <c r="G633" s="310"/>
      <c r="H633" s="310"/>
    </row>
    <row r="634" spans="1:8" s="355" customFormat="1" ht="24">
      <c r="A634" s="320"/>
      <c r="B634" s="332" t="s">
        <v>1684</v>
      </c>
      <c r="C634" s="321">
        <v>10</v>
      </c>
      <c r="D634" s="310" t="s">
        <v>279</v>
      </c>
      <c r="E634" s="310"/>
      <c r="F634" s="310"/>
      <c r="G634" s="310"/>
      <c r="H634" s="310"/>
    </row>
    <row r="635" spans="1:8" s="353" customFormat="1" ht="24">
      <c r="A635" s="320"/>
      <c r="B635" s="332" t="s">
        <v>1669</v>
      </c>
      <c r="C635" s="321"/>
      <c r="D635" s="310" t="s">
        <v>118</v>
      </c>
      <c r="E635" s="310"/>
      <c r="F635" s="310"/>
      <c r="G635" s="310"/>
      <c r="H635" s="310"/>
    </row>
    <row r="636" spans="1:8" s="353" customFormat="1" ht="24">
      <c r="A636" s="320"/>
      <c r="B636" s="332" t="s">
        <v>1685</v>
      </c>
      <c r="C636" s="321">
        <v>48</v>
      </c>
      <c r="D636" s="310" t="s">
        <v>32</v>
      </c>
      <c r="E636" s="310"/>
      <c r="F636" s="310"/>
      <c r="G636" s="310"/>
      <c r="H636" s="310"/>
    </row>
    <row r="637" spans="1:8" s="353" customFormat="1" ht="24">
      <c r="A637" s="320"/>
      <c r="B637" s="332"/>
      <c r="C637" s="321"/>
      <c r="D637" s="310"/>
      <c r="E637" s="310"/>
      <c r="F637" s="310"/>
      <c r="G637" s="310"/>
      <c r="H637" s="310"/>
    </row>
    <row r="638" spans="1:8" s="356" customFormat="1" ht="24">
      <c r="A638" s="354"/>
      <c r="B638" s="348" t="s">
        <v>1708</v>
      </c>
      <c r="C638" s="348"/>
      <c r="D638" s="349"/>
      <c r="E638" s="349"/>
      <c r="F638" s="349"/>
      <c r="G638" s="349"/>
      <c r="H638" s="349"/>
    </row>
    <row r="639" spans="1:8" s="353" customFormat="1" ht="24">
      <c r="A639" s="320"/>
      <c r="B639" s="332"/>
      <c r="C639" s="321"/>
      <c r="D639" s="310"/>
      <c r="E639" s="310"/>
      <c r="F639" s="310"/>
      <c r="G639" s="310"/>
      <c r="H639" s="310"/>
    </row>
    <row r="640" spans="1:8" s="353" customFormat="1" ht="24">
      <c r="A640" s="320" t="s">
        <v>1709</v>
      </c>
      <c r="B640" s="332" t="s">
        <v>1710</v>
      </c>
      <c r="C640" s="321"/>
      <c r="D640" s="310"/>
      <c r="E640" s="310"/>
      <c r="F640" s="310"/>
      <c r="G640" s="310"/>
      <c r="H640" s="310"/>
    </row>
    <row r="641" spans="1:8" s="353" customFormat="1" ht="24">
      <c r="A641" s="320" t="s">
        <v>1711</v>
      </c>
      <c r="B641" s="332" t="s">
        <v>1712</v>
      </c>
      <c r="C641" s="321"/>
      <c r="D641" s="310"/>
      <c r="E641" s="310"/>
      <c r="F641" s="310"/>
      <c r="G641" s="310"/>
      <c r="H641" s="310"/>
    </row>
    <row r="642" spans="1:8" s="353" customFormat="1" ht="24">
      <c r="A642" s="320"/>
      <c r="B642" s="332" t="s">
        <v>1682</v>
      </c>
      <c r="C642" s="321">
        <v>35</v>
      </c>
      <c r="D642" s="310" t="s">
        <v>32</v>
      </c>
      <c r="E642" s="310"/>
      <c r="F642" s="310"/>
      <c r="G642" s="310"/>
      <c r="H642" s="310"/>
    </row>
    <row r="643" spans="1:8" s="353" customFormat="1" ht="24">
      <c r="A643" s="320"/>
      <c r="B643" s="332" t="s">
        <v>1713</v>
      </c>
      <c r="C643" s="321">
        <v>19</v>
      </c>
      <c r="D643" s="310" t="s">
        <v>34</v>
      </c>
      <c r="E643" s="310"/>
      <c r="F643" s="310"/>
      <c r="G643" s="310"/>
      <c r="H643" s="310"/>
    </row>
    <row r="644" spans="1:8" s="353" customFormat="1" ht="24">
      <c r="A644" s="320"/>
      <c r="B644" s="332" t="s">
        <v>1635</v>
      </c>
      <c r="C644" s="321">
        <v>12</v>
      </c>
      <c r="D644" s="310" t="s">
        <v>34</v>
      </c>
      <c r="E644" s="310"/>
      <c r="F644" s="310"/>
      <c r="G644" s="310"/>
      <c r="H644" s="310"/>
    </row>
    <row r="645" spans="1:8" s="353" customFormat="1" ht="24">
      <c r="A645" s="320"/>
      <c r="B645" s="332" t="s">
        <v>1683</v>
      </c>
      <c r="C645" s="321">
        <v>25</v>
      </c>
      <c r="D645" s="310" t="s">
        <v>34</v>
      </c>
      <c r="E645" s="310"/>
      <c r="F645" s="310"/>
      <c r="G645" s="310"/>
      <c r="H645" s="310"/>
    </row>
    <row r="646" spans="1:8" s="355" customFormat="1" ht="24">
      <c r="A646" s="320"/>
      <c r="B646" s="332" t="s">
        <v>1714</v>
      </c>
      <c r="C646" s="321">
        <v>30</v>
      </c>
      <c r="D646" s="310" t="s">
        <v>34</v>
      </c>
      <c r="E646" s="310"/>
      <c r="F646" s="310"/>
      <c r="G646" s="310"/>
      <c r="H646" s="310"/>
    </row>
    <row r="647" spans="1:8" s="353" customFormat="1" ht="24">
      <c r="A647" s="320"/>
      <c r="B647" s="332" t="s">
        <v>1684</v>
      </c>
      <c r="C647" s="321">
        <v>20</v>
      </c>
      <c r="D647" s="310" t="s">
        <v>279</v>
      </c>
      <c r="E647" s="310"/>
      <c r="F647" s="310"/>
      <c r="G647" s="310"/>
      <c r="H647" s="310"/>
    </row>
    <row r="648" spans="1:8" s="353" customFormat="1" ht="24">
      <c r="A648" s="320"/>
      <c r="B648" s="332" t="s">
        <v>1715</v>
      </c>
      <c r="C648" s="321">
        <v>17</v>
      </c>
      <c r="D648" s="310" t="s">
        <v>32</v>
      </c>
      <c r="E648" s="310"/>
      <c r="F648" s="310"/>
      <c r="G648" s="310"/>
      <c r="H648" s="310"/>
    </row>
    <row r="649" spans="1:8" s="353" customFormat="1" ht="24">
      <c r="A649" s="320"/>
      <c r="B649" s="332" t="s">
        <v>1669</v>
      </c>
      <c r="C649" s="321"/>
      <c r="D649" s="310" t="s">
        <v>118</v>
      </c>
      <c r="E649" s="310"/>
      <c r="F649" s="310"/>
      <c r="G649" s="310"/>
      <c r="H649" s="310"/>
    </row>
    <row r="650" spans="1:8" s="353" customFormat="1" ht="24">
      <c r="A650" s="320"/>
      <c r="B650" s="332" t="s">
        <v>1685</v>
      </c>
      <c r="C650" s="321">
        <v>77</v>
      </c>
      <c r="D650" s="310" t="s">
        <v>32</v>
      </c>
      <c r="E650" s="310"/>
      <c r="F650" s="310"/>
      <c r="G650" s="310"/>
      <c r="H650" s="310"/>
    </row>
    <row r="651" spans="1:8" s="353" customFormat="1" ht="24">
      <c r="A651" s="320" t="s">
        <v>1716</v>
      </c>
      <c r="B651" s="332" t="s">
        <v>1717</v>
      </c>
      <c r="C651" s="321"/>
      <c r="D651" s="310"/>
      <c r="E651" s="310"/>
      <c r="F651" s="310"/>
      <c r="G651" s="310"/>
      <c r="H651" s="310"/>
    </row>
    <row r="652" spans="1:8" s="353" customFormat="1" ht="24">
      <c r="A652" s="320"/>
      <c r="B652" s="332" t="s">
        <v>1718</v>
      </c>
      <c r="C652" s="321">
        <v>3</v>
      </c>
      <c r="D652" s="310" t="s">
        <v>32</v>
      </c>
      <c r="E652" s="310"/>
      <c r="F652" s="310"/>
      <c r="G652" s="310"/>
      <c r="H652" s="310"/>
    </row>
    <row r="653" spans="1:8" s="353" customFormat="1" ht="24">
      <c r="A653" s="320"/>
      <c r="B653" s="332" t="s">
        <v>1682</v>
      </c>
      <c r="C653" s="321">
        <v>7</v>
      </c>
      <c r="D653" s="310" t="s">
        <v>32</v>
      </c>
      <c r="E653" s="310"/>
      <c r="F653" s="310"/>
      <c r="G653" s="310"/>
      <c r="H653" s="310"/>
    </row>
    <row r="654" spans="1:8" s="353" customFormat="1" ht="24">
      <c r="A654" s="320"/>
      <c r="B654" s="332" t="s">
        <v>1719</v>
      </c>
      <c r="C654" s="321">
        <v>1</v>
      </c>
      <c r="D654" s="310" t="s">
        <v>643</v>
      </c>
      <c r="E654" s="310"/>
      <c r="F654" s="310"/>
      <c r="G654" s="310"/>
      <c r="H654" s="310"/>
    </row>
    <row r="655" spans="1:8" s="353" customFormat="1" ht="24">
      <c r="A655" s="320"/>
      <c r="B655" s="332" t="s">
        <v>1646</v>
      </c>
      <c r="C655" s="321">
        <v>3</v>
      </c>
      <c r="D655" s="310" t="s">
        <v>34</v>
      </c>
      <c r="E655" s="310"/>
      <c r="F655" s="310"/>
      <c r="G655" s="310"/>
      <c r="H655" s="310"/>
    </row>
    <row r="656" spans="1:8" s="353" customFormat="1" ht="24">
      <c r="A656" s="320"/>
      <c r="B656" s="332" t="s">
        <v>1715</v>
      </c>
      <c r="C656" s="321">
        <v>33</v>
      </c>
      <c r="D656" s="310" t="s">
        <v>32</v>
      </c>
      <c r="E656" s="310"/>
      <c r="F656" s="310"/>
      <c r="G656" s="310"/>
      <c r="H656" s="310"/>
    </row>
    <row r="657" spans="1:8" s="353" customFormat="1" ht="24">
      <c r="A657" s="320"/>
      <c r="B657" s="332" t="s">
        <v>1669</v>
      </c>
      <c r="C657" s="321"/>
      <c r="D657" s="310" t="s">
        <v>118</v>
      </c>
      <c r="E657" s="310"/>
      <c r="F657" s="310"/>
      <c r="G657" s="310"/>
      <c r="H657" s="310"/>
    </row>
    <row r="658" spans="1:8" s="353" customFormat="1" ht="24">
      <c r="A658" s="320"/>
      <c r="B658" s="332" t="s">
        <v>1685</v>
      </c>
      <c r="C658" s="321">
        <v>50</v>
      </c>
      <c r="D658" s="310" t="s">
        <v>32</v>
      </c>
      <c r="E658" s="310"/>
      <c r="F658" s="310"/>
      <c r="G658" s="310"/>
      <c r="H658" s="310"/>
    </row>
    <row r="659" spans="1:8" s="353" customFormat="1" ht="24">
      <c r="A659" s="320"/>
      <c r="B659" s="332"/>
      <c r="C659" s="321"/>
      <c r="D659" s="310"/>
      <c r="E659" s="310"/>
      <c r="F659" s="310"/>
      <c r="G659" s="310"/>
      <c r="H659" s="310"/>
    </row>
    <row r="660" spans="1:8" s="356" customFormat="1" ht="24">
      <c r="A660" s="354"/>
      <c r="B660" s="348" t="s">
        <v>1720</v>
      </c>
      <c r="C660" s="348"/>
      <c r="D660" s="349"/>
      <c r="E660" s="349"/>
      <c r="F660" s="349"/>
      <c r="G660" s="349"/>
      <c r="H660" s="349"/>
    </row>
    <row r="661" spans="1:8" s="353" customFormat="1" ht="24">
      <c r="A661" s="320"/>
      <c r="B661" s="332"/>
      <c r="C661" s="321"/>
      <c r="D661" s="310"/>
      <c r="E661" s="310"/>
      <c r="F661" s="310"/>
      <c r="G661" s="310"/>
      <c r="H661" s="310"/>
    </row>
    <row r="662" spans="1:8" s="353" customFormat="1" ht="24">
      <c r="A662" s="320" t="s">
        <v>1721</v>
      </c>
      <c r="B662" s="332" t="s">
        <v>1722</v>
      </c>
      <c r="C662" s="321"/>
      <c r="D662" s="310"/>
      <c r="E662" s="310"/>
      <c r="F662" s="310"/>
      <c r="G662" s="310"/>
      <c r="H662" s="310"/>
    </row>
    <row r="663" spans="1:8" s="353" customFormat="1" ht="24">
      <c r="A663" s="320" t="s">
        <v>1723</v>
      </c>
      <c r="B663" s="332" t="s">
        <v>1724</v>
      </c>
      <c r="C663" s="321"/>
      <c r="D663" s="310"/>
      <c r="E663" s="310"/>
      <c r="F663" s="310"/>
      <c r="G663" s="310"/>
      <c r="H663" s="310"/>
    </row>
    <row r="664" spans="1:8" s="353" customFormat="1" ht="24">
      <c r="A664" s="320"/>
      <c r="B664" s="332" t="s">
        <v>1682</v>
      </c>
      <c r="C664" s="321">
        <v>43</v>
      </c>
      <c r="D664" s="310" t="s">
        <v>32</v>
      </c>
      <c r="E664" s="310"/>
      <c r="F664" s="310"/>
      <c r="G664" s="310"/>
      <c r="H664" s="310"/>
    </row>
    <row r="665" spans="1:8" s="353" customFormat="1" ht="24">
      <c r="A665" s="320"/>
      <c r="B665" s="332" t="s">
        <v>1640</v>
      </c>
      <c r="C665" s="321">
        <v>16</v>
      </c>
      <c r="D665" s="310" t="s">
        <v>34</v>
      </c>
      <c r="E665" s="310"/>
      <c r="F665" s="310"/>
      <c r="G665" s="310"/>
      <c r="H665" s="310"/>
    </row>
    <row r="666" spans="1:8" s="353" customFormat="1" ht="24">
      <c r="A666" s="320"/>
      <c r="B666" s="332" t="s">
        <v>1635</v>
      </c>
      <c r="C666" s="321">
        <v>1</v>
      </c>
      <c r="D666" s="310" t="s">
        <v>34</v>
      </c>
      <c r="E666" s="310"/>
      <c r="F666" s="310"/>
      <c r="G666" s="310"/>
      <c r="H666" s="310"/>
    </row>
    <row r="667" spans="1:8" s="353" customFormat="1" ht="24">
      <c r="A667" s="320"/>
      <c r="B667" s="332" t="s">
        <v>1725</v>
      </c>
      <c r="C667" s="321">
        <v>14</v>
      </c>
      <c r="D667" s="310" t="s">
        <v>34</v>
      </c>
      <c r="E667" s="310"/>
      <c r="F667" s="310"/>
      <c r="G667" s="310"/>
      <c r="H667" s="310"/>
    </row>
    <row r="668" spans="1:8" s="353" customFormat="1" ht="24">
      <c r="A668" s="320"/>
      <c r="B668" s="332" t="s">
        <v>1684</v>
      </c>
      <c r="C668" s="321">
        <v>18</v>
      </c>
      <c r="D668" s="310" t="s">
        <v>279</v>
      </c>
      <c r="E668" s="310"/>
      <c r="F668" s="310"/>
      <c r="G668" s="310"/>
      <c r="H668" s="310"/>
    </row>
    <row r="669" spans="1:8" s="353" customFormat="1" ht="24">
      <c r="A669" s="320"/>
      <c r="B669" s="332" t="s">
        <v>1669</v>
      </c>
      <c r="C669" s="321"/>
      <c r="D669" s="310" t="s">
        <v>118</v>
      </c>
      <c r="E669" s="310"/>
      <c r="F669" s="310"/>
      <c r="G669" s="310"/>
      <c r="H669" s="310"/>
    </row>
    <row r="670" spans="1:8" s="353" customFormat="1" ht="24">
      <c r="A670" s="320"/>
      <c r="B670" s="332" t="s">
        <v>1685</v>
      </c>
      <c r="C670" s="321">
        <v>16</v>
      </c>
      <c r="D670" s="310" t="s">
        <v>32</v>
      </c>
      <c r="E670" s="310"/>
      <c r="F670" s="310"/>
      <c r="G670" s="310"/>
      <c r="H670" s="310"/>
    </row>
    <row r="671" spans="1:8" s="353" customFormat="1" ht="24">
      <c r="A671" s="320" t="s">
        <v>1726</v>
      </c>
      <c r="B671" s="332" t="s">
        <v>1727</v>
      </c>
      <c r="C671" s="321"/>
      <c r="D671" s="310"/>
      <c r="E671" s="310"/>
      <c r="F671" s="310"/>
      <c r="G671" s="310"/>
      <c r="H671" s="310"/>
    </row>
    <row r="672" spans="1:8" s="353" customFormat="1" ht="24">
      <c r="A672" s="320"/>
      <c r="B672" s="332" t="s">
        <v>1685</v>
      </c>
      <c r="C672" s="321">
        <v>43</v>
      </c>
      <c r="D672" s="310" t="s">
        <v>32</v>
      </c>
      <c r="E672" s="310"/>
      <c r="F672" s="310"/>
      <c r="G672" s="310"/>
      <c r="H672" s="310"/>
    </row>
    <row r="673" spans="1:8" s="353" customFormat="1" ht="24">
      <c r="A673" s="320"/>
      <c r="B673" s="332" t="s">
        <v>1684</v>
      </c>
      <c r="C673" s="321">
        <v>7</v>
      </c>
      <c r="D673" s="310" t="s">
        <v>279</v>
      </c>
      <c r="E673" s="310"/>
      <c r="F673" s="310"/>
      <c r="G673" s="310"/>
      <c r="H673" s="310"/>
    </row>
    <row r="674" spans="1:8" s="353" customFormat="1" ht="24">
      <c r="A674" s="320"/>
      <c r="B674" s="332"/>
      <c r="C674" s="321"/>
      <c r="D674" s="310"/>
      <c r="E674" s="310"/>
      <c r="F674" s="310"/>
      <c r="G674" s="310"/>
      <c r="H674" s="310"/>
    </row>
    <row r="675" spans="1:8" s="356" customFormat="1" ht="24">
      <c r="A675" s="354"/>
      <c r="B675" s="348" t="s">
        <v>1728</v>
      </c>
      <c r="C675" s="348"/>
      <c r="D675" s="349"/>
      <c r="E675" s="349"/>
      <c r="F675" s="349"/>
      <c r="G675" s="349"/>
      <c r="H675" s="349"/>
    </row>
    <row r="676" spans="1:8" s="353" customFormat="1" ht="24">
      <c r="A676" s="320"/>
      <c r="B676" s="332"/>
      <c r="C676" s="321"/>
      <c r="D676" s="310"/>
      <c r="E676" s="310"/>
      <c r="F676" s="310"/>
      <c r="G676" s="310"/>
      <c r="H676" s="310"/>
    </row>
    <row r="677" spans="1:8" s="353" customFormat="1" ht="24">
      <c r="A677" s="320" t="s">
        <v>1729</v>
      </c>
      <c r="B677" s="332" t="s">
        <v>1730</v>
      </c>
      <c r="C677" s="321"/>
      <c r="D677" s="310"/>
      <c r="E677" s="310"/>
      <c r="F677" s="310"/>
      <c r="G677" s="310"/>
      <c r="H677" s="310"/>
    </row>
    <row r="678" spans="1:8" s="353" customFormat="1" ht="24">
      <c r="A678" s="320" t="s">
        <v>1731</v>
      </c>
      <c r="B678" s="332" t="s">
        <v>1732</v>
      </c>
      <c r="C678" s="321"/>
      <c r="D678" s="310"/>
      <c r="E678" s="310"/>
      <c r="F678" s="310"/>
      <c r="G678" s="310"/>
      <c r="H678" s="310"/>
    </row>
    <row r="679" spans="1:8" s="353" customFormat="1" ht="24">
      <c r="A679" s="320"/>
      <c r="B679" s="332" t="s">
        <v>1685</v>
      </c>
      <c r="C679" s="321">
        <v>169</v>
      </c>
      <c r="D679" s="310" t="s">
        <v>32</v>
      </c>
      <c r="E679" s="310"/>
      <c r="F679" s="310"/>
      <c r="G679" s="310"/>
      <c r="H679" s="310"/>
    </row>
    <row r="680" spans="1:8" s="353" customFormat="1" ht="24">
      <c r="A680" s="351"/>
      <c r="B680" s="332" t="s">
        <v>1733</v>
      </c>
      <c r="C680" s="321">
        <v>93</v>
      </c>
      <c r="D680" s="310" t="s">
        <v>279</v>
      </c>
      <c r="E680" s="349"/>
      <c r="F680" s="349"/>
      <c r="G680" s="349"/>
      <c r="H680" s="349"/>
    </row>
    <row r="681" spans="1:8" s="353" customFormat="1" ht="24">
      <c r="A681" s="320" t="s">
        <v>1734</v>
      </c>
      <c r="B681" s="332" t="s">
        <v>1735</v>
      </c>
      <c r="C681" s="321"/>
      <c r="D681" s="310"/>
      <c r="E681" s="310"/>
      <c r="F681" s="310"/>
      <c r="G681" s="310"/>
      <c r="H681" s="310"/>
    </row>
    <row r="682" spans="1:8" s="353" customFormat="1" ht="24">
      <c r="A682" s="320"/>
      <c r="B682" s="332" t="s">
        <v>1682</v>
      </c>
      <c r="C682" s="321">
        <v>126</v>
      </c>
      <c r="D682" s="310" t="s">
        <v>32</v>
      </c>
      <c r="E682" s="310"/>
      <c r="F682" s="310"/>
      <c r="G682" s="310"/>
      <c r="H682" s="310"/>
    </row>
    <row r="683" spans="1:8" s="353" customFormat="1" ht="24">
      <c r="A683" s="320"/>
      <c r="B683" s="332" t="s">
        <v>1646</v>
      </c>
      <c r="C683" s="321">
        <v>37</v>
      </c>
      <c r="D683" s="310" t="s">
        <v>34</v>
      </c>
      <c r="E683" s="310"/>
      <c r="F683" s="310"/>
      <c r="G683" s="310"/>
      <c r="H683" s="310"/>
    </row>
    <row r="684" spans="1:8" s="353" customFormat="1" ht="24">
      <c r="A684" s="320"/>
      <c r="B684" s="332" t="s">
        <v>1736</v>
      </c>
      <c r="C684" s="321">
        <v>3</v>
      </c>
      <c r="D684" s="310" t="s">
        <v>34</v>
      </c>
      <c r="E684" s="310"/>
      <c r="F684" s="310"/>
      <c r="G684" s="310"/>
      <c r="H684" s="310"/>
    </row>
    <row r="685" spans="1:8" s="353" customFormat="1" ht="24">
      <c r="A685" s="320"/>
      <c r="B685" s="332" t="s">
        <v>1663</v>
      </c>
      <c r="C685" s="321">
        <v>9</v>
      </c>
      <c r="D685" s="310" t="s">
        <v>32</v>
      </c>
      <c r="E685" s="310"/>
      <c r="F685" s="310"/>
      <c r="G685" s="310"/>
      <c r="H685" s="310"/>
    </row>
    <row r="686" spans="1:8" s="353" customFormat="1" ht="24">
      <c r="A686" s="320"/>
      <c r="B686" s="332" t="s">
        <v>1669</v>
      </c>
      <c r="C686" s="321"/>
      <c r="D686" s="310" t="s">
        <v>118</v>
      </c>
      <c r="E686" s="310"/>
      <c r="F686" s="310"/>
      <c r="G686" s="310"/>
      <c r="H686" s="310"/>
    </row>
    <row r="687" spans="1:8" s="353" customFormat="1" ht="24">
      <c r="A687" s="320"/>
      <c r="B687" s="332" t="s">
        <v>1685</v>
      </c>
      <c r="C687" s="321">
        <v>120</v>
      </c>
      <c r="D687" s="310" t="s">
        <v>32</v>
      </c>
      <c r="E687" s="310"/>
      <c r="F687" s="310"/>
      <c r="G687" s="310"/>
      <c r="H687" s="310"/>
    </row>
    <row r="688" spans="1:8" s="353" customFormat="1" ht="24">
      <c r="A688" s="320"/>
      <c r="B688" s="332" t="s">
        <v>1737</v>
      </c>
      <c r="C688" s="321">
        <v>31</v>
      </c>
      <c r="D688" s="310" t="s">
        <v>35</v>
      </c>
      <c r="E688" s="310"/>
      <c r="F688" s="310"/>
      <c r="G688" s="310"/>
      <c r="H688" s="310"/>
    </row>
    <row r="689" spans="1:8" s="353" customFormat="1" ht="24">
      <c r="A689" s="320" t="s">
        <v>1738</v>
      </c>
      <c r="B689" s="332" t="s">
        <v>1739</v>
      </c>
      <c r="C689" s="321"/>
      <c r="D689" s="310"/>
      <c r="E689" s="310"/>
      <c r="F689" s="310"/>
      <c r="G689" s="310"/>
      <c r="H689" s="310"/>
    </row>
    <row r="690" spans="1:8" s="353" customFormat="1" ht="24">
      <c r="A690" s="320"/>
      <c r="B690" s="332" t="s">
        <v>1682</v>
      </c>
      <c r="C690" s="321">
        <v>84</v>
      </c>
      <c r="D690" s="310" t="s">
        <v>32</v>
      </c>
      <c r="E690" s="310"/>
      <c r="F690" s="310"/>
      <c r="G690" s="310"/>
      <c r="H690" s="310"/>
    </row>
    <row r="691" spans="1:8" s="353" customFormat="1" ht="24">
      <c r="A691" s="320"/>
      <c r="B691" s="332" t="s">
        <v>1640</v>
      </c>
      <c r="C691" s="321">
        <v>14</v>
      </c>
      <c r="D691" s="310" t="s">
        <v>34</v>
      </c>
      <c r="E691" s="310"/>
      <c r="F691" s="310"/>
      <c r="G691" s="310"/>
      <c r="H691" s="310"/>
    </row>
    <row r="692" spans="1:8" s="353" customFormat="1" ht="24">
      <c r="A692" s="320"/>
      <c r="B692" s="332" t="s">
        <v>1658</v>
      </c>
      <c r="C692" s="321">
        <v>9</v>
      </c>
      <c r="D692" s="310" t="s">
        <v>34</v>
      </c>
      <c r="E692" s="310"/>
      <c r="F692" s="310"/>
      <c r="G692" s="310"/>
      <c r="H692" s="310"/>
    </row>
    <row r="693" spans="1:8" s="353" customFormat="1" ht="24">
      <c r="A693" s="320"/>
      <c r="B693" s="332" t="s">
        <v>1646</v>
      </c>
      <c r="C693" s="321">
        <v>11</v>
      </c>
      <c r="D693" s="310" t="s">
        <v>34</v>
      </c>
      <c r="E693" s="310"/>
      <c r="F693" s="310"/>
      <c r="G693" s="310"/>
      <c r="H693" s="310"/>
    </row>
    <row r="694" spans="1:8" s="353" customFormat="1" ht="24">
      <c r="A694" s="320"/>
      <c r="B694" s="332" t="s">
        <v>1669</v>
      </c>
      <c r="C694" s="321"/>
      <c r="D694" s="310" t="s">
        <v>118</v>
      </c>
      <c r="E694" s="310"/>
      <c r="F694" s="310"/>
      <c r="G694" s="310"/>
      <c r="H694" s="310"/>
    </row>
    <row r="695" spans="1:8" s="353" customFormat="1" ht="24">
      <c r="A695" s="320"/>
      <c r="B695" s="332" t="s">
        <v>1685</v>
      </c>
      <c r="C695" s="321">
        <v>126</v>
      </c>
      <c r="D695" s="310" t="s">
        <v>32</v>
      </c>
      <c r="E695" s="310"/>
      <c r="F695" s="310"/>
      <c r="G695" s="310"/>
      <c r="H695" s="310"/>
    </row>
    <row r="696" spans="1:8" s="353" customFormat="1" ht="24">
      <c r="A696" s="320" t="s">
        <v>1740</v>
      </c>
      <c r="B696" s="332" t="s">
        <v>1741</v>
      </c>
      <c r="C696" s="321"/>
      <c r="D696" s="310"/>
      <c r="E696" s="310"/>
      <c r="F696" s="310"/>
      <c r="G696" s="310"/>
      <c r="H696" s="310"/>
    </row>
    <row r="697" spans="1:8" s="353" customFormat="1" ht="24">
      <c r="A697" s="320"/>
      <c r="B697" s="332" t="s">
        <v>1682</v>
      </c>
      <c r="C697" s="321">
        <v>55</v>
      </c>
      <c r="D697" s="310" t="s">
        <v>32</v>
      </c>
      <c r="E697" s="310"/>
      <c r="F697" s="310"/>
      <c r="G697" s="310"/>
      <c r="H697" s="310"/>
    </row>
    <row r="698" spans="1:8" s="353" customFormat="1" ht="24">
      <c r="A698" s="320"/>
      <c r="B698" s="332" t="s">
        <v>1640</v>
      </c>
      <c r="C698" s="321">
        <v>19</v>
      </c>
      <c r="D698" s="310" t="s">
        <v>34</v>
      </c>
      <c r="E698" s="310"/>
      <c r="F698" s="310"/>
      <c r="G698" s="310"/>
      <c r="H698" s="310"/>
    </row>
    <row r="699" spans="1:8" s="353" customFormat="1" ht="24">
      <c r="A699" s="320"/>
      <c r="B699" s="332" t="s">
        <v>1658</v>
      </c>
      <c r="C699" s="321">
        <v>4</v>
      </c>
      <c r="D699" s="310" t="s">
        <v>34</v>
      </c>
      <c r="E699" s="310"/>
      <c r="F699" s="310"/>
      <c r="G699" s="310"/>
      <c r="H699" s="310"/>
    </row>
    <row r="700" spans="1:8" s="353" customFormat="1" ht="24">
      <c r="A700" s="320"/>
      <c r="B700" s="332" t="s">
        <v>1669</v>
      </c>
      <c r="C700" s="321"/>
      <c r="D700" s="310" t="s">
        <v>118</v>
      </c>
      <c r="E700" s="310"/>
      <c r="F700" s="310"/>
      <c r="G700" s="310"/>
      <c r="H700" s="310"/>
    </row>
    <row r="701" spans="1:8" s="353" customFormat="1" ht="24">
      <c r="A701" s="320"/>
      <c r="B701" s="332" t="s">
        <v>1685</v>
      </c>
      <c r="C701" s="321">
        <v>58</v>
      </c>
      <c r="D701" s="310" t="s">
        <v>32</v>
      </c>
      <c r="E701" s="310"/>
      <c r="F701" s="310"/>
      <c r="G701" s="310"/>
      <c r="H701" s="310"/>
    </row>
    <row r="702" spans="1:8" s="353" customFormat="1" ht="24">
      <c r="A702" s="320"/>
      <c r="B702" s="332"/>
      <c r="C702" s="321"/>
      <c r="D702" s="310"/>
      <c r="E702" s="310"/>
      <c r="F702" s="310"/>
      <c r="G702" s="310"/>
      <c r="H702" s="310"/>
    </row>
    <row r="703" spans="1:8" s="357" customFormat="1" ht="24">
      <c r="A703" s="351"/>
      <c r="B703" s="347" t="s">
        <v>1742</v>
      </c>
      <c r="C703" s="348"/>
      <c r="D703" s="349"/>
      <c r="E703" s="349"/>
      <c r="F703" s="349"/>
      <c r="G703" s="349"/>
      <c r="H703" s="349"/>
    </row>
    <row r="704" spans="1:8" s="353" customFormat="1" ht="24">
      <c r="A704" s="320"/>
      <c r="B704" s="332"/>
      <c r="C704" s="321"/>
      <c r="D704" s="310"/>
      <c r="E704" s="310"/>
      <c r="F704" s="310"/>
      <c r="G704" s="310"/>
      <c r="H704" s="310"/>
    </row>
    <row r="705" spans="1:8" s="353" customFormat="1" ht="24">
      <c r="A705" s="320" t="s">
        <v>469</v>
      </c>
      <c r="B705" s="332" t="s">
        <v>1743</v>
      </c>
      <c r="C705" s="321"/>
      <c r="D705" s="310"/>
      <c r="E705" s="310"/>
      <c r="F705" s="310"/>
      <c r="G705" s="310"/>
      <c r="H705" s="310"/>
    </row>
    <row r="706" spans="1:8" s="353" customFormat="1" ht="24">
      <c r="A706" s="320" t="s">
        <v>1744</v>
      </c>
      <c r="B706" s="332" t="s">
        <v>1745</v>
      </c>
      <c r="C706" s="321">
        <v>1147</v>
      </c>
      <c r="D706" s="310" t="s">
        <v>32</v>
      </c>
      <c r="E706" s="310"/>
      <c r="F706" s="310"/>
      <c r="G706" s="310"/>
      <c r="H706" s="310"/>
    </row>
    <row r="707" spans="1:8" s="353" customFormat="1" ht="24">
      <c r="A707" s="320"/>
      <c r="B707" s="332" t="s">
        <v>1685</v>
      </c>
      <c r="C707" s="321">
        <v>1147</v>
      </c>
      <c r="D707" s="310" t="s">
        <v>32</v>
      </c>
      <c r="E707" s="310"/>
      <c r="F707" s="310"/>
      <c r="G707" s="310"/>
      <c r="H707" s="310"/>
    </row>
    <row r="708" spans="1:8" s="353" customFormat="1" ht="24">
      <c r="A708" s="320" t="s">
        <v>1746</v>
      </c>
      <c r="B708" s="332" t="s">
        <v>1747</v>
      </c>
      <c r="C708" s="321">
        <v>150</v>
      </c>
      <c r="D708" s="310" t="s">
        <v>32</v>
      </c>
      <c r="E708" s="310"/>
      <c r="F708" s="310"/>
      <c r="G708" s="310"/>
      <c r="H708" s="310"/>
    </row>
    <row r="709" spans="1:8" s="353" customFormat="1" ht="24">
      <c r="A709" s="320"/>
      <c r="B709" s="332" t="s">
        <v>1640</v>
      </c>
      <c r="C709" s="321">
        <v>56</v>
      </c>
      <c r="D709" s="310" t="s">
        <v>34</v>
      </c>
      <c r="E709" s="310"/>
      <c r="F709" s="310"/>
      <c r="G709" s="310"/>
      <c r="H709" s="310"/>
    </row>
    <row r="710" spans="1:8" s="353" customFormat="1" ht="24">
      <c r="A710" s="320"/>
      <c r="B710" s="332" t="s">
        <v>1636</v>
      </c>
      <c r="C710" s="321"/>
      <c r="D710" s="310" t="s">
        <v>118</v>
      </c>
      <c r="E710" s="310"/>
      <c r="F710" s="310"/>
      <c r="G710" s="310"/>
      <c r="H710" s="310"/>
    </row>
    <row r="711" spans="1:8" s="353" customFormat="1" ht="24">
      <c r="A711" s="320"/>
      <c r="B711" s="332" t="s">
        <v>1737</v>
      </c>
      <c r="C711" s="321">
        <v>21</v>
      </c>
      <c r="D711" s="310" t="s">
        <v>35</v>
      </c>
      <c r="E711" s="310"/>
      <c r="F711" s="310"/>
      <c r="G711" s="310"/>
      <c r="H711" s="310"/>
    </row>
    <row r="712" spans="1:8" s="353" customFormat="1" ht="24">
      <c r="A712" s="320" t="s">
        <v>1748</v>
      </c>
      <c r="B712" s="332" t="s">
        <v>1749</v>
      </c>
      <c r="C712" s="321">
        <v>201</v>
      </c>
      <c r="D712" s="310" t="s">
        <v>32</v>
      </c>
      <c r="E712" s="310"/>
      <c r="F712" s="310"/>
      <c r="G712" s="310"/>
      <c r="H712" s="310"/>
    </row>
    <row r="713" spans="1:8" s="353" customFormat="1" ht="24">
      <c r="A713" s="320"/>
      <c r="B713" s="332" t="s">
        <v>1750</v>
      </c>
      <c r="C713" s="321">
        <v>19</v>
      </c>
      <c r="D713" s="310" t="s">
        <v>34</v>
      </c>
      <c r="E713" s="310"/>
      <c r="F713" s="310"/>
      <c r="G713" s="310"/>
      <c r="H713" s="310"/>
    </row>
    <row r="714" spans="1:8" s="353" customFormat="1" ht="24">
      <c r="A714" s="320"/>
      <c r="B714" s="332" t="s">
        <v>1751</v>
      </c>
      <c r="C714" s="321">
        <v>33</v>
      </c>
      <c r="D714" s="310" t="s">
        <v>34</v>
      </c>
      <c r="E714" s="310"/>
      <c r="F714" s="310"/>
      <c r="G714" s="310"/>
      <c r="H714" s="310"/>
    </row>
    <row r="715" spans="1:8" s="353" customFormat="1" ht="24">
      <c r="A715" s="320"/>
      <c r="B715" s="332" t="s">
        <v>1669</v>
      </c>
      <c r="C715" s="321"/>
      <c r="D715" s="310" t="s">
        <v>118</v>
      </c>
      <c r="E715" s="310"/>
      <c r="F715" s="310"/>
      <c r="G715" s="310"/>
      <c r="H715" s="310"/>
    </row>
    <row r="716" spans="1:8" s="353" customFormat="1" ht="24">
      <c r="A716" s="320" t="s">
        <v>1752</v>
      </c>
      <c r="B716" s="332" t="s">
        <v>1753</v>
      </c>
      <c r="C716" s="321">
        <v>26</v>
      </c>
      <c r="D716" s="310" t="s">
        <v>32</v>
      </c>
      <c r="E716" s="310"/>
      <c r="F716" s="310"/>
      <c r="G716" s="310"/>
      <c r="H716" s="310"/>
    </row>
    <row r="717" spans="1:8" s="353" customFormat="1" ht="24">
      <c r="A717" s="320"/>
      <c r="B717" s="332" t="s">
        <v>1635</v>
      </c>
      <c r="C717" s="321">
        <v>11</v>
      </c>
      <c r="D717" s="310" t="s">
        <v>34</v>
      </c>
      <c r="E717" s="310"/>
      <c r="F717" s="310"/>
      <c r="G717" s="310"/>
      <c r="H717" s="310"/>
    </row>
    <row r="718" spans="1:8" s="353" customFormat="1" ht="24">
      <c r="A718" s="320"/>
      <c r="B718" s="332" t="s">
        <v>1636</v>
      </c>
      <c r="C718" s="321"/>
      <c r="D718" s="310" t="s">
        <v>118</v>
      </c>
      <c r="E718" s="310"/>
      <c r="F718" s="310"/>
      <c r="G718" s="310"/>
      <c r="H718" s="310"/>
    </row>
    <row r="719" spans="1:8" s="353" customFormat="1" ht="24">
      <c r="A719" s="320"/>
      <c r="B719" s="332"/>
      <c r="C719" s="321"/>
      <c r="D719" s="310"/>
      <c r="E719" s="310"/>
      <c r="F719" s="310"/>
      <c r="G719" s="310"/>
      <c r="H719" s="310"/>
    </row>
    <row r="720" spans="1:8" s="356" customFormat="1" ht="24">
      <c r="A720" s="354"/>
      <c r="B720" s="348" t="s">
        <v>1754</v>
      </c>
      <c r="C720" s="348"/>
      <c r="D720" s="349"/>
      <c r="E720" s="349"/>
      <c r="F720" s="349"/>
      <c r="G720" s="349"/>
      <c r="H720" s="349"/>
    </row>
    <row r="721" spans="1:8" s="353" customFormat="1" ht="24">
      <c r="A721" s="320"/>
      <c r="B721" s="332"/>
      <c r="C721" s="321"/>
      <c r="D721" s="310"/>
      <c r="E721" s="310"/>
      <c r="F721" s="310"/>
      <c r="G721" s="310"/>
      <c r="H721" s="310"/>
    </row>
    <row r="722" spans="1:8" s="353" customFormat="1" ht="24">
      <c r="A722" s="320" t="s">
        <v>470</v>
      </c>
      <c r="B722" s="332" t="s">
        <v>1755</v>
      </c>
      <c r="C722" s="321"/>
      <c r="D722" s="310"/>
      <c r="E722" s="310"/>
      <c r="F722" s="310"/>
      <c r="G722" s="310"/>
      <c r="H722" s="310"/>
    </row>
    <row r="723" spans="1:8" s="353" customFormat="1" ht="24">
      <c r="A723" s="320" t="s">
        <v>1756</v>
      </c>
      <c r="B723" s="332" t="s">
        <v>1757</v>
      </c>
      <c r="C723" s="321">
        <v>6</v>
      </c>
      <c r="D723" s="310" t="s">
        <v>26</v>
      </c>
      <c r="E723" s="310"/>
      <c r="F723" s="310"/>
      <c r="G723" s="310"/>
      <c r="H723" s="310"/>
    </row>
    <row r="724" spans="1:8" s="353" customFormat="1" ht="24">
      <c r="A724" s="320"/>
      <c r="B724" s="332" t="s">
        <v>1758</v>
      </c>
      <c r="C724" s="321">
        <v>6</v>
      </c>
      <c r="D724" s="310" t="s">
        <v>1759</v>
      </c>
      <c r="E724" s="310"/>
      <c r="F724" s="310"/>
      <c r="G724" s="310"/>
      <c r="H724" s="310"/>
    </row>
    <row r="725" spans="1:8" s="353" customFormat="1" ht="24">
      <c r="A725" s="320"/>
      <c r="B725" s="332" t="s">
        <v>1760</v>
      </c>
      <c r="C725" s="321">
        <v>6</v>
      </c>
      <c r="D725" s="310" t="s">
        <v>1761</v>
      </c>
      <c r="E725" s="310"/>
      <c r="F725" s="310"/>
      <c r="G725" s="310"/>
      <c r="H725" s="310"/>
    </row>
    <row r="726" spans="1:8" s="353" customFormat="1" ht="24">
      <c r="A726" s="320"/>
      <c r="B726" s="332" t="s">
        <v>1762</v>
      </c>
      <c r="C726" s="321">
        <v>16</v>
      </c>
      <c r="D726" s="310" t="s">
        <v>32</v>
      </c>
      <c r="E726" s="310"/>
      <c r="F726" s="310"/>
      <c r="G726" s="310"/>
      <c r="H726" s="310"/>
    </row>
    <row r="727" spans="1:8" s="353" customFormat="1" ht="24">
      <c r="A727" s="320"/>
      <c r="B727" s="332" t="s">
        <v>1646</v>
      </c>
      <c r="C727" s="321">
        <v>51</v>
      </c>
      <c r="D727" s="310" t="s">
        <v>34</v>
      </c>
      <c r="E727" s="310"/>
      <c r="F727" s="310"/>
      <c r="G727" s="310"/>
      <c r="H727" s="310"/>
    </row>
    <row r="728" spans="1:8" s="353" customFormat="1" ht="24">
      <c r="A728" s="320"/>
      <c r="B728" s="332" t="s">
        <v>1763</v>
      </c>
      <c r="C728" s="321">
        <v>24</v>
      </c>
      <c r="D728" s="310" t="s">
        <v>26</v>
      </c>
      <c r="E728" s="310"/>
      <c r="F728" s="310"/>
      <c r="G728" s="310"/>
      <c r="H728" s="310"/>
    </row>
    <row r="729" spans="1:8" s="353" customFormat="1" ht="24">
      <c r="A729" s="320"/>
      <c r="B729" s="332" t="s">
        <v>1764</v>
      </c>
      <c r="C729" s="321">
        <v>6</v>
      </c>
      <c r="D729" s="310" t="s">
        <v>26</v>
      </c>
      <c r="E729" s="310"/>
      <c r="F729" s="310"/>
      <c r="G729" s="310"/>
      <c r="H729" s="310"/>
    </row>
    <row r="730" spans="1:8" s="353" customFormat="1" ht="24">
      <c r="A730" s="320"/>
      <c r="B730" s="332" t="s">
        <v>1765</v>
      </c>
      <c r="C730" s="321">
        <v>6</v>
      </c>
      <c r="D730" s="310" t="s">
        <v>26</v>
      </c>
      <c r="E730" s="310"/>
      <c r="F730" s="310"/>
      <c r="G730" s="310"/>
      <c r="H730" s="310"/>
    </row>
    <row r="731" spans="1:8" s="353" customFormat="1" ht="24">
      <c r="A731" s="320"/>
      <c r="B731" s="332" t="s">
        <v>1766</v>
      </c>
      <c r="C731" s="321">
        <v>6</v>
      </c>
      <c r="D731" s="310" t="s">
        <v>26</v>
      </c>
      <c r="E731" s="310"/>
      <c r="F731" s="310"/>
      <c r="G731" s="310"/>
      <c r="H731" s="310"/>
    </row>
    <row r="732" spans="1:8" s="353" customFormat="1" ht="24">
      <c r="A732" s="320"/>
      <c r="B732" s="332" t="s">
        <v>1767</v>
      </c>
      <c r="C732" s="321">
        <v>6</v>
      </c>
      <c r="D732" s="310" t="s">
        <v>26</v>
      </c>
      <c r="E732" s="310"/>
      <c r="F732" s="310"/>
      <c r="G732" s="310"/>
      <c r="H732" s="310"/>
    </row>
    <row r="733" spans="1:8" s="353" customFormat="1" ht="24">
      <c r="A733" s="320"/>
      <c r="B733" s="332" t="s">
        <v>1768</v>
      </c>
      <c r="C733" s="321">
        <v>14</v>
      </c>
      <c r="D733" s="310" t="s">
        <v>32</v>
      </c>
      <c r="E733" s="310"/>
      <c r="F733" s="310"/>
      <c r="G733" s="310"/>
      <c r="H733" s="310"/>
    </row>
    <row r="734" spans="1:8" s="353" customFormat="1" ht="24">
      <c r="A734" s="320"/>
      <c r="B734" s="332" t="s">
        <v>1769</v>
      </c>
      <c r="C734" s="321">
        <v>13</v>
      </c>
      <c r="D734" s="310" t="s">
        <v>32</v>
      </c>
      <c r="E734" s="310"/>
      <c r="F734" s="310"/>
      <c r="G734" s="310"/>
      <c r="H734" s="310"/>
    </row>
    <row r="735" spans="1:8" s="353" customFormat="1" ht="24">
      <c r="A735" s="320"/>
      <c r="B735" s="332" t="s">
        <v>1636</v>
      </c>
      <c r="C735" s="321"/>
      <c r="D735" s="310" t="s">
        <v>118</v>
      </c>
      <c r="E735" s="310"/>
      <c r="F735" s="310"/>
      <c r="G735" s="310"/>
      <c r="H735" s="310"/>
    </row>
    <row r="736" spans="1:8" s="353" customFormat="1" ht="24">
      <c r="A736" s="320"/>
      <c r="B736" s="332"/>
      <c r="C736" s="321"/>
      <c r="D736" s="310"/>
      <c r="E736" s="310"/>
      <c r="F736" s="310"/>
      <c r="G736" s="310"/>
      <c r="H736" s="310"/>
    </row>
    <row r="737" spans="1:8" s="356" customFormat="1" ht="24">
      <c r="A737" s="354"/>
      <c r="B737" s="348" t="s">
        <v>1770</v>
      </c>
      <c r="C737" s="348"/>
      <c r="D737" s="349"/>
      <c r="E737" s="349"/>
      <c r="F737" s="349"/>
      <c r="G737" s="349"/>
      <c r="H737" s="349"/>
    </row>
    <row r="738" spans="1:8" s="353" customFormat="1" ht="24">
      <c r="A738" s="320"/>
      <c r="B738" s="332"/>
      <c r="C738" s="321"/>
      <c r="D738" s="310"/>
      <c r="E738" s="310"/>
      <c r="F738" s="310"/>
      <c r="G738" s="310"/>
      <c r="H738" s="310"/>
    </row>
    <row r="739" spans="1:8" s="353" customFormat="1" ht="24">
      <c r="A739" s="320" t="s">
        <v>1771</v>
      </c>
      <c r="B739" s="332" t="s">
        <v>1772</v>
      </c>
      <c r="C739" s="321">
        <v>5</v>
      </c>
      <c r="D739" s="310" t="s">
        <v>26</v>
      </c>
      <c r="E739" s="310"/>
      <c r="F739" s="310"/>
      <c r="G739" s="310"/>
      <c r="H739" s="310"/>
    </row>
    <row r="740" spans="1:8" s="353" customFormat="1" ht="24">
      <c r="A740" s="320"/>
      <c r="B740" s="332" t="s">
        <v>1758</v>
      </c>
      <c r="C740" s="321">
        <v>5</v>
      </c>
      <c r="D740" s="310" t="s">
        <v>1759</v>
      </c>
      <c r="E740" s="310"/>
      <c r="F740" s="310"/>
      <c r="G740" s="310"/>
      <c r="H740" s="310"/>
    </row>
    <row r="741" spans="1:8" s="353" customFormat="1" ht="24">
      <c r="A741" s="320"/>
      <c r="B741" s="332" t="s">
        <v>1773</v>
      </c>
      <c r="C741" s="321">
        <v>5</v>
      </c>
      <c r="D741" s="310" t="s">
        <v>1761</v>
      </c>
      <c r="E741" s="310"/>
      <c r="F741" s="310"/>
      <c r="G741" s="310"/>
      <c r="H741" s="310"/>
    </row>
    <row r="742" spans="1:8" s="353" customFormat="1" ht="24">
      <c r="A742" s="320"/>
      <c r="B742" s="332" t="s">
        <v>1762</v>
      </c>
      <c r="C742" s="321">
        <v>21</v>
      </c>
      <c r="D742" s="310" t="s">
        <v>32</v>
      </c>
      <c r="E742" s="310"/>
      <c r="F742" s="310"/>
      <c r="G742" s="310"/>
      <c r="H742" s="310"/>
    </row>
    <row r="743" spans="1:8" s="353" customFormat="1" ht="24">
      <c r="A743" s="320"/>
      <c r="B743" s="332" t="s">
        <v>1635</v>
      </c>
      <c r="C743" s="321">
        <v>66</v>
      </c>
      <c r="D743" s="310" t="s">
        <v>34</v>
      </c>
      <c r="E743" s="310"/>
      <c r="F743" s="310"/>
      <c r="G743" s="310"/>
      <c r="H743" s="310"/>
    </row>
    <row r="744" spans="1:8" s="353" customFormat="1" ht="24">
      <c r="A744" s="320"/>
      <c r="B744" s="332" t="s">
        <v>1774</v>
      </c>
      <c r="C744" s="321">
        <v>10</v>
      </c>
      <c r="D744" s="310" t="s">
        <v>26</v>
      </c>
      <c r="E744" s="310"/>
      <c r="F744" s="310"/>
      <c r="G744" s="310"/>
      <c r="H744" s="310"/>
    </row>
    <row r="745" spans="1:8" s="353" customFormat="1" ht="24">
      <c r="A745" s="320"/>
      <c r="B745" s="332" t="s">
        <v>1775</v>
      </c>
      <c r="C745" s="321">
        <v>10</v>
      </c>
      <c r="D745" s="310" t="s">
        <v>26</v>
      </c>
      <c r="E745" s="310"/>
      <c r="F745" s="310"/>
      <c r="G745" s="310"/>
      <c r="H745" s="310"/>
    </row>
    <row r="746" spans="1:8" s="353" customFormat="1" ht="24">
      <c r="A746" s="320"/>
      <c r="B746" s="332" t="s">
        <v>1776</v>
      </c>
      <c r="C746" s="321">
        <v>10</v>
      </c>
      <c r="D746" s="310" t="s">
        <v>26</v>
      </c>
      <c r="E746" s="310"/>
      <c r="F746" s="310"/>
      <c r="G746" s="310"/>
      <c r="H746" s="310"/>
    </row>
    <row r="747" spans="1:8" s="353" customFormat="1" ht="24">
      <c r="A747" s="320"/>
      <c r="B747" s="332" t="s">
        <v>1777</v>
      </c>
      <c r="C747" s="321">
        <v>5</v>
      </c>
      <c r="D747" s="310" t="s">
        <v>26</v>
      </c>
      <c r="E747" s="310"/>
      <c r="F747" s="310"/>
      <c r="G747" s="310"/>
      <c r="H747" s="310"/>
    </row>
    <row r="748" spans="1:8" s="353" customFormat="1" ht="24">
      <c r="A748" s="320"/>
      <c r="B748" s="332" t="s">
        <v>1778</v>
      </c>
      <c r="C748" s="321">
        <v>5</v>
      </c>
      <c r="D748" s="310" t="s">
        <v>26</v>
      </c>
      <c r="E748" s="310"/>
      <c r="F748" s="310"/>
      <c r="G748" s="310"/>
      <c r="H748" s="310"/>
    </row>
    <row r="749" spans="1:8" s="353" customFormat="1" ht="24">
      <c r="A749" s="320"/>
      <c r="B749" s="332" t="s">
        <v>1779</v>
      </c>
      <c r="C749" s="321">
        <v>5</v>
      </c>
      <c r="D749" s="310" t="s">
        <v>26</v>
      </c>
      <c r="E749" s="310"/>
      <c r="F749" s="310"/>
      <c r="G749" s="310"/>
      <c r="H749" s="310"/>
    </row>
    <row r="750" spans="1:8" s="353" customFormat="1" ht="24">
      <c r="A750" s="320"/>
      <c r="B750" s="332" t="s">
        <v>1780</v>
      </c>
      <c r="C750" s="321">
        <v>5</v>
      </c>
      <c r="D750" s="310" t="s">
        <v>26</v>
      </c>
      <c r="E750" s="310"/>
      <c r="F750" s="310"/>
      <c r="G750" s="310"/>
      <c r="H750" s="310"/>
    </row>
    <row r="751" spans="1:8" s="353" customFormat="1" ht="24">
      <c r="A751" s="320"/>
      <c r="B751" s="332" t="s">
        <v>1766</v>
      </c>
      <c r="C751" s="321">
        <v>5</v>
      </c>
      <c r="D751" s="310" t="s">
        <v>26</v>
      </c>
      <c r="E751" s="310"/>
      <c r="F751" s="310"/>
      <c r="G751" s="310"/>
      <c r="H751" s="310"/>
    </row>
    <row r="752" spans="1:8" s="353" customFormat="1" ht="24">
      <c r="A752" s="320"/>
      <c r="B752" s="332" t="s">
        <v>1767</v>
      </c>
      <c r="C752" s="321">
        <v>10</v>
      </c>
      <c r="D752" s="310" t="s">
        <v>26</v>
      </c>
      <c r="E752" s="310"/>
      <c r="F752" s="310"/>
      <c r="G752" s="310"/>
      <c r="H752" s="310"/>
    </row>
    <row r="753" spans="1:8" s="353" customFormat="1" ht="24">
      <c r="A753" s="320"/>
      <c r="B753" s="332" t="s">
        <v>1781</v>
      </c>
      <c r="C753" s="321">
        <v>5</v>
      </c>
      <c r="D753" s="310" t="s">
        <v>26</v>
      </c>
      <c r="E753" s="310"/>
      <c r="F753" s="310"/>
      <c r="G753" s="310"/>
      <c r="H753" s="310"/>
    </row>
    <row r="754" spans="1:8" s="353" customFormat="1" ht="24">
      <c r="A754" s="320"/>
      <c r="B754" s="332" t="s">
        <v>1782</v>
      </c>
      <c r="C754" s="321">
        <v>5</v>
      </c>
      <c r="D754" s="310" t="s">
        <v>26</v>
      </c>
      <c r="E754" s="310"/>
      <c r="F754" s="310"/>
      <c r="G754" s="310"/>
      <c r="H754" s="310"/>
    </row>
    <row r="755" spans="1:8" s="353" customFormat="1" ht="24">
      <c r="A755" s="320"/>
      <c r="B755" s="332" t="s">
        <v>1783</v>
      </c>
      <c r="C755" s="321">
        <v>5</v>
      </c>
      <c r="D755" s="310" t="s">
        <v>26</v>
      </c>
      <c r="E755" s="310"/>
      <c r="F755" s="310"/>
      <c r="G755" s="310"/>
      <c r="H755" s="310"/>
    </row>
    <row r="756" spans="1:8" s="353" customFormat="1" ht="24">
      <c r="A756" s="320"/>
      <c r="B756" s="332" t="s">
        <v>1784</v>
      </c>
      <c r="C756" s="321">
        <v>10</v>
      </c>
      <c r="D756" s="310" t="s">
        <v>26</v>
      </c>
      <c r="E756" s="310"/>
      <c r="F756" s="310"/>
      <c r="G756" s="310"/>
      <c r="H756" s="310"/>
    </row>
    <row r="757" spans="1:8" s="353" customFormat="1" ht="24">
      <c r="A757" s="320"/>
      <c r="B757" s="332" t="s">
        <v>1768</v>
      </c>
      <c r="C757" s="321">
        <v>26</v>
      </c>
      <c r="D757" s="310" t="s">
        <v>32</v>
      </c>
      <c r="E757" s="310"/>
      <c r="F757" s="310"/>
      <c r="G757" s="310"/>
      <c r="H757" s="310"/>
    </row>
    <row r="758" spans="1:8" s="353" customFormat="1" ht="24">
      <c r="A758" s="320"/>
      <c r="B758" s="332" t="s">
        <v>1769</v>
      </c>
      <c r="C758" s="321">
        <v>25</v>
      </c>
      <c r="D758" s="310" t="s">
        <v>32</v>
      </c>
      <c r="E758" s="310"/>
      <c r="F758" s="310"/>
      <c r="G758" s="310"/>
      <c r="H758" s="310"/>
    </row>
    <row r="759" spans="1:8" s="353" customFormat="1" ht="24">
      <c r="A759" s="320"/>
      <c r="B759" s="332" t="s">
        <v>1636</v>
      </c>
      <c r="C759" s="321"/>
      <c r="D759" s="310" t="s">
        <v>118</v>
      </c>
      <c r="E759" s="310"/>
      <c r="F759" s="310"/>
      <c r="G759" s="310"/>
      <c r="H759" s="310"/>
    </row>
    <row r="760" spans="1:8" s="353" customFormat="1" ht="24">
      <c r="A760" s="320"/>
      <c r="B760" s="332"/>
      <c r="C760" s="321"/>
      <c r="D760" s="310"/>
      <c r="E760" s="310"/>
      <c r="F760" s="310"/>
      <c r="G760" s="310"/>
      <c r="H760" s="310"/>
    </row>
    <row r="761" spans="1:8" s="355" customFormat="1" ht="24">
      <c r="A761" s="354"/>
      <c r="B761" s="348" t="s">
        <v>1785</v>
      </c>
      <c r="C761" s="348"/>
      <c r="D761" s="349"/>
      <c r="E761" s="349"/>
      <c r="F761" s="349"/>
      <c r="G761" s="349"/>
      <c r="H761" s="349"/>
    </row>
    <row r="762" spans="1:8" s="353" customFormat="1" ht="24">
      <c r="A762" s="320"/>
      <c r="B762" s="332"/>
      <c r="C762" s="321"/>
      <c r="D762" s="310"/>
      <c r="E762" s="310"/>
      <c r="F762" s="310"/>
      <c r="G762" s="310"/>
      <c r="H762" s="310"/>
    </row>
    <row r="763" spans="1:8" s="353" customFormat="1" ht="24">
      <c r="A763" s="320" t="s">
        <v>1786</v>
      </c>
      <c r="B763" s="332" t="s">
        <v>1787</v>
      </c>
      <c r="C763" s="321">
        <v>2</v>
      </c>
      <c r="D763" s="310" t="s">
        <v>26</v>
      </c>
      <c r="E763" s="310"/>
      <c r="F763" s="310"/>
      <c r="G763" s="310"/>
      <c r="H763" s="310"/>
    </row>
    <row r="764" spans="1:8" s="353" customFormat="1" ht="24">
      <c r="A764" s="320"/>
      <c r="B764" s="332" t="s">
        <v>1758</v>
      </c>
      <c r="C764" s="321">
        <v>2</v>
      </c>
      <c r="D764" s="310" t="s">
        <v>1759</v>
      </c>
      <c r="E764" s="310"/>
      <c r="F764" s="310"/>
      <c r="G764" s="310"/>
      <c r="H764" s="310"/>
    </row>
    <row r="765" spans="1:8" s="353" customFormat="1" ht="24">
      <c r="A765" s="320"/>
      <c r="B765" s="332" t="s">
        <v>1788</v>
      </c>
      <c r="C765" s="321">
        <v>2</v>
      </c>
      <c r="D765" s="310" t="s">
        <v>1761</v>
      </c>
      <c r="E765" s="310"/>
      <c r="F765" s="310"/>
      <c r="G765" s="310"/>
      <c r="H765" s="310"/>
    </row>
    <row r="766" spans="1:8" s="353" customFormat="1" ht="24">
      <c r="A766" s="320"/>
      <c r="B766" s="332" t="s">
        <v>1762</v>
      </c>
      <c r="C766" s="321">
        <v>5</v>
      </c>
      <c r="D766" s="310" t="s">
        <v>32</v>
      </c>
      <c r="E766" s="310"/>
      <c r="F766" s="310"/>
      <c r="G766" s="310"/>
      <c r="H766" s="310"/>
    </row>
    <row r="767" spans="1:8" s="353" customFormat="1" ht="24">
      <c r="A767" s="320"/>
      <c r="B767" s="332" t="s">
        <v>1789</v>
      </c>
      <c r="C767" s="321">
        <v>5</v>
      </c>
      <c r="D767" s="310" t="s">
        <v>32</v>
      </c>
      <c r="E767" s="310"/>
      <c r="F767" s="310"/>
      <c r="G767" s="310"/>
      <c r="H767" s="310"/>
    </row>
    <row r="768" spans="1:8" s="355" customFormat="1" ht="24">
      <c r="A768" s="320"/>
      <c r="B768" s="332" t="s">
        <v>1635</v>
      </c>
      <c r="C768" s="321">
        <v>4</v>
      </c>
      <c r="D768" s="310" t="s">
        <v>34</v>
      </c>
      <c r="E768" s="310"/>
      <c r="F768" s="310"/>
      <c r="G768" s="310"/>
      <c r="H768" s="310"/>
    </row>
    <row r="769" spans="1:8" s="355" customFormat="1" ht="24">
      <c r="A769" s="320"/>
      <c r="B769" s="332" t="s">
        <v>1688</v>
      </c>
      <c r="C769" s="321">
        <v>10</v>
      </c>
      <c r="D769" s="310" t="s">
        <v>34</v>
      </c>
      <c r="E769" s="310"/>
      <c r="F769" s="310"/>
      <c r="G769" s="310"/>
      <c r="H769" s="310"/>
    </row>
    <row r="770" spans="1:8" s="353" customFormat="1" ht="24">
      <c r="A770" s="320"/>
      <c r="B770" s="332" t="s">
        <v>1790</v>
      </c>
      <c r="C770" s="321">
        <v>2</v>
      </c>
      <c r="D770" s="310" t="s">
        <v>26</v>
      </c>
      <c r="E770" s="310"/>
      <c r="F770" s="310"/>
      <c r="G770" s="310"/>
      <c r="H770" s="310"/>
    </row>
    <row r="771" spans="1:8" s="353" customFormat="1" ht="24">
      <c r="A771" s="320"/>
      <c r="B771" s="332" t="s">
        <v>1791</v>
      </c>
      <c r="C771" s="321">
        <v>2</v>
      </c>
      <c r="D771" s="310" t="s">
        <v>26</v>
      </c>
      <c r="E771" s="310"/>
      <c r="F771" s="310"/>
      <c r="G771" s="310"/>
      <c r="H771" s="310"/>
    </row>
    <row r="772" spans="1:8" s="353" customFormat="1" ht="24">
      <c r="A772" s="320"/>
      <c r="B772" s="332" t="s">
        <v>1792</v>
      </c>
      <c r="C772" s="321">
        <v>2</v>
      </c>
      <c r="D772" s="310" t="s">
        <v>26</v>
      </c>
      <c r="E772" s="310"/>
      <c r="F772" s="310"/>
      <c r="G772" s="310"/>
      <c r="H772" s="310"/>
    </row>
    <row r="773" spans="1:8" s="353" customFormat="1" ht="24">
      <c r="A773" s="320"/>
      <c r="B773" s="332" t="s">
        <v>1780</v>
      </c>
      <c r="C773" s="321">
        <v>4</v>
      </c>
      <c r="D773" s="310" t="s">
        <v>26</v>
      </c>
      <c r="E773" s="310"/>
      <c r="F773" s="310"/>
      <c r="G773" s="310"/>
      <c r="H773" s="310"/>
    </row>
    <row r="774" spans="1:8" s="353" customFormat="1" ht="24">
      <c r="A774" s="320"/>
      <c r="B774" s="332" t="s">
        <v>1766</v>
      </c>
      <c r="C774" s="321">
        <v>2</v>
      </c>
      <c r="D774" s="310" t="s">
        <v>26</v>
      </c>
      <c r="E774" s="310"/>
      <c r="F774" s="310"/>
      <c r="G774" s="310"/>
      <c r="H774" s="310"/>
    </row>
    <row r="775" spans="1:8" s="353" customFormat="1" ht="24">
      <c r="A775" s="320"/>
      <c r="B775" s="332" t="s">
        <v>1768</v>
      </c>
      <c r="C775" s="321">
        <v>7</v>
      </c>
      <c r="D775" s="310" t="s">
        <v>32</v>
      </c>
      <c r="E775" s="310"/>
      <c r="F775" s="310"/>
      <c r="G775" s="310"/>
      <c r="H775" s="310"/>
    </row>
    <row r="776" spans="1:8" s="353" customFormat="1" ht="24">
      <c r="A776" s="320"/>
      <c r="B776" s="332" t="s">
        <v>1769</v>
      </c>
      <c r="C776" s="321">
        <v>7</v>
      </c>
      <c r="D776" s="310" t="s">
        <v>32</v>
      </c>
      <c r="E776" s="310"/>
      <c r="F776" s="310"/>
      <c r="G776" s="310"/>
      <c r="H776" s="310"/>
    </row>
    <row r="777" spans="1:8" s="353" customFormat="1" ht="24">
      <c r="A777" s="320"/>
      <c r="B777" s="332" t="s">
        <v>1651</v>
      </c>
      <c r="C777" s="321"/>
      <c r="D777" s="310" t="s">
        <v>118</v>
      </c>
      <c r="E777" s="310"/>
      <c r="F777" s="310"/>
      <c r="G777" s="310"/>
      <c r="H777" s="310"/>
    </row>
    <row r="778" spans="1:8" s="353" customFormat="1" ht="24">
      <c r="A778" s="320"/>
      <c r="B778" s="332"/>
      <c r="C778" s="321"/>
      <c r="D778" s="310"/>
      <c r="E778" s="310"/>
      <c r="F778" s="310"/>
      <c r="G778" s="310"/>
      <c r="H778" s="310"/>
    </row>
    <row r="779" spans="1:8" s="356" customFormat="1" ht="24">
      <c r="A779" s="354"/>
      <c r="B779" s="348" t="s">
        <v>1793</v>
      </c>
      <c r="C779" s="348"/>
      <c r="D779" s="349"/>
      <c r="E779" s="349"/>
      <c r="F779" s="349"/>
      <c r="G779" s="349"/>
      <c r="H779" s="349"/>
    </row>
    <row r="780" spans="1:8" s="353" customFormat="1" ht="24">
      <c r="A780" s="320"/>
      <c r="B780" s="332"/>
      <c r="C780" s="321"/>
      <c r="D780" s="310"/>
      <c r="E780" s="310"/>
      <c r="F780" s="310"/>
      <c r="G780" s="310"/>
      <c r="H780" s="310"/>
    </row>
    <row r="781" spans="1:8" s="353" customFormat="1" ht="24">
      <c r="A781" s="320" t="s">
        <v>1794</v>
      </c>
      <c r="B781" s="332" t="s">
        <v>1795</v>
      </c>
      <c r="C781" s="321">
        <v>2</v>
      </c>
      <c r="D781" s="310" t="s">
        <v>26</v>
      </c>
      <c r="E781" s="310"/>
      <c r="F781" s="310"/>
      <c r="G781" s="310"/>
      <c r="H781" s="310"/>
    </row>
    <row r="782" spans="1:8" s="353" customFormat="1" ht="24">
      <c r="A782" s="320"/>
      <c r="B782" s="332" t="s">
        <v>1758</v>
      </c>
      <c r="C782" s="321">
        <v>2</v>
      </c>
      <c r="D782" s="310" t="s">
        <v>1759</v>
      </c>
      <c r="E782" s="310"/>
      <c r="F782" s="310"/>
      <c r="G782" s="310"/>
      <c r="H782" s="310"/>
    </row>
    <row r="783" spans="1:8" s="353" customFormat="1" ht="24">
      <c r="A783" s="320"/>
      <c r="B783" s="332" t="s">
        <v>1796</v>
      </c>
      <c r="C783" s="321">
        <v>2</v>
      </c>
      <c r="D783" s="310" t="s">
        <v>1761</v>
      </c>
      <c r="E783" s="310"/>
      <c r="F783" s="310"/>
      <c r="G783" s="310"/>
      <c r="H783" s="310"/>
    </row>
    <row r="784" spans="1:8" s="353" customFormat="1" ht="24">
      <c r="A784" s="320"/>
      <c r="B784" s="332" t="s">
        <v>1762</v>
      </c>
      <c r="C784" s="321">
        <v>4</v>
      </c>
      <c r="D784" s="310" t="s">
        <v>32</v>
      </c>
      <c r="E784" s="310"/>
      <c r="F784" s="310"/>
      <c r="G784" s="310"/>
      <c r="H784" s="310"/>
    </row>
    <row r="785" spans="1:8" s="355" customFormat="1" ht="24">
      <c r="A785" s="320"/>
      <c r="B785" s="332" t="s">
        <v>1635</v>
      </c>
      <c r="C785" s="321">
        <v>8</v>
      </c>
      <c r="D785" s="310" t="s">
        <v>34</v>
      </c>
      <c r="E785" s="310"/>
      <c r="F785" s="310"/>
      <c r="G785" s="310"/>
      <c r="H785" s="310"/>
    </row>
    <row r="786" spans="1:8" s="353" customFormat="1" ht="24">
      <c r="A786" s="320"/>
      <c r="B786" s="332" t="s">
        <v>1790</v>
      </c>
      <c r="C786" s="321">
        <v>2</v>
      </c>
      <c r="D786" s="310" t="s">
        <v>26</v>
      </c>
      <c r="E786" s="310"/>
      <c r="F786" s="310"/>
      <c r="G786" s="310"/>
      <c r="H786" s="310"/>
    </row>
    <row r="787" spans="1:8" s="353" customFormat="1" ht="24">
      <c r="A787" s="320"/>
      <c r="B787" s="332" t="s">
        <v>1791</v>
      </c>
      <c r="C787" s="321">
        <v>2</v>
      </c>
      <c r="D787" s="310" t="s">
        <v>26</v>
      </c>
      <c r="E787" s="310"/>
      <c r="F787" s="310"/>
      <c r="G787" s="310"/>
      <c r="H787" s="310"/>
    </row>
    <row r="788" spans="1:8" s="353" customFormat="1" ht="24">
      <c r="A788" s="351"/>
      <c r="B788" s="347" t="s">
        <v>1792</v>
      </c>
      <c r="C788" s="348">
        <v>2</v>
      </c>
      <c r="D788" s="349" t="s">
        <v>26</v>
      </c>
      <c r="E788" s="349"/>
      <c r="F788" s="349"/>
      <c r="G788" s="349"/>
      <c r="H788" s="349"/>
    </row>
    <row r="789" spans="1:8" s="353" customFormat="1" ht="24">
      <c r="A789" s="320"/>
      <c r="B789" s="332" t="s">
        <v>1780</v>
      </c>
      <c r="C789" s="321">
        <v>4</v>
      </c>
      <c r="D789" s="310" t="s">
        <v>26</v>
      </c>
      <c r="E789" s="310"/>
      <c r="F789" s="310"/>
      <c r="G789" s="310"/>
      <c r="H789" s="310"/>
    </row>
    <row r="790" spans="1:8" s="353" customFormat="1" ht="24">
      <c r="A790" s="320"/>
      <c r="B790" s="332" t="s">
        <v>1766</v>
      </c>
      <c r="C790" s="321">
        <v>2</v>
      </c>
      <c r="D790" s="310" t="s">
        <v>26</v>
      </c>
      <c r="E790" s="310"/>
      <c r="F790" s="310"/>
      <c r="G790" s="310"/>
      <c r="H790" s="310"/>
    </row>
    <row r="791" spans="1:8" s="353" customFormat="1" ht="24">
      <c r="A791" s="320"/>
      <c r="B791" s="332" t="s">
        <v>1768</v>
      </c>
      <c r="C791" s="321">
        <v>6</v>
      </c>
      <c r="D791" s="310" t="s">
        <v>32</v>
      </c>
      <c r="E791" s="310"/>
      <c r="F791" s="310"/>
      <c r="G791" s="310"/>
      <c r="H791" s="310"/>
    </row>
    <row r="792" spans="1:8" s="353" customFormat="1" ht="24">
      <c r="A792" s="320"/>
      <c r="B792" s="332" t="s">
        <v>1769</v>
      </c>
      <c r="C792" s="321">
        <v>6</v>
      </c>
      <c r="D792" s="310" t="s">
        <v>32</v>
      </c>
      <c r="E792" s="310"/>
      <c r="F792" s="310"/>
      <c r="G792" s="310"/>
      <c r="H792" s="310"/>
    </row>
    <row r="793" spans="1:8" s="353" customFormat="1" ht="24">
      <c r="A793" s="320"/>
      <c r="B793" s="332" t="s">
        <v>1636</v>
      </c>
      <c r="C793" s="321"/>
      <c r="D793" s="310" t="s">
        <v>118</v>
      </c>
      <c r="E793" s="310"/>
      <c r="F793" s="310"/>
      <c r="G793" s="310"/>
      <c r="H793" s="310"/>
    </row>
    <row r="794" spans="1:8" s="353" customFormat="1" ht="24">
      <c r="A794" s="320"/>
      <c r="B794" s="332"/>
      <c r="C794" s="321"/>
      <c r="D794" s="310"/>
      <c r="E794" s="310"/>
      <c r="F794" s="310"/>
      <c r="G794" s="310"/>
      <c r="H794" s="310"/>
    </row>
    <row r="795" spans="1:8" s="356" customFormat="1" ht="24">
      <c r="A795" s="354"/>
      <c r="B795" s="348" t="s">
        <v>1797</v>
      </c>
      <c r="C795" s="348"/>
      <c r="D795" s="349"/>
      <c r="E795" s="349"/>
      <c r="F795" s="349"/>
      <c r="G795" s="349"/>
      <c r="H795" s="349"/>
    </row>
    <row r="796" spans="1:8" s="353" customFormat="1" ht="24">
      <c r="A796" s="320"/>
      <c r="B796" s="332"/>
      <c r="C796" s="321"/>
      <c r="D796" s="310"/>
      <c r="E796" s="310"/>
      <c r="F796" s="310"/>
      <c r="G796" s="310"/>
      <c r="H796" s="310"/>
    </row>
    <row r="797" spans="1:8" s="355" customFormat="1" ht="24">
      <c r="A797" s="354"/>
      <c r="B797" s="348" t="s">
        <v>1798</v>
      </c>
      <c r="C797" s="348"/>
      <c r="D797" s="349"/>
      <c r="E797" s="349"/>
      <c r="F797" s="349"/>
      <c r="G797" s="349"/>
      <c r="H797" s="349"/>
    </row>
    <row r="798" spans="1:8" s="355" customFormat="1" ht="24">
      <c r="A798" s="320"/>
      <c r="B798" s="332"/>
      <c r="C798" s="321"/>
      <c r="D798" s="310"/>
      <c r="E798" s="310"/>
      <c r="F798" s="310"/>
      <c r="G798" s="310"/>
      <c r="H798" s="310"/>
    </row>
    <row r="799" spans="1:8" s="353" customFormat="1" ht="24">
      <c r="A799" s="320" t="s">
        <v>637</v>
      </c>
      <c r="B799" s="332" t="s">
        <v>1799</v>
      </c>
      <c r="C799" s="321"/>
      <c r="D799" s="310"/>
      <c r="E799" s="310"/>
      <c r="F799" s="310"/>
      <c r="G799" s="310"/>
      <c r="H799" s="310"/>
    </row>
    <row r="800" spans="1:8" s="353" customFormat="1" ht="24">
      <c r="A800" s="320" t="s">
        <v>1800</v>
      </c>
      <c r="B800" s="332" t="s">
        <v>1801</v>
      </c>
      <c r="C800" s="321"/>
      <c r="D800" s="310"/>
      <c r="E800" s="310"/>
      <c r="F800" s="310"/>
      <c r="G800" s="310"/>
      <c r="H800" s="310"/>
    </row>
    <row r="801" spans="1:8" s="353" customFormat="1" ht="24">
      <c r="A801" s="320"/>
      <c r="B801" s="332" t="s">
        <v>1802</v>
      </c>
      <c r="C801" s="321">
        <v>13</v>
      </c>
      <c r="D801" s="310" t="s">
        <v>26</v>
      </c>
      <c r="E801" s="310"/>
      <c r="F801" s="310"/>
      <c r="G801" s="310"/>
      <c r="H801" s="310"/>
    </row>
    <row r="802" spans="1:8" s="353" customFormat="1" ht="24">
      <c r="A802" s="320"/>
      <c r="B802" s="332" t="s">
        <v>1803</v>
      </c>
      <c r="C802" s="321">
        <v>2</v>
      </c>
      <c r="D802" s="310" t="s">
        <v>26</v>
      </c>
      <c r="E802" s="310"/>
      <c r="F802" s="310"/>
      <c r="G802" s="310"/>
      <c r="H802" s="310"/>
    </row>
    <row r="803" spans="1:8" s="353" customFormat="1" ht="24">
      <c r="A803" s="320"/>
      <c r="B803" s="332" t="s">
        <v>1804</v>
      </c>
      <c r="C803" s="321">
        <v>1</v>
      </c>
      <c r="D803" s="310" t="s">
        <v>26</v>
      </c>
      <c r="E803" s="310"/>
      <c r="F803" s="310"/>
      <c r="G803" s="310"/>
      <c r="H803" s="310"/>
    </row>
    <row r="804" spans="1:8" s="353" customFormat="1" ht="24">
      <c r="A804" s="320"/>
      <c r="B804" s="332" t="s">
        <v>1805</v>
      </c>
      <c r="C804" s="321">
        <v>10</v>
      </c>
      <c r="D804" s="310" t="s">
        <v>26</v>
      </c>
      <c r="E804" s="310"/>
      <c r="F804" s="310"/>
      <c r="G804" s="310"/>
      <c r="H804" s="310"/>
    </row>
    <row r="805" spans="1:8" s="353" customFormat="1" ht="24">
      <c r="A805" s="320"/>
      <c r="B805" s="332" t="s">
        <v>1806</v>
      </c>
      <c r="C805" s="321">
        <v>3</v>
      </c>
      <c r="D805" s="310" t="s">
        <v>26</v>
      </c>
      <c r="E805" s="310"/>
      <c r="F805" s="310"/>
      <c r="G805" s="310"/>
      <c r="H805" s="310"/>
    </row>
    <row r="806" spans="1:8" s="353" customFormat="1" ht="24">
      <c r="A806" s="320"/>
      <c r="B806" s="332" t="s">
        <v>1807</v>
      </c>
      <c r="C806" s="321">
        <v>4</v>
      </c>
      <c r="D806" s="310" t="s">
        <v>26</v>
      </c>
      <c r="E806" s="310"/>
      <c r="F806" s="310"/>
      <c r="G806" s="310"/>
      <c r="H806" s="310"/>
    </row>
    <row r="807" spans="1:8" s="353" customFormat="1" ht="24">
      <c r="A807" s="320"/>
      <c r="B807" s="332" t="s">
        <v>1808</v>
      </c>
      <c r="C807" s="321">
        <v>3</v>
      </c>
      <c r="D807" s="310" t="s">
        <v>26</v>
      </c>
      <c r="E807" s="310"/>
      <c r="F807" s="310"/>
      <c r="G807" s="310"/>
      <c r="H807" s="310"/>
    </row>
    <row r="808" spans="1:8" s="353" customFormat="1" ht="24">
      <c r="A808" s="320"/>
      <c r="B808" s="332" t="s">
        <v>1809</v>
      </c>
      <c r="C808" s="321">
        <v>3</v>
      </c>
      <c r="D808" s="310" t="s">
        <v>26</v>
      </c>
      <c r="E808" s="310"/>
      <c r="F808" s="310"/>
      <c r="G808" s="310"/>
      <c r="H808" s="310"/>
    </row>
    <row r="809" spans="1:8" s="353" customFormat="1" ht="24">
      <c r="A809" s="320"/>
      <c r="B809" s="332" t="s">
        <v>1810</v>
      </c>
      <c r="C809" s="321">
        <v>1</v>
      </c>
      <c r="D809" s="310" t="s">
        <v>26</v>
      </c>
      <c r="E809" s="310"/>
      <c r="F809" s="310"/>
      <c r="G809" s="310"/>
      <c r="H809" s="310"/>
    </row>
    <row r="810" spans="1:8" s="353" customFormat="1" ht="24">
      <c r="A810" s="320"/>
      <c r="B810" s="332" t="s">
        <v>1811</v>
      </c>
      <c r="C810" s="321">
        <v>1</v>
      </c>
      <c r="D810" s="310" t="s">
        <v>26</v>
      </c>
      <c r="E810" s="310"/>
      <c r="F810" s="310"/>
      <c r="G810" s="310"/>
      <c r="H810" s="310"/>
    </row>
    <row r="811" spans="1:8" s="353" customFormat="1" ht="24">
      <c r="A811" s="320"/>
      <c r="B811" s="332" t="s">
        <v>1812</v>
      </c>
      <c r="C811" s="321">
        <v>1</v>
      </c>
      <c r="D811" s="310" t="s">
        <v>26</v>
      </c>
      <c r="E811" s="310"/>
      <c r="F811" s="310"/>
      <c r="G811" s="310"/>
      <c r="H811" s="310"/>
    </row>
    <row r="812" spans="1:8" s="353" customFormat="1" ht="24">
      <c r="A812" s="320"/>
      <c r="B812" s="332" t="s">
        <v>1813</v>
      </c>
      <c r="C812" s="321">
        <v>1</v>
      </c>
      <c r="D812" s="310" t="s">
        <v>26</v>
      </c>
      <c r="E812" s="310"/>
      <c r="F812" s="310"/>
      <c r="G812" s="310"/>
      <c r="H812" s="310"/>
    </row>
    <row r="813" spans="1:8" s="353" customFormat="1" ht="24">
      <c r="A813" s="320"/>
      <c r="B813" s="332"/>
      <c r="C813" s="321"/>
      <c r="D813" s="310"/>
      <c r="E813" s="310"/>
      <c r="F813" s="310"/>
      <c r="G813" s="310"/>
      <c r="H813" s="310"/>
    </row>
    <row r="814" spans="1:8" s="356" customFormat="1" ht="24">
      <c r="A814" s="354"/>
      <c r="B814" s="348" t="s">
        <v>1814</v>
      </c>
      <c r="C814" s="348"/>
      <c r="D814" s="349"/>
      <c r="E814" s="349"/>
      <c r="F814" s="349"/>
      <c r="G814" s="349"/>
      <c r="H814" s="349"/>
    </row>
    <row r="815" spans="1:8" s="356" customFormat="1" ht="24">
      <c r="A815" s="354"/>
      <c r="B815" s="348"/>
      <c r="C815" s="348"/>
      <c r="D815" s="349"/>
      <c r="E815" s="349"/>
      <c r="F815" s="349"/>
      <c r="G815" s="349"/>
      <c r="H815" s="349"/>
    </row>
    <row r="816" spans="1:8" s="356" customFormat="1" ht="24">
      <c r="A816" s="354"/>
      <c r="B816" s="348" t="s">
        <v>1815</v>
      </c>
      <c r="C816" s="348"/>
      <c r="D816" s="349"/>
      <c r="E816" s="349"/>
      <c r="F816" s="349"/>
      <c r="G816" s="349"/>
      <c r="H816" s="349"/>
    </row>
    <row r="817" spans="1:8" s="353" customFormat="1" ht="24">
      <c r="A817" s="320"/>
      <c r="B817" s="332"/>
      <c r="C817" s="321"/>
      <c r="D817" s="310"/>
      <c r="E817" s="310"/>
      <c r="F817" s="310"/>
      <c r="G817" s="310"/>
      <c r="H817" s="310"/>
    </row>
    <row r="818" spans="1:8" s="353" customFormat="1" ht="24">
      <c r="A818" s="320"/>
      <c r="B818" s="332"/>
      <c r="C818" s="321"/>
      <c r="D818" s="310"/>
      <c r="E818" s="310"/>
      <c r="F818" s="310"/>
      <c r="G818" s="310"/>
      <c r="H818" s="310"/>
    </row>
    <row r="819" spans="1:8" s="353" customFormat="1" ht="24">
      <c r="A819" s="320"/>
      <c r="B819" s="332"/>
      <c r="C819" s="321"/>
      <c r="D819" s="310"/>
      <c r="E819" s="310"/>
      <c r="F819" s="310"/>
      <c r="G819" s="310"/>
      <c r="H819" s="310"/>
    </row>
    <row r="820" spans="1:8" s="353" customFormat="1" ht="24">
      <c r="A820" s="320"/>
      <c r="B820" s="332"/>
      <c r="C820" s="321"/>
      <c r="D820" s="310"/>
      <c r="E820" s="310"/>
      <c r="F820" s="310"/>
      <c r="G820" s="310"/>
      <c r="H820" s="310"/>
    </row>
    <row r="821" spans="1:8" s="353" customFormat="1" ht="24">
      <c r="A821" s="320"/>
      <c r="B821" s="332"/>
      <c r="C821" s="321"/>
      <c r="D821" s="310"/>
      <c r="E821" s="310"/>
      <c r="F821" s="310"/>
      <c r="G821" s="310"/>
      <c r="H821" s="310"/>
    </row>
    <row r="822" spans="1:8" s="357" customFormat="1" ht="24">
      <c r="A822" s="351"/>
      <c r="B822" s="347" t="s">
        <v>1289</v>
      </c>
      <c r="C822" s="348"/>
      <c r="D822" s="349"/>
      <c r="E822" s="349"/>
      <c r="F822" s="349"/>
      <c r="G822" s="349"/>
      <c r="H822" s="349"/>
    </row>
    <row r="823" spans="1:8" s="357" customFormat="1" ht="24">
      <c r="A823" s="351">
        <v>1</v>
      </c>
      <c r="B823" s="347" t="s">
        <v>1284</v>
      </c>
      <c r="C823" s="348"/>
      <c r="D823" s="349"/>
      <c r="E823" s="349"/>
      <c r="F823" s="349"/>
      <c r="G823" s="349"/>
      <c r="H823" s="349"/>
    </row>
    <row r="824" spans="1:8" s="357" customFormat="1" ht="24">
      <c r="A824" s="351"/>
      <c r="B824" s="347" t="s">
        <v>1285</v>
      </c>
      <c r="C824" s="348"/>
      <c r="D824" s="349"/>
      <c r="E824" s="349"/>
      <c r="F824" s="349"/>
      <c r="G824" s="349"/>
      <c r="H824" s="349"/>
    </row>
    <row r="825" spans="1:8" s="353" customFormat="1" ht="24">
      <c r="A825" s="320" t="s">
        <v>1286</v>
      </c>
      <c r="B825" s="332" t="s">
        <v>1295</v>
      </c>
      <c r="C825" s="321">
        <v>1</v>
      </c>
      <c r="D825" s="310" t="s">
        <v>25</v>
      </c>
      <c r="E825" s="310"/>
      <c r="F825" s="310"/>
      <c r="G825" s="310"/>
      <c r="H825" s="310"/>
    </row>
    <row r="826" spans="1:8" s="353" customFormat="1" ht="24">
      <c r="A826" s="320" t="s">
        <v>1288</v>
      </c>
      <c r="B826" s="332" t="s">
        <v>1296</v>
      </c>
      <c r="C826" s="321">
        <v>1</v>
      </c>
      <c r="D826" s="310" t="s">
        <v>25</v>
      </c>
      <c r="E826" s="310"/>
      <c r="F826" s="310"/>
      <c r="G826" s="310"/>
      <c r="H826" s="310"/>
    </row>
    <row r="827" spans="1:8" s="353" customFormat="1" ht="24">
      <c r="A827" s="320" t="s">
        <v>1297</v>
      </c>
      <c r="B827" s="332" t="s">
        <v>1298</v>
      </c>
      <c r="C827" s="321">
        <v>1</v>
      </c>
      <c r="D827" s="310" t="s">
        <v>25</v>
      </c>
      <c r="E827" s="310"/>
      <c r="F827" s="310"/>
      <c r="G827" s="310"/>
      <c r="H827" s="310"/>
    </row>
    <row r="828" spans="1:8" s="353" customFormat="1" ht="24">
      <c r="A828" s="320" t="s">
        <v>1299</v>
      </c>
      <c r="B828" s="332" t="s">
        <v>1300</v>
      </c>
      <c r="C828" s="321">
        <v>1</v>
      </c>
      <c r="D828" s="310" t="s">
        <v>25</v>
      </c>
      <c r="E828" s="310"/>
      <c r="F828" s="310"/>
      <c r="G828" s="310"/>
      <c r="H828" s="310"/>
    </row>
    <row r="829" spans="1:8" s="353" customFormat="1" ht="24">
      <c r="A829" s="320" t="s">
        <v>1301</v>
      </c>
      <c r="B829" s="332" t="s">
        <v>1302</v>
      </c>
      <c r="C829" s="321">
        <v>1</v>
      </c>
      <c r="D829" s="310" t="s">
        <v>25</v>
      </c>
      <c r="E829" s="310"/>
      <c r="F829" s="310"/>
      <c r="G829" s="310"/>
      <c r="H829" s="310"/>
    </row>
    <row r="830" spans="1:8" s="353" customFormat="1" ht="24">
      <c r="A830" s="320"/>
      <c r="B830" s="332"/>
      <c r="C830" s="321"/>
      <c r="D830" s="310"/>
      <c r="E830" s="310"/>
      <c r="F830" s="310"/>
      <c r="G830" s="310"/>
      <c r="H830" s="310"/>
    </row>
    <row r="831" spans="1:8" s="357" customFormat="1" ht="24">
      <c r="A831" s="351"/>
      <c r="B831" s="348" t="s">
        <v>1303</v>
      </c>
      <c r="C831" s="348"/>
      <c r="D831" s="349"/>
      <c r="E831" s="349"/>
      <c r="F831" s="349"/>
      <c r="G831" s="349"/>
      <c r="H831" s="349"/>
    </row>
    <row r="832" spans="1:8" s="353" customFormat="1" ht="24">
      <c r="A832" s="320"/>
      <c r="B832" s="332"/>
      <c r="C832" s="321"/>
      <c r="D832" s="310"/>
      <c r="E832" s="310"/>
      <c r="F832" s="310"/>
      <c r="G832" s="310"/>
      <c r="H832" s="310"/>
    </row>
    <row r="833" spans="1:8" s="357" customFormat="1" ht="24">
      <c r="A833" s="351"/>
      <c r="B833" s="347" t="s">
        <v>1304</v>
      </c>
      <c r="C833" s="348"/>
      <c r="D833" s="349"/>
      <c r="E833" s="349"/>
      <c r="F833" s="349"/>
      <c r="G833" s="349"/>
      <c r="H833" s="349"/>
    </row>
    <row r="834" spans="1:8" s="353" customFormat="1" ht="24">
      <c r="A834" s="320">
        <v>2.1</v>
      </c>
      <c r="B834" s="332" t="s">
        <v>1305</v>
      </c>
      <c r="C834" s="321">
        <v>1</v>
      </c>
      <c r="D834" s="310" t="s">
        <v>25</v>
      </c>
      <c r="E834" s="310"/>
      <c r="F834" s="310"/>
      <c r="G834" s="310"/>
      <c r="H834" s="310"/>
    </row>
    <row r="835" spans="1:8" s="353" customFormat="1" ht="24">
      <c r="A835" s="320">
        <v>2.2000000000000002</v>
      </c>
      <c r="B835" s="332" t="s">
        <v>1306</v>
      </c>
      <c r="C835" s="321">
        <v>1</v>
      </c>
      <c r="D835" s="310" t="s">
        <v>25</v>
      </c>
      <c r="E835" s="310"/>
      <c r="F835" s="310"/>
      <c r="G835" s="310"/>
      <c r="H835" s="310"/>
    </row>
    <row r="836" spans="1:8" s="353" customFormat="1" ht="24">
      <c r="A836" s="320"/>
      <c r="B836" s="332"/>
      <c r="C836" s="321"/>
      <c r="D836" s="310"/>
      <c r="E836" s="310"/>
      <c r="F836" s="310"/>
      <c r="G836" s="310"/>
      <c r="H836" s="310"/>
    </row>
    <row r="837" spans="1:8" s="357" customFormat="1" ht="24">
      <c r="A837" s="351"/>
      <c r="B837" s="348" t="s">
        <v>1307</v>
      </c>
      <c r="C837" s="348"/>
      <c r="D837" s="349"/>
      <c r="E837" s="349"/>
      <c r="F837" s="349"/>
      <c r="G837" s="349"/>
      <c r="H837" s="349"/>
    </row>
    <row r="838" spans="1:8" s="353" customFormat="1" ht="24">
      <c r="A838" s="320"/>
      <c r="B838" s="332"/>
      <c r="C838" s="321"/>
      <c r="D838" s="310"/>
      <c r="E838" s="310"/>
      <c r="F838" s="310"/>
      <c r="G838" s="310"/>
      <c r="H838" s="310"/>
    </row>
    <row r="839" spans="1:8" s="357" customFormat="1" ht="24">
      <c r="A839" s="351"/>
      <c r="B839" s="348" t="s">
        <v>1308</v>
      </c>
      <c r="C839" s="348"/>
      <c r="D839" s="349"/>
      <c r="E839" s="349"/>
      <c r="F839" s="349"/>
      <c r="G839" s="349"/>
      <c r="H839" s="349"/>
    </row>
    <row r="840" spans="1:8" s="353" customFormat="1" ht="24">
      <c r="A840" s="320"/>
      <c r="B840" s="332"/>
      <c r="C840" s="321"/>
      <c r="D840" s="310"/>
      <c r="E840" s="310"/>
      <c r="F840" s="310"/>
      <c r="G840" s="310"/>
      <c r="H840" s="310"/>
    </row>
    <row r="841" spans="1:8" s="357" customFormat="1" ht="24">
      <c r="A841" s="351">
        <v>1</v>
      </c>
      <c r="B841" s="347" t="s">
        <v>1284</v>
      </c>
      <c r="C841" s="348"/>
      <c r="D841" s="349"/>
      <c r="E841" s="349"/>
      <c r="F841" s="349"/>
      <c r="G841" s="349"/>
      <c r="H841" s="349"/>
    </row>
    <row r="842" spans="1:8" s="357" customFormat="1" ht="24">
      <c r="A842" s="351"/>
      <c r="B842" s="347" t="s">
        <v>1285</v>
      </c>
      <c r="C842" s="348"/>
      <c r="D842" s="349"/>
      <c r="E842" s="349"/>
      <c r="F842" s="349"/>
      <c r="G842" s="349"/>
      <c r="H842" s="349"/>
    </row>
    <row r="843" spans="1:8" s="353" customFormat="1" ht="24">
      <c r="A843" s="320" t="s">
        <v>1286</v>
      </c>
      <c r="B843" s="332" t="s">
        <v>1295</v>
      </c>
      <c r="C843" s="321"/>
      <c r="D843" s="310"/>
      <c r="E843" s="310"/>
      <c r="F843" s="310"/>
      <c r="G843" s="310"/>
      <c r="H843" s="310"/>
    </row>
    <row r="844" spans="1:8" s="353" customFormat="1" ht="24">
      <c r="A844" s="320" t="s">
        <v>447</v>
      </c>
      <c r="B844" s="332" t="s">
        <v>1309</v>
      </c>
      <c r="C844" s="321"/>
      <c r="D844" s="310"/>
      <c r="E844" s="310"/>
      <c r="F844" s="310"/>
      <c r="G844" s="310"/>
      <c r="H844" s="310"/>
    </row>
    <row r="845" spans="1:8" s="353" customFormat="1" ht="24">
      <c r="A845" s="320">
        <v>1</v>
      </c>
      <c r="B845" s="332" t="s">
        <v>1310</v>
      </c>
      <c r="C845" s="321">
        <v>138</v>
      </c>
      <c r="D845" s="310" t="s">
        <v>32</v>
      </c>
      <c r="E845" s="310"/>
      <c r="F845" s="310"/>
      <c r="G845" s="310"/>
      <c r="H845" s="310"/>
    </row>
    <row r="846" spans="1:8" s="353" customFormat="1" ht="24">
      <c r="A846" s="320">
        <v>2</v>
      </c>
      <c r="B846" s="332" t="s">
        <v>1311</v>
      </c>
      <c r="C846" s="321">
        <v>115</v>
      </c>
      <c r="D846" s="310" t="s">
        <v>32</v>
      </c>
      <c r="E846" s="310"/>
      <c r="F846" s="310"/>
      <c r="G846" s="310"/>
      <c r="H846" s="310"/>
    </row>
    <row r="847" spans="1:8" s="353" customFormat="1" ht="24">
      <c r="A847" s="320">
        <v>1</v>
      </c>
      <c r="B847" s="332" t="s">
        <v>1312</v>
      </c>
      <c r="C847" s="321">
        <v>343</v>
      </c>
      <c r="D847" s="310" t="s">
        <v>32</v>
      </c>
      <c r="E847" s="310"/>
      <c r="F847" s="310"/>
      <c r="G847" s="310"/>
      <c r="H847" s="310"/>
    </row>
    <row r="848" spans="1:8" s="353" customFormat="1" ht="24">
      <c r="A848" s="320">
        <v>2</v>
      </c>
      <c r="B848" s="332" t="s">
        <v>1313</v>
      </c>
      <c r="C848" s="321">
        <v>115</v>
      </c>
      <c r="D848" s="310" t="s">
        <v>32</v>
      </c>
      <c r="E848" s="310"/>
      <c r="F848" s="310"/>
      <c r="G848" s="310"/>
      <c r="H848" s="310"/>
    </row>
    <row r="849" spans="1:8" s="353" customFormat="1" ht="24">
      <c r="A849" s="320">
        <v>3</v>
      </c>
      <c r="B849" s="332" t="s">
        <v>1816</v>
      </c>
      <c r="C849" s="321">
        <v>1</v>
      </c>
      <c r="D849" s="310" t="s">
        <v>636</v>
      </c>
      <c r="E849" s="310"/>
      <c r="F849" s="310"/>
      <c r="G849" s="310"/>
      <c r="H849" s="310"/>
    </row>
    <row r="850" spans="1:8" s="353" customFormat="1" ht="24">
      <c r="A850" s="320"/>
      <c r="B850" s="332"/>
      <c r="C850" s="321"/>
      <c r="D850" s="310"/>
      <c r="E850" s="310"/>
      <c r="F850" s="310"/>
      <c r="G850" s="310"/>
      <c r="H850" s="310"/>
    </row>
    <row r="851" spans="1:8" s="356" customFormat="1" ht="24">
      <c r="A851" s="354"/>
      <c r="B851" s="348" t="s">
        <v>1314</v>
      </c>
      <c r="C851" s="348"/>
      <c r="D851" s="349"/>
      <c r="E851" s="349"/>
      <c r="F851" s="349"/>
      <c r="G851" s="349"/>
      <c r="H851" s="349"/>
    </row>
    <row r="852" spans="1:8" s="353" customFormat="1" ht="24">
      <c r="A852" s="320"/>
      <c r="B852" s="332"/>
      <c r="C852" s="321"/>
      <c r="D852" s="310"/>
      <c r="E852" s="310"/>
      <c r="F852" s="310"/>
      <c r="G852" s="310"/>
      <c r="H852" s="310"/>
    </row>
    <row r="853" spans="1:8" s="353" customFormat="1" ht="24">
      <c r="A853" s="320" t="s">
        <v>1288</v>
      </c>
      <c r="B853" s="332" t="s">
        <v>1296</v>
      </c>
      <c r="C853" s="321"/>
      <c r="D853" s="310"/>
      <c r="E853" s="310"/>
      <c r="F853" s="310"/>
      <c r="G853" s="310"/>
      <c r="H853" s="310"/>
    </row>
    <row r="854" spans="1:8" s="353" customFormat="1" ht="24">
      <c r="A854" s="320" t="s">
        <v>448</v>
      </c>
      <c r="B854" s="332" t="s">
        <v>38</v>
      </c>
      <c r="C854" s="321"/>
      <c r="D854" s="310"/>
      <c r="E854" s="310"/>
      <c r="F854" s="310"/>
      <c r="G854" s="310"/>
      <c r="H854" s="310"/>
    </row>
    <row r="855" spans="1:8" s="353" customFormat="1" ht="24">
      <c r="A855" s="320"/>
      <c r="B855" s="332" t="s">
        <v>642</v>
      </c>
      <c r="C855" s="321"/>
      <c r="D855" s="310"/>
      <c r="E855" s="310"/>
      <c r="F855" s="310"/>
      <c r="G855" s="310"/>
      <c r="H855" s="310"/>
    </row>
    <row r="856" spans="1:8" s="353" customFormat="1" ht="24">
      <c r="A856" s="320"/>
      <c r="B856" s="332" t="s">
        <v>1315</v>
      </c>
      <c r="C856" s="321">
        <v>51</v>
      </c>
      <c r="D856" s="310" t="s">
        <v>32</v>
      </c>
      <c r="E856" s="310"/>
      <c r="F856" s="310"/>
      <c r="G856" s="310"/>
      <c r="H856" s="310"/>
    </row>
    <row r="857" spans="1:8" s="353" customFormat="1" ht="24">
      <c r="A857" s="320"/>
      <c r="B857" s="332" t="s">
        <v>1316</v>
      </c>
      <c r="C857" s="321">
        <v>17</v>
      </c>
      <c r="D857" s="310" t="s">
        <v>32</v>
      </c>
      <c r="E857" s="310"/>
      <c r="F857" s="310"/>
      <c r="G857" s="310"/>
      <c r="H857" s="310"/>
    </row>
    <row r="858" spans="1:8" s="353" customFormat="1" ht="24">
      <c r="A858" s="320"/>
      <c r="B858" s="332" t="s">
        <v>1317</v>
      </c>
      <c r="C858" s="321">
        <v>26</v>
      </c>
      <c r="D858" s="310" t="s">
        <v>32</v>
      </c>
      <c r="E858" s="310"/>
      <c r="F858" s="310"/>
      <c r="G858" s="310"/>
      <c r="H858" s="310"/>
    </row>
    <row r="859" spans="1:8" s="353" customFormat="1" ht="24">
      <c r="A859" s="320"/>
      <c r="B859" s="332" t="s">
        <v>1318</v>
      </c>
      <c r="C859" s="321">
        <v>430</v>
      </c>
      <c r="D859" s="310" t="s">
        <v>32</v>
      </c>
      <c r="E859" s="310"/>
      <c r="F859" s="310"/>
      <c r="G859" s="310"/>
      <c r="H859" s="310"/>
    </row>
    <row r="860" spans="1:8" s="353" customFormat="1" ht="24">
      <c r="A860" s="320"/>
      <c r="B860" s="332" t="s">
        <v>1319</v>
      </c>
      <c r="C860" s="321">
        <v>430</v>
      </c>
      <c r="D860" s="310" t="s">
        <v>32</v>
      </c>
      <c r="E860" s="310"/>
      <c r="F860" s="310"/>
      <c r="G860" s="310"/>
      <c r="H860" s="310"/>
    </row>
    <row r="861" spans="1:8" s="353" customFormat="1" ht="24">
      <c r="A861" s="320"/>
      <c r="B861" s="332" t="s">
        <v>1320</v>
      </c>
      <c r="C861" s="321">
        <v>39</v>
      </c>
      <c r="D861" s="310" t="s">
        <v>32</v>
      </c>
      <c r="E861" s="310"/>
      <c r="F861" s="310"/>
      <c r="G861" s="310"/>
      <c r="H861" s="310"/>
    </row>
    <row r="862" spans="1:8" s="353" customFormat="1" ht="24">
      <c r="A862" s="320"/>
      <c r="B862" s="332" t="s">
        <v>1321</v>
      </c>
      <c r="C862" s="321">
        <v>43</v>
      </c>
      <c r="D862" s="310" t="s">
        <v>32</v>
      </c>
      <c r="E862" s="310"/>
      <c r="F862" s="310"/>
      <c r="G862" s="310"/>
      <c r="H862" s="310"/>
    </row>
    <row r="863" spans="1:8" s="353" customFormat="1" ht="24">
      <c r="A863" s="320"/>
      <c r="B863" s="332" t="s">
        <v>39</v>
      </c>
      <c r="C863" s="321">
        <v>51</v>
      </c>
      <c r="D863" s="310" t="s">
        <v>35</v>
      </c>
      <c r="E863" s="310"/>
      <c r="F863" s="310"/>
      <c r="G863" s="310"/>
      <c r="H863" s="310"/>
    </row>
    <row r="864" spans="1:8" s="353" customFormat="1" ht="24">
      <c r="A864" s="320" t="s">
        <v>624</v>
      </c>
      <c r="B864" s="332" t="s">
        <v>1322</v>
      </c>
      <c r="C864" s="321"/>
      <c r="D864" s="310"/>
      <c r="E864" s="310"/>
      <c r="F864" s="310"/>
      <c r="G864" s="310"/>
      <c r="H864" s="310"/>
    </row>
    <row r="865" spans="1:8" s="353" customFormat="1" ht="24">
      <c r="A865" s="320"/>
      <c r="B865" s="332" t="s">
        <v>649</v>
      </c>
      <c r="C865" s="321"/>
      <c r="D865" s="310"/>
      <c r="E865" s="310"/>
      <c r="F865" s="310"/>
      <c r="G865" s="310"/>
      <c r="H865" s="310"/>
    </row>
    <row r="866" spans="1:8" s="353" customFormat="1" ht="24">
      <c r="A866" s="320"/>
      <c r="B866" s="332" t="s">
        <v>1323</v>
      </c>
      <c r="C866" s="321">
        <v>2</v>
      </c>
      <c r="D866" s="310" t="s">
        <v>26</v>
      </c>
      <c r="E866" s="310"/>
      <c r="F866" s="310"/>
      <c r="G866" s="310"/>
      <c r="H866" s="310"/>
    </row>
    <row r="867" spans="1:8" s="353" customFormat="1" ht="24">
      <c r="A867" s="320"/>
      <c r="B867" s="332" t="s">
        <v>1817</v>
      </c>
      <c r="C867" s="321">
        <v>2</v>
      </c>
      <c r="D867" s="310" t="s">
        <v>26</v>
      </c>
      <c r="E867" s="310"/>
      <c r="F867" s="310"/>
      <c r="G867" s="310"/>
      <c r="H867" s="310"/>
    </row>
    <row r="868" spans="1:8" s="353" customFormat="1" ht="24">
      <c r="A868" s="320"/>
      <c r="B868" s="332" t="s">
        <v>1324</v>
      </c>
      <c r="C868" s="321">
        <v>2</v>
      </c>
      <c r="D868" s="310" t="s">
        <v>26</v>
      </c>
      <c r="E868" s="310"/>
      <c r="F868" s="310"/>
      <c r="G868" s="310"/>
      <c r="H868" s="310"/>
    </row>
    <row r="869" spans="1:8" s="353" customFormat="1" ht="24">
      <c r="A869" s="320"/>
      <c r="B869" s="332" t="s">
        <v>1818</v>
      </c>
      <c r="C869" s="321">
        <v>2</v>
      </c>
      <c r="D869" s="310" t="s">
        <v>26</v>
      </c>
      <c r="E869" s="310"/>
      <c r="F869" s="310"/>
      <c r="G869" s="310"/>
      <c r="H869" s="310"/>
    </row>
    <row r="870" spans="1:8" s="353" customFormat="1" ht="24">
      <c r="A870" s="320"/>
      <c r="B870" s="332" t="s">
        <v>1819</v>
      </c>
      <c r="C870" s="321">
        <v>3</v>
      </c>
      <c r="D870" s="310" t="s">
        <v>26</v>
      </c>
      <c r="E870" s="310"/>
      <c r="F870" s="310"/>
      <c r="G870" s="310"/>
      <c r="H870" s="310"/>
    </row>
    <row r="871" spans="1:8" s="353" customFormat="1" ht="24">
      <c r="A871" s="320" t="s">
        <v>625</v>
      </c>
      <c r="B871" s="332" t="s">
        <v>1325</v>
      </c>
      <c r="C871" s="321"/>
      <c r="D871" s="310"/>
      <c r="E871" s="310"/>
      <c r="F871" s="310"/>
      <c r="G871" s="310"/>
      <c r="H871" s="310"/>
    </row>
    <row r="872" spans="1:8" s="353" customFormat="1" ht="24">
      <c r="A872" s="320"/>
      <c r="B872" s="332" t="s">
        <v>1326</v>
      </c>
      <c r="C872" s="321">
        <v>1353</v>
      </c>
      <c r="D872" s="310" t="s">
        <v>32</v>
      </c>
      <c r="E872" s="310"/>
      <c r="F872" s="310"/>
      <c r="G872" s="310"/>
      <c r="H872" s="310"/>
    </row>
    <row r="873" spans="1:8" s="353" customFormat="1" ht="24">
      <c r="A873" s="320"/>
      <c r="B873" s="332" t="s">
        <v>1327</v>
      </c>
      <c r="C873" s="321">
        <v>173</v>
      </c>
      <c r="D873" s="310" t="s">
        <v>32</v>
      </c>
      <c r="E873" s="310"/>
      <c r="F873" s="310"/>
      <c r="G873" s="310"/>
      <c r="H873" s="310"/>
    </row>
    <row r="874" spans="1:8" s="353" customFormat="1" ht="24">
      <c r="A874" s="320" t="s">
        <v>1328</v>
      </c>
      <c r="B874" s="332" t="s">
        <v>1329</v>
      </c>
      <c r="C874" s="321"/>
      <c r="D874" s="310"/>
      <c r="E874" s="310"/>
      <c r="F874" s="310"/>
      <c r="G874" s="310"/>
      <c r="H874" s="310"/>
    </row>
    <row r="875" spans="1:8" s="353" customFormat="1" ht="24">
      <c r="A875" s="320"/>
      <c r="B875" s="332"/>
      <c r="C875" s="321"/>
      <c r="D875" s="310"/>
      <c r="E875" s="310"/>
      <c r="F875" s="310"/>
      <c r="G875" s="310"/>
      <c r="H875" s="310"/>
    </row>
    <row r="876" spans="1:8" s="356" customFormat="1" ht="24">
      <c r="A876" s="354"/>
      <c r="B876" s="348" t="s">
        <v>1330</v>
      </c>
      <c r="C876" s="348"/>
      <c r="D876" s="349"/>
      <c r="E876" s="349"/>
      <c r="F876" s="349"/>
      <c r="G876" s="349"/>
      <c r="H876" s="349"/>
    </row>
    <row r="877" spans="1:8" s="353" customFormat="1" ht="24">
      <c r="A877" s="320"/>
      <c r="B877" s="332"/>
      <c r="C877" s="321"/>
      <c r="D877" s="310"/>
      <c r="E877" s="310"/>
      <c r="F877" s="310"/>
      <c r="G877" s="310"/>
      <c r="H877" s="310"/>
    </row>
    <row r="878" spans="1:8" s="353" customFormat="1" ht="24">
      <c r="A878" s="320" t="s">
        <v>1297</v>
      </c>
      <c r="B878" s="332" t="s">
        <v>1298</v>
      </c>
      <c r="C878" s="321"/>
      <c r="D878" s="310"/>
      <c r="E878" s="310"/>
      <c r="F878" s="310"/>
      <c r="G878" s="310"/>
      <c r="H878" s="310"/>
    </row>
    <row r="879" spans="1:8" s="353" customFormat="1" ht="24">
      <c r="A879" s="320" t="s">
        <v>449</v>
      </c>
      <c r="B879" s="332" t="s">
        <v>1820</v>
      </c>
      <c r="C879" s="321"/>
      <c r="D879" s="310"/>
      <c r="E879" s="310"/>
      <c r="F879" s="310"/>
      <c r="G879" s="310"/>
      <c r="H879" s="310"/>
    </row>
    <row r="880" spans="1:8" s="353" customFormat="1" ht="24">
      <c r="A880" s="320" t="s">
        <v>1332</v>
      </c>
      <c r="B880" s="332" t="s">
        <v>1333</v>
      </c>
      <c r="C880" s="321"/>
      <c r="D880" s="310"/>
      <c r="E880" s="310"/>
      <c r="F880" s="310"/>
      <c r="G880" s="310"/>
      <c r="H880" s="310"/>
    </row>
    <row r="881" spans="1:8" s="353" customFormat="1" ht="24">
      <c r="A881" s="320" t="s">
        <v>1334</v>
      </c>
      <c r="B881" s="332" t="s">
        <v>1335</v>
      </c>
      <c r="C881" s="321"/>
      <c r="D881" s="310"/>
      <c r="E881" s="310"/>
      <c r="F881" s="310"/>
      <c r="G881" s="310"/>
      <c r="H881" s="310"/>
    </row>
    <row r="882" spans="1:8" s="353" customFormat="1" ht="24">
      <c r="A882" s="320"/>
      <c r="B882" s="332" t="s">
        <v>1336</v>
      </c>
      <c r="C882" s="321">
        <v>15</v>
      </c>
      <c r="D882" s="310" t="s">
        <v>35</v>
      </c>
      <c r="E882" s="310"/>
      <c r="F882" s="310"/>
      <c r="G882" s="310"/>
      <c r="H882" s="310"/>
    </row>
    <row r="883" spans="1:8" s="353" customFormat="1" ht="24">
      <c r="A883" s="320" t="s">
        <v>1337</v>
      </c>
      <c r="B883" s="332" t="s">
        <v>1338</v>
      </c>
      <c r="C883" s="321"/>
      <c r="D883" s="310"/>
      <c r="E883" s="310"/>
      <c r="F883" s="310"/>
      <c r="G883" s="310"/>
      <c r="H883" s="310"/>
    </row>
    <row r="884" spans="1:8" s="353" customFormat="1" ht="24">
      <c r="A884" s="320"/>
      <c r="B884" s="332" t="s">
        <v>1339</v>
      </c>
      <c r="C884" s="321">
        <v>4</v>
      </c>
      <c r="D884" s="310" t="s">
        <v>35</v>
      </c>
      <c r="E884" s="310"/>
      <c r="F884" s="310"/>
      <c r="G884" s="310"/>
      <c r="H884" s="310"/>
    </row>
    <row r="885" spans="1:8" s="353" customFormat="1" ht="24">
      <c r="A885" s="320"/>
      <c r="B885" s="332" t="s">
        <v>115</v>
      </c>
      <c r="C885" s="321">
        <v>1</v>
      </c>
      <c r="D885" s="310" t="s">
        <v>118</v>
      </c>
      <c r="E885" s="310"/>
      <c r="F885" s="310"/>
      <c r="G885" s="310"/>
      <c r="H885" s="310"/>
    </row>
    <row r="886" spans="1:8" s="353" customFormat="1" ht="24">
      <c r="A886" s="320"/>
      <c r="B886" s="332" t="s">
        <v>116</v>
      </c>
      <c r="C886" s="321">
        <v>1</v>
      </c>
      <c r="D886" s="310" t="s">
        <v>118</v>
      </c>
      <c r="E886" s="310"/>
      <c r="F886" s="310"/>
      <c r="G886" s="310"/>
      <c r="H886" s="310"/>
    </row>
    <row r="887" spans="1:8" s="353" customFormat="1" ht="24">
      <c r="A887" s="320"/>
      <c r="B887" s="332" t="s">
        <v>117</v>
      </c>
      <c r="C887" s="321">
        <v>1</v>
      </c>
      <c r="D887" s="310" t="s">
        <v>118</v>
      </c>
      <c r="E887" s="310"/>
      <c r="F887" s="310"/>
      <c r="G887" s="310"/>
      <c r="H887" s="310"/>
    </row>
    <row r="888" spans="1:8" s="353" customFormat="1" ht="24">
      <c r="A888" s="320" t="s">
        <v>1340</v>
      </c>
      <c r="B888" s="332" t="s">
        <v>1341</v>
      </c>
      <c r="C888" s="321"/>
      <c r="D888" s="310"/>
      <c r="E888" s="310"/>
      <c r="F888" s="310"/>
      <c r="G888" s="310"/>
      <c r="H888" s="310"/>
    </row>
    <row r="889" spans="1:8" s="353" customFormat="1" ht="24">
      <c r="A889" s="320"/>
      <c r="B889" s="332" t="s">
        <v>1339</v>
      </c>
      <c r="C889" s="321">
        <v>2</v>
      </c>
      <c r="D889" s="310" t="s">
        <v>113</v>
      </c>
      <c r="E889" s="310"/>
      <c r="F889" s="310"/>
      <c r="G889" s="310"/>
      <c r="H889" s="310"/>
    </row>
    <row r="890" spans="1:8" s="353" customFormat="1" ht="24">
      <c r="A890" s="320" t="s">
        <v>1342</v>
      </c>
      <c r="B890" s="332" t="s">
        <v>1343</v>
      </c>
      <c r="C890" s="321"/>
      <c r="D890" s="310"/>
      <c r="E890" s="310"/>
      <c r="F890" s="310"/>
      <c r="G890" s="310"/>
      <c r="H890" s="310"/>
    </row>
    <row r="891" spans="1:8" s="353" customFormat="1" ht="24">
      <c r="A891" s="320" t="s">
        <v>1344</v>
      </c>
      <c r="B891" s="332" t="s">
        <v>1345</v>
      </c>
      <c r="C891" s="321"/>
      <c r="D891" s="310"/>
      <c r="E891" s="310"/>
      <c r="F891" s="310"/>
      <c r="G891" s="310"/>
      <c r="H891" s="310"/>
    </row>
    <row r="892" spans="1:8" s="353" customFormat="1" ht="24">
      <c r="A892" s="320"/>
      <c r="B892" s="332" t="s">
        <v>1346</v>
      </c>
      <c r="C892" s="321">
        <v>2</v>
      </c>
      <c r="D892" s="310" t="s">
        <v>26</v>
      </c>
      <c r="E892" s="310"/>
      <c r="F892" s="310"/>
      <c r="G892" s="310"/>
      <c r="H892" s="310"/>
    </row>
    <row r="893" spans="1:8" s="353" customFormat="1" ht="24">
      <c r="A893" s="320" t="s">
        <v>1347</v>
      </c>
      <c r="B893" s="332" t="s">
        <v>1348</v>
      </c>
      <c r="C893" s="321"/>
      <c r="D893" s="310"/>
      <c r="E893" s="310"/>
      <c r="F893" s="310"/>
      <c r="G893" s="310"/>
      <c r="H893" s="310"/>
    </row>
    <row r="894" spans="1:8" s="353" customFormat="1" ht="24">
      <c r="A894" s="320"/>
      <c r="B894" s="332" t="s">
        <v>1349</v>
      </c>
      <c r="C894" s="321">
        <v>6</v>
      </c>
      <c r="D894" s="310" t="s">
        <v>35</v>
      </c>
      <c r="E894" s="310"/>
      <c r="F894" s="310"/>
      <c r="G894" s="310"/>
      <c r="H894" s="310"/>
    </row>
    <row r="895" spans="1:8" s="353" customFormat="1" ht="24">
      <c r="A895" s="320"/>
      <c r="B895" s="332" t="s">
        <v>115</v>
      </c>
      <c r="C895" s="321">
        <v>1</v>
      </c>
      <c r="D895" s="310" t="s">
        <v>118</v>
      </c>
      <c r="E895" s="310"/>
      <c r="F895" s="310"/>
      <c r="G895" s="310"/>
      <c r="H895" s="310"/>
    </row>
    <row r="896" spans="1:8" s="353" customFormat="1" ht="24">
      <c r="A896" s="320"/>
      <c r="B896" s="332" t="s">
        <v>116</v>
      </c>
      <c r="C896" s="321">
        <v>1</v>
      </c>
      <c r="D896" s="310" t="s">
        <v>118</v>
      </c>
      <c r="E896" s="310"/>
      <c r="F896" s="310"/>
      <c r="G896" s="310"/>
      <c r="H896" s="310"/>
    </row>
    <row r="897" spans="1:8" s="353" customFormat="1" ht="24">
      <c r="A897" s="320"/>
      <c r="B897" s="332" t="s">
        <v>117</v>
      </c>
      <c r="C897" s="321">
        <v>1</v>
      </c>
      <c r="D897" s="310" t="s">
        <v>118</v>
      </c>
      <c r="E897" s="310"/>
      <c r="F897" s="310"/>
      <c r="G897" s="310"/>
      <c r="H897" s="310"/>
    </row>
    <row r="898" spans="1:8" s="353" customFormat="1" ht="24">
      <c r="A898" s="320" t="s">
        <v>1352</v>
      </c>
      <c r="B898" s="332" t="s">
        <v>1821</v>
      </c>
      <c r="C898" s="321"/>
      <c r="D898" s="310"/>
      <c r="E898" s="310"/>
      <c r="F898" s="310"/>
      <c r="G898" s="310"/>
      <c r="H898" s="310"/>
    </row>
    <row r="899" spans="1:8" s="353" customFormat="1" ht="24">
      <c r="A899" s="320" t="s">
        <v>1354</v>
      </c>
      <c r="B899" s="332" t="s">
        <v>1355</v>
      </c>
      <c r="C899" s="321">
        <v>1</v>
      </c>
      <c r="D899" s="310" t="s">
        <v>118</v>
      </c>
      <c r="E899" s="310"/>
      <c r="F899" s="310"/>
      <c r="G899" s="310"/>
      <c r="H899" s="310"/>
    </row>
    <row r="900" spans="1:8" s="353" customFormat="1" ht="24">
      <c r="A900" s="320" t="s">
        <v>1356</v>
      </c>
      <c r="B900" s="332" t="s">
        <v>1357</v>
      </c>
      <c r="C900" s="321">
        <v>1</v>
      </c>
      <c r="D900" s="310" t="s">
        <v>118</v>
      </c>
      <c r="E900" s="310"/>
      <c r="F900" s="310"/>
      <c r="G900" s="310"/>
      <c r="H900" s="310"/>
    </row>
    <row r="901" spans="1:8" s="353" customFormat="1" ht="24">
      <c r="A901" s="320"/>
      <c r="B901" s="332"/>
      <c r="C901" s="321"/>
      <c r="D901" s="310"/>
      <c r="E901" s="310"/>
      <c r="F901" s="310"/>
      <c r="G901" s="310"/>
      <c r="H901" s="310"/>
    </row>
    <row r="902" spans="1:8" s="353" customFormat="1" ht="24">
      <c r="A902" s="320" t="s">
        <v>450</v>
      </c>
      <c r="B902" s="332" t="s">
        <v>1358</v>
      </c>
      <c r="C902" s="321"/>
      <c r="D902" s="310"/>
      <c r="E902" s="310"/>
      <c r="F902" s="310"/>
      <c r="G902" s="310"/>
      <c r="H902" s="310"/>
    </row>
    <row r="903" spans="1:8" s="353" customFormat="1" ht="24">
      <c r="A903" s="320" t="s">
        <v>451</v>
      </c>
      <c r="B903" s="332" t="s">
        <v>1359</v>
      </c>
      <c r="C903" s="321"/>
      <c r="D903" s="310"/>
      <c r="E903" s="310"/>
      <c r="F903" s="310"/>
      <c r="G903" s="310"/>
      <c r="H903" s="310"/>
    </row>
    <row r="904" spans="1:8" s="353" customFormat="1" ht="24">
      <c r="A904" s="320" t="s">
        <v>1360</v>
      </c>
      <c r="B904" s="332" t="s">
        <v>1822</v>
      </c>
      <c r="C904" s="321"/>
      <c r="D904" s="310"/>
      <c r="E904" s="310"/>
      <c r="F904" s="310"/>
      <c r="G904" s="310"/>
      <c r="H904" s="310"/>
    </row>
    <row r="905" spans="1:8" s="353" customFormat="1" ht="24">
      <c r="A905" s="320"/>
      <c r="B905" s="332" t="s">
        <v>1361</v>
      </c>
      <c r="C905" s="321">
        <v>110</v>
      </c>
      <c r="D905" s="310" t="s">
        <v>35</v>
      </c>
      <c r="E905" s="310"/>
      <c r="F905" s="310"/>
      <c r="G905" s="310"/>
      <c r="H905" s="310"/>
    </row>
    <row r="906" spans="1:8" s="353" customFormat="1" ht="24">
      <c r="A906" s="320"/>
      <c r="B906" s="332" t="s">
        <v>1362</v>
      </c>
      <c r="C906" s="321">
        <v>40</v>
      </c>
      <c r="D906" s="310" t="s">
        <v>35</v>
      </c>
      <c r="E906" s="310"/>
      <c r="F906" s="310"/>
      <c r="G906" s="310"/>
      <c r="H906" s="310"/>
    </row>
    <row r="907" spans="1:8" s="353" customFormat="1" ht="24">
      <c r="A907" s="320"/>
      <c r="B907" s="332" t="s">
        <v>1363</v>
      </c>
      <c r="C907" s="321">
        <v>40</v>
      </c>
      <c r="D907" s="310" t="s">
        <v>35</v>
      </c>
      <c r="E907" s="310"/>
      <c r="F907" s="310"/>
      <c r="G907" s="310"/>
      <c r="H907" s="310"/>
    </row>
    <row r="908" spans="1:8" s="353" customFormat="1" ht="24">
      <c r="A908" s="320"/>
      <c r="B908" s="332" t="s">
        <v>1364</v>
      </c>
      <c r="C908" s="321">
        <v>52</v>
      </c>
      <c r="D908" s="310" t="s">
        <v>35</v>
      </c>
      <c r="E908" s="310"/>
      <c r="F908" s="310"/>
      <c r="G908" s="310"/>
      <c r="H908" s="310"/>
    </row>
    <row r="909" spans="1:8" s="353" customFormat="1" ht="24">
      <c r="A909" s="320"/>
      <c r="B909" s="332" t="s">
        <v>1349</v>
      </c>
      <c r="C909" s="321">
        <v>10</v>
      </c>
      <c r="D909" s="310" t="s">
        <v>35</v>
      </c>
      <c r="E909" s="310"/>
      <c r="F909" s="310"/>
      <c r="G909" s="310"/>
      <c r="H909" s="310"/>
    </row>
    <row r="910" spans="1:8" s="353" customFormat="1" ht="24">
      <c r="A910" s="320"/>
      <c r="B910" s="332" t="s">
        <v>628</v>
      </c>
      <c r="C910" s="321">
        <v>35</v>
      </c>
      <c r="D910" s="310" t="s">
        <v>35</v>
      </c>
      <c r="E910" s="310"/>
      <c r="F910" s="310"/>
      <c r="G910" s="310"/>
      <c r="H910" s="310"/>
    </row>
    <row r="911" spans="1:8" s="353" customFormat="1" ht="24">
      <c r="A911" s="320"/>
      <c r="B911" s="332" t="s">
        <v>629</v>
      </c>
      <c r="C911" s="321">
        <v>12</v>
      </c>
      <c r="D911" s="310" t="s">
        <v>35</v>
      </c>
      <c r="E911" s="310"/>
      <c r="F911" s="310"/>
      <c r="G911" s="310"/>
      <c r="H911" s="310"/>
    </row>
    <row r="912" spans="1:8" s="353" customFormat="1" ht="24">
      <c r="A912" s="320"/>
      <c r="B912" s="332" t="s">
        <v>115</v>
      </c>
      <c r="C912" s="321">
        <v>1</v>
      </c>
      <c r="D912" s="310" t="s">
        <v>118</v>
      </c>
      <c r="E912" s="310"/>
      <c r="F912" s="310"/>
      <c r="G912" s="310"/>
      <c r="H912" s="310"/>
    </row>
    <row r="913" spans="1:8" s="353" customFormat="1" ht="24">
      <c r="A913" s="320"/>
      <c r="B913" s="332" t="s">
        <v>116</v>
      </c>
      <c r="C913" s="321">
        <v>1</v>
      </c>
      <c r="D913" s="310" t="s">
        <v>118</v>
      </c>
      <c r="E913" s="310"/>
      <c r="F913" s="310"/>
      <c r="G913" s="310"/>
      <c r="H913" s="310"/>
    </row>
    <row r="914" spans="1:8" s="353" customFormat="1" ht="24">
      <c r="A914" s="320"/>
      <c r="B914" s="332" t="s">
        <v>117</v>
      </c>
      <c r="C914" s="321">
        <v>1</v>
      </c>
      <c r="D914" s="310" t="s">
        <v>118</v>
      </c>
      <c r="E914" s="310"/>
      <c r="F914" s="310"/>
      <c r="G914" s="310"/>
      <c r="H914" s="310"/>
    </row>
    <row r="915" spans="1:8" s="353" customFormat="1" ht="24">
      <c r="A915" s="320"/>
      <c r="B915" s="332" t="s">
        <v>1365</v>
      </c>
      <c r="C915" s="321">
        <v>1</v>
      </c>
      <c r="D915" s="310" t="s">
        <v>118</v>
      </c>
      <c r="E915" s="310"/>
      <c r="F915" s="310"/>
      <c r="G915" s="310"/>
      <c r="H915" s="310"/>
    </row>
    <row r="916" spans="1:8" s="353" customFormat="1" ht="24">
      <c r="A916" s="320" t="s">
        <v>452</v>
      </c>
      <c r="B916" s="332" t="s">
        <v>1366</v>
      </c>
      <c r="C916" s="321"/>
      <c r="D916" s="310"/>
      <c r="E916" s="310"/>
      <c r="F916" s="310"/>
      <c r="G916" s="310"/>
      <c r="H916" s="310"/>
    </row>
    <row r="917" spans="1:8" s="353" customFormat="1" ht="24">
      <c r="A917" s="320" t="s">
        <v>1367</v>
      </c>
      <c r="B917" s="332" t="s">
        <v>1368</v>
      </c>
      <c r="C917" s="321"/>
      <c r="D917" s="310"/>
      <c r="E917" s="310"/>
      <c r="F917" s="310"/>
      <c r="G917" s="310"/>
      <c r="H917" s="310"/>
    </row>
    <row r="918" spans="1:8" s="353" customFormat="1" ht="24">
      <c r="A918" s="320"/>
      <c r="B918" s="332" t="s">
        <v>1369</v>
      </c>
      <c r="C918" s="321">
        <v>12</v>
      </c>
      <c r="D918" s="310" t="s">
        <v>26</v>
      </c>
      <c r="E918" s="310"/>
      <c r="F918" s="310"/>
      <c r="G918" s="310"/>
      <c r="H918" s="310"/>
    </row>
    <row r="919" spans="1:8" s="353" customFormat="1" ht="24">
      <c r="A919" s="320" t="s">
        <v>1370</v>
      </c>
      <c r="B919" s="332" t="s">
        <v>1371</v>
      </c>
      <c r="C919" s="321"/>
      <c r="D919" s="310"/>
      <c r="E919" s="310"/>
      <c r="F919" s="310"/>
      <c r="G919" s="310"/>
      <c r="H919" s="310"/>
    </row>
    <row r="920" spans="1:8" s="355" customFormat="1" ht="24">
      <c r="A920" s="320"/>
      <c r="B920" s="332" t="s">
        <v>1372</v>
      </c>
      <c r="C920" s="321">
        <v>12</v>
      </c>
      <c r="D920" s="310" t="s">
        <v>26</v>
      </c>
      <c r="E920" s="310"/>
      <c r="F920" s="310"/>
      <c r="G920" s="310"/>
      <c r="H920" s="310"/>
    </row>
    <row r="921" spans="1:8" s="355" customFormat="1" ht="24">
      <c r="A921" s="320" t="s">
        <v>1373</v>
      </c>
      <c r="B921" s="332" t="s">
        <v>1374</v>
      </c>
      <c r="C921" s="321"/>
      <c r="D921" s="310"/>
      <c r="E921" s="310"/>
      <c r="F921" s="310"/>
      <c r="G921" s="310"/>
      <c r="H921" s="310"/>
    </row>
    <row r="922" spans="1:8" s="353" customFormat="1" ht="24">
      <c r="A922" s="320" t="s">
        <v>1375</v>
      </c>
      <c r="B922" s="332" t="s">
        <v>1355</v>
      </c>
      <c r="C922" s="321">
        <v>1</v>
      </c>
      <c r="D922" s="310" t="s">
        <v>118</v>
      </c>
      <c r="E922" s="310"/>
      <c r="F922" s="310"/>
      <c r="G922" s="310"/>
      <c r="H922" s="310"/>
    </row>
    <row r="923" spans="1:8" s="353" customFormat="1" ht="24">
      <c r="A923" s="320" t="s">
        <v>1376</v>
      </c>
      <c r="B923" s="332" t="s">
        <v>1377</v>
      </c>
      <c r="C923" s="321">
        <v>3</v>
      </c>
      <c r="D923" s="310" t="s">
        <v>63</v>
      </c>
      <c r="E923" s="310"/>
      <c r="F923" s="310"/>
      <c r="G923" s="310"/>
      <c r="H923" s="310"/>
    </row>
    <row r="924" spans="1:8" s="353" customFormat="1" ht="24">
      <c r="A924" s="320"/>
      <c r="B924" s="332"/>
      <c r="C924" s="321"/>
      <c r="D924" s="310"/>
      <c r="E924" s="310"/>
      <c r="F924" s="310"/>
      <c r="G924" s="310"/>
      <c r="H924" s="310"/>
    </row>
    <row r="925" spans="1:8" s="356" customFormat="1" ht="24">
      <c r="A925" s="354"/>
      <c r="B925" s="348" t="s">
        <v>1378</v>
      </c>
      <c r="C925" s="348"/>
      <c r="D925" s="349"/>
      <c r="E925" s="349"/>
      <c r="F925" s="349"/>
      <c r="G925" s="349"/>
      <c r="H925" s="349"/>
    </row>
    <row r="926" spans="1:8" s="353" customFormat="1" ht="24">
      <c r="A926" s="320"/>
      <c r="B926" s="332"/>
      <c r="C926" s="321"/>
      <c r="D926" s="310"/>
      <c r="E926" s="310"/>
      <c r="F926" s="310"/>
      <c r="G926" s="310"/>
      <c r="H926" s="310"/>
    </row>
    <row r="927" spans="1:8" s="353" customFormat="1" ht="24">
      <c r="A927" s="320" t="s">
        <v>1299</v>
      </c>
      <c r="B927" s="332" t="s">
        <v>1300</v>
      </c>
      <c r="C927" s="321"/>
      <c r="D927" s="310"/>
      <c r="E927" s="310"/>
      <c r="F927" s="310"/>
      <c r="G927" s="310"/>
      <c r="H927" s="310"/>
    </row>
    <row r="928" spans="1:8" s="353" customFormat="1" ht="24">
      <c r="A928" s="320" t="s">
        <v>454</v>
      </c>
      <c r="B928" s="332" t="s">
        <v>1379</v>
      </c>
      <c r="C928" s="321"/>
      <c r="D928" s="310"/>
      <c r="E928" s="310"/>
      <c r="F928" s="310"/>
      <c r="G928" s="310"/>
      <c r="H928" s="310"/>
    </row>
    <row r="929" spans="1:8" s="353" customFormat="1" ht="24">
      <c r="A929" s="320"/>
      <c r="B929" s="332" t="s">
        <v>1380</v>
      </c>
      <c r="C929" s="321">
        <v>1</v>
      </c>
      <c r="D929" s="310" t="s">
        <v>26</v>
      </c>
      <c r="E929" s="310"/>
      <c r="F929" s="310"/>
      <c r="G929" s="310"/>
      <c r="H929" s="310"/>
    </row>
    <row r="930" spans="1:8" s="353" customFormat="1" ht="24">
      <c r="A930" s="320"/>
      <c r="B930" s="332" t="s">
        <v>1381</v>
      </c>
      <c r="C930" s="321">
        <v>3</v>
      </c>
      <c r="D930" s="310" t="s">
        <v>26</v>
      </c>
      <c r="E930" s="310"/>
      <c r="F930" s="310"/>
      <c r="G930" s="310"/>
      <c r="H930" s="310"/>
    </row>
    <row r="931" spans="1:8" s="353" customFormat="1" ht="24">
      <c r="A931" s="320"/>
      <c r="B931" s="332" t="s">
        <v>1382</v>
      </c>
      <c r="C931" s="321">
        <v>1</v>
      </c>
      <c r="D931" s="310" t="s">
        <v>26</v>
      </c>
      <c r="E931" s="310"/>
      <c r="F931" s="310"/>
      <c r="G931" s="310"/>
      <c r="H931" s="310"/>
    </row>
    <row r="932" spans="1:8" s="353" customFormat="1" ht="24">
      <c r="A932" s="320"/>
      <c r="B932" s="332" t="s">
        <v>1383</v>
      </c>
      <c r="C932" s="321">
        <v>3</v>
      </c>
      <c r="D932" s="310" t="s">
        <v>26</v>
      </c>
      <c r="E932" s="310"/>
      <c r="F932" s="310"/>
      <c r="G932" s="310"/>
      <c r="H932" s="310"/>
    </row>
    <row r="933" spans="1:8" s="353" customFormat="1" ht="24">
      <c r="A933" s="320"/>
      <c r="B933" s="332" t="s">
        <v>1384</v>
      </c>
      <c r="C933" s="321">
        <v>1</v>
      </c>
      <c r="D933" s="310" t="s">
        <v>26</v>
      </c>
      <c r="E933" s="310"/>
      <c r="F933" s="310"/>
      <c r="G933" s="310"/>
      <c r="H933" s="310"/>
    </row>
    <row r="934" spans="1:8" s="353" customFormat="1" ht="24">
      <c r="A934" s="320"/>
      <c r="B934" s="332" t="s">
        <v>1385</v>
      </c>
      <c r="C934" s="321">
        <v>1</v>
      </c>
      <c r="D934" s="310" t="s">
        <v>26</v>
      </c>
      <c r="E934" s="310"/>
      <c r="F934" s="310"/>
      <c r="G934" s="310"/>
      <c r="H934" s="310"/>
    </row>
    <row r="935" spans="1:8" s="353" customFormat="1" ht="24">
      <c r="A935" s="320"/>
      <c r="B935" s="332" t="s">
        <v>1386</v>
      </c>
      <c r="C935" s="321">
        <v>1</v>
      </c>
      <c r="D935" s="310" t="s">
        <v>26</v>
      </c>
      <c r="E935" s="310"/>
      <c r="F935" s="310"/>
      <c r="G935" s="310"/>
      <c r="H935" s="310"/>
    </row>
    <row r="936" spans="1:8" s="353" customFormat="1" ht="24">
      <c r="A936" s="320"/>
      <c r="B936" s="332" t="s">
        <v>1387</v>
      </c>
      <c r="C936" s="321">
        <v>51</v>
      </c>
      <c r="D936" s="310" t="s">
        <v>26</v>
      </c>
      <c r="E936" s="310"/>
      <c r="F936" s="310"/>
      <c r="G936" s="310"/>
      <c r="H936" s="310"/>
    </row>
    <row r="937" spans="1:8" s="353" customFormat="1" ht="24">
      <c r="A937" s="320"/>
      <c r="B937" s="332" t="s">
        <v>1388</v>
      </c>
      <c r="C937" s="321">
        <v>26</v>
      </c>
      <c r="D937" s="310" t="s">
        <v>26</v>
      </c>
      <c r="E937" s="310"/>
      <c r="F937" s="310"/>
      <c r="G937" s="310"/>
      <c r="H937" s="310"/>
    </row>
    <row r="938" spans="1:8" s="355" customFormat="1" ht="24">
      <c r="A938" s="320"/>
      <c r="B938" s="332" t="s">
        <v>1389</v>
      </c>
      <c r="C938" s="321">
        <v>17</v>
      </c>
      <c r="D938" s="310" t="s">
        <v>26</v>
      </c>
      <c r="E938" s="310"/>
      <c r="F938" s="310"/>
      <c r="G938" s="310"/>
      <c r="H938" s="310"/>
    </row>
    <row r="939" spans="1:8" s="353" customFormat="1" ht="24">
      <c r="A939" s="320"/>
      <c r="B939" s="332" t="s">
        <v>1823</v>
      </c>
      <c r="C939" s="321">
        <v>2</v>
      </c>
      <c r="D939" s="310" t="s">
        <v>26</v>
      </c>
      <c r="E939" s="310"/>
      <c r="F939" s="310"/>
      <c r="G939" s="310"/>
      <c r="H939" s="310"/>
    </row>
    <row r="940" spans="1:8" s="353" customFormat="1" ht="24">
      <c r="A940" s="320"/>
      <c r="B940" s="332" t="s">
        <v>1824</v>
      </c>
      <c r="C940" s="321">
        <v>2</v>
      </c>
      <c r="D940" s="310" t="s">
        <v>26</v>
      </c>
      <c r="E940" s="310"/>
      <c r="F940" s="310"/>
      <c r="G940" s="310"/>
      <c r="H940" s="310"/>
    </row>
    <row r="941" spans="1:8" s="353" customFormat="1" ht="24">
      <c r="A941" s="320"/>
      <c r="B941" s="332" t="s">
        <v>1825</v>
      </c>
      <c r="C941" s="321">
        <v>1</v>
      </c>
      <c r="D941" s="310" t="s">
        <v>26</v>
      </c>
      <c r="E941" s="310"/>
      <c r="F941" s="310"/>
      <c r="G941" s="310"/>
      <c r="H941" s="310"/>
    </row>
    <row r="942" spans="1:8" s="353" customFormat="1" ht="24">
      <c r="A942" s="320"/>
      <c r="B942" s="332" t="s">
        <v>1392</v>
      </c>
      <c r="C942" s="321">
        <v>3</v>
      </c>
      <c r="D942" s="310" t="s">
        <v>26</v>
      </c>
      <c r="E942" s="310"/>
      <c r="F942" s="310"/>
      <c r="G942" s="310"/>
      <c r="H942" s="310"/>
    </row>
    <row r="943" spans="1:8" s="353" customFormat="1" ht="24">
      <c r="A943" s="320"/>
      <c r="B943" s="332" t="s">
        <v>1393</v>
      </c>
      <c r="C943" s="321">
        <v>2</v>
      </c>
      <c r="D943" s="310" t="s">
        <v>26</v>
      </c>
      <c r="E943" s="310"/>
      <c r="F943" s="310"/>
      <c r="G943" s="310"/>
      <c r="H943" s="310"/>
    </row>
    <row r="944" spans="1:8" s="353" customFormat="1" ht="24">
      <c r="A944" s="320"/>
      <c r="B944" s="332" t="s">
        <v>266</v>
      </c>
      <c r="C944" s="321">
        <v>1</v>
      </c>
      <c r="D944" s="310" t="s">
        <v>118</v>
      </c>
      <c r="E944" s="310"/>
      <c r="F944" s="310"/>
      <c r="G944" s="310"/>
      <c r="H944" s="310"/>
    </row>
    <row r="945" spans="1:8" s="353" customFormat="1" ht="24">
      <c r="A945" s="320" t="s">
        <v>455</v>
      </c>
      <c r="B945" s="332" t="s">
        <v>1395</v>
      </c>
      <c r="C945" s="321"/>
      <c r="D945" s="310"/>
      <c r="E945" s="310"/>
      <c r="F945" s="310"/>
      <c r="G945" s="310"/>
      <c r="H945" s="310"/>
    </row>
    <row r="946" spans="1:8" s="353" customFormat="1" ht="24">
      <c r="A946" s="320"/>
      <c r="B946" s="332" t="s">
        <v>1826</v>
      </c>
      <c r="C946" s="321">
        <v>4</v>
      </c>
      <c r="D946" s="310" t="s">
        <v>26</v>
      </c>
      <c r="E946" s="310"/>
      <c r="F946" s="310"/>
      <c r="G946" s="310"/>
      <c r="H946" s="310"/>
    </row>
    <row r="947" spans="1:8" s="353" customFormat="1" ht="24">
      <c r="A947" s="320"/>
      <c r="B947" s="332" t="s">
        <v>1397</v>
      </c>
      <c r="C947" s="321">
        <v>4</v>
      </c>
      <c r="D947" s="310" t="s">
        <v>26</v>
      </c>
      <c r="E947" s="310"/>
      <c r="F947" s="310"/>
      <c r="G947" s="310"/>
      <c r="H947" s="310"/>
    </row>
    <row r="948" spans="1:8" s="353" customFormat="1" ht="24">
      <c r="A948" s="320"/>
      <c r="B948" s="332" t="s">
        <v>1827</v>
      </c>
      <c r="C948" s="321">
        <v>4</v>
      </c>
      <c r="D948" s="310" t="s">
        <v>26</v>
      </c>
      <c r="E948" s="310"/>
      <c r="F948" s="310"/>
      <c r="G948" s="310"/>
      <c r="H948" s="310"/>
    </row>
    <row r="949" spans="1:8" s="353" customFormat="1" ht="24">
      <c r="A949" s="320"/>
      <c r="B949" s="332" t="s">
        <v>1397</v>
      </c>
      <c r="C949" s="321">
        <v>4</v>
      </c>
      <c r="D949" s="310" t="s">
        <v>26</v>
      </c>
      <c r="E949" s="310"/>
      <c r="F949" s="310"/>
      <c r="G949" s="310"/>
      <c r="H949" s="310"/>
    </row>
    <row r="950" spans="1:8" s="353" customFormat="1" ht="24">
      <c r="A950" s="320"/>
      <c r="B950" s="332" t="s">
        <v>1396</v>
      </c>
      <c r="C950" s="321">
        <v>40</v>
      </c>
      <c r="D950" s="310" t="s">
        <v>26</v>
      </c>
      <c r="E950" s="310"/>
      <c r="F950" s="310"/>
      <c r="G950" s="310"/>
      <c r="H950" s="310"/>
    </row>
    <row r="951" spans="1:8" s="353" customFormat="1" ht="24">
      <c r="A951" s="320"/>
      <c r="B951" s="332" t="s">
        <v>1397</v>
      </c>
      <c r="C951" s="321">
        <v>40</v>
      </c>
      <c r="D951" s="310" t="s">
        <v>26</v>
      </c>
      <c r="E951" s="310"/>
      <c r="F951" s="310"/>
      <c r="G951" s="310"/>
      <c r="H951" s="310"/>
    </row>
    <row r="952" spans="1:8" s="355" customFormat="1" ht="24">
      <c r="A952" s="320"/>
      <c r="B952" s="332" t="s">
        <v>1398</v>
      </c>
      <c r="C952" s="321">
        <v>30</v>
      </c>
      <c r="D952" s="310" t="s">
        <v>26</v>
      </c>
      <c r="E952" s="310"/>
      <c r="F952" s="310"/>
      <c r="G952" s="310"/>
      <c r="H952" s="310"/>
    </row>
    <row r="953" spans="1:8" s="353" customFormat="1" ht="24">
      <c r="A953" s="320"/>
      <c r="B953" s="332" t="s">
        <v>1828</v>
      </c>
      <c r="C953" s="321">
        <v>2</v>
      </c>
      <c r="D953" s="310" t="s">
        <v>26</v>
      </c>
      <c r="E953" s="310"/>
      <c r="F953" s="310"/>
      <c r="G953" s="310"/>
      <c r="H953" s="310"/>
    </row>
    <row r="954" spans="1:8" s="353" customFormat="1" ht="24">
      <c r="A954" s="320"/>
      <c r="B954" s="332" t="s">
        <v>1397</v>
      </c>
      <c r="C954" s="321">
        <v>2</v>
      </c>
      <c r="D954" s="310" t="s">
        <v>26</v>
      </c>
      <c r="E954" s="310"/>
      <c r="F954" s="310"/>
      <c r="G954" s="310"/>
      <c r="H954" s="310"/>
    </row>
    <row r="955" spans="1:8" s="353" customFormat="1" ht="24">
      <c r="A955" s="320"/>
      <c r="B955" s="332" t="s">
        <v>1399</v>
      </c>
      <c r="C955" s="321">
        <v>4</v>
      </c>
      <c r="D955" s="310" t="s">
        <v>26</v>
      </c>
      <c r="E955" s="310"/>
      <c r="F955" s="310"/>
      <c r="G955" s="310"/>
      <c r="H955" s="310"/>
    </row>
    <row r="956" spans="1:8" s="353" customFormat="1" ht="24">
      <c r="A956" s="320"/>
      <c r="B956" s="332" t="s">
        <v>1397</v>
      </c>
      <c r="C956" s="321">
        <v>4</v>
      </c>
      <c r="D956" s="310" t="s">
        <v>26</v>
      </c>
      <c r="E956" s="310"/>
      <c r="F956" s="310"/>
      <c r="G956" s="310"/>
      <c r="H956" s="310"/>
    </row>
    <row r="957" spans="1:8" s="353" customFormat="1" ht="24">
      <c r="A957" s="320"/>
      <c r="B957" s="332" t="s">
        <v>1400</v>
      </c>
      <c r="C957" s="321">
        <v>8</v>
      </c>
      <c r="D957" s="310" t="s">
        <v>26</v>
      </c>
      <c r="E957" s="310"/>
      <c r="F957" s="310"/>
      <c r="G957" s="310"/>
      <c r="H957" s="310"/>
    </row>
    <row r="958" spans="1:8" s="353" customFormat="1" ht="24">
      <c r="A958" s="320"/>
      <c r="B958" s="332" t="s">
        <v>1397</v>
      </c>
      <c r="C958" s="321">
        <v>8</v>
      </c>
      <c r="D958" s="310" t="s">
        <v>26</v>
      </c>
      <c r="E958" s="310"/>
      <c r="F958" s="310"/>
      <c r="G958" s="310"/>
      <c r="H958" s="310"/>
    </row>
    <row r="959" spans="1:8" s="353" customFormat="1" ht="24">
      <c r="A959" s="320"/>
      <c r="B959" s="332" t="s">
        <v>1829</v>
      </c>
      <c r="C959" s="321">
        <v>1</v>
      </c>
      <c r="D959" s="310" t="s">
        <v>26</v>
      </c>
      <c r="E959" s="310"/>
      <c r="F959" s="310"/>
      <c r="G959" s="310"/>
      <c r="H959" s="310"/>
    </row>
    <row r="960" spans="1:8" s="353" customFormat="1" ht="24">
      <c r="A960" s="320"/>
      <c r="B960" s="332" t="s">
        <v>1830</v>
      </c>
      <c r="C960" s="321">
        <v>1</v>
      </c>
      <c r="D960" s="310" t="s">
        <v>26</v>
      </c>
      <c r="E960" s="310"/>
      <c r="F960" s="310"/>
      <c r="G960" s="310"/>
      <c r="H960" s="310"/>
    </row>
    <row r="961" spans="1:8" s="353" customFormat="1" ht="24">
      <c r="A961" s="320"/>
      <c r="B961" s="332" t="s">
        <v>1831</v>
      </c>
      <c r="C961" s="321">
        <v>1</v>
      </c>
      <c r="D961" s="310" t="s">
        <v>26</v>
      </c>
      <c r="E961" s="310"/>
      <c r="F961" s="310"/>
      <c r="G961" s="310"/>
      <c r="H961" s="310"/>
    </row>
    <row r="962" spans="1:8" s="353" customFormat="1" ht="24">
      <c r="A962" s="320"/>
      <c r="B962" s="332" t="s">
        <v>1832</v>
      </c>
      <c r="C962" s="321">
        <v>2</v>
      </c>
      <c r="D962" s="310" t="s">
        <v>26</v>
      </c>
      <c r="E962" s="310"/>
      <c r="F962" s="310"/>
      <c r="G962" s="310"/>
      <c r="H962" s="310"/>
    </row>
    <row r="963" spans="1:8" s="353" customFormat="1" ht="24">
      <c r="A963" s="320"/>
      <c r="B963" s="332" t="s">
        <v>1833</v>
      </c>
      <c r="C963" s="321">
        <v>9</v>
      </c>
      <c r="D963" s="310" t="s">
        <v>26</v>
      </c>
      <c r="E963" s="310"/>
      <c r="F963" s="310"/>
      <c r="G963" s="310"/>
      <c r="H963" s="310"/>
    </row>
    <row r="964" spans="1:8" s="353" customFormat="1" ht="24">
      <c r="A964" s="320"/>
      <c r="B964" s="332" t="s">
        <v>1834</v>
      </c>
      <c r="C964" s="321">
        <v>6</v>
      </c>
      <c r="D964" s="310" t="s">
        <v>26</v>
      </c>
      <c r="E964" s="310"/>
      <c r="F964" s="310"/>
      <c r="G964" s="310"/>
      <c r="H964" s="310"/>
    </row>
    <row r="965" spans="1:8" s="353" customFormat="1" ht="24">
      <c r="A965" s="320"/>
      <c r="B965" s="332" t="s">
        <v>1401</v>
      </c>
      <c r="C965" s="321">
        <v>244</v>
      </c>
      <c r="D965" s="310" t="s">
        <v>26</v>
      </c>
      <c r="E965" s="310"/>
      <c r="F965" s="310"/>
      <c r="G965" s="310"/>
      <c r="H965" s="310"/>
    </row>
    <row r="966" spans="1:8" s="353" customFormat="1" ht="24">
      <c r="A966" s="320"/>
      <c r="B966" s="332" t="s">
        <v>1404</v>
      </c>
      <c r="C966" s="321">
        <v>4</v>
      </c>
      <c r="D966" s="310" t="s">
        <v>26</v>
      </c>
      <c r="E966" s="310"/>
      <c r="F966" s="310"/>
      <c r="G966" s="310"/>
      <c r="H966" s="310"/>
    </row>
    <row r="967" spans="1:8" s="353" customFormat="1" ht="24">
      <c r="A967" s="320"/>
      <c r="B967" s="332" t="s">
        <v>1405</v>
      </c>
      <c r="C967" s="321">
        <v>1</v>
      </c>
      <c r="D967" s="310" t="s">
        <v>26</v>
      </c>
      <c r="E967" s="310"/>
      <c r="F967" s="310"/>
      <c r="G967" s="310"/>
      <c r="H967" s="310"/>
    </row>
    <row r="968" spans="1:8" s="353" customFormat="1" ht="24">
      <c r="A968" s="320"/>
      <c r="B968" s="332" t="s">
        <v>1406</v>
      </c>
      <c r="C968" s="321">
        <v>21</v>
      </c>
      <c r="D968" s="310" t="s">
        <v>26</v>
      </c>
      <c r="E968" s="310"/>
      <c r="F968" s="310"/>
      <c r="G968" s="310"/>
      <c r="H968" s="310"/>
    </row>
    <row r="969" spans="1:8" s="353" customFormat="1" ht="24">
      <c r="A969" s="320"/>
      <c r="B969" s="332" t="s">
        <v>1407</v>
      </c>
      <c r="C969" s="321">
        <v>10</v>
      </c>
      <c r="D969" s="310" t="s">
        <v>26</v>
      </c>
      <c r="E969" s="310"/>
      <c r="F969" s="310"/>
      <c r="G969" s="310"/>
      <c r="H969" s="310"/>
    </row>
    <row r="970" spans="1:8" s="353" customFormat="1" ht="24">
      <c r="A970" s="320"/>
      <c r="B970" s="332" t="s">
        <v>1408</v>
      </c>
      <c r="C970" s="321">
        <v>1</v>
      </c>
      <c r="D970" s="310" t="s">
        <v>118</v>
      </c>
      <c r="E970" s="310"/>
      <c r="F970" s="310"/>
      <c r="G970" s="310"/>
      <c r="H970" s="310"/>
    </row>
    <row r="971" spans="1:8" s="353" customFormat="1" ht="24">
      <c r="A971" s="320" t="s">
        <v>456</v>
      </c>
      <c r="B971" s="332" t="s">
        <v>1409</v>
      </c>
      <c r="C971" s="321"/>
      <c r="D971" s="310"/>
      <c r="E971" s="310"/>
      <c r="F971" s="310"/>
      <c r="G971" s="310"/>
      <c r="H971" s="310"/>
    </row>
    <row r="972" spans="1:8" s="353" customFormat="1" ht="24">
      <c r="A972" s="320"/>
      <c r="B972" s="332" t="s">
        <v>1410</v>
      </c>
      <c r="C972" s="321">
        <v>8</v>
      </c>
      <c r="D972" s="310" t="s">
        <v>26</v>
      </c>
      <c r="E972" s="310"/>
      <c r="F972" s="310"/>
      <c r="G972" s="310"/>
      <c r="H972" s="310"/>
    </row>
    <row r="973" spans="1:8" s="353" customFormat="1" ht="24">
      <c r="A973" s="320"/>
      <c r="B973" s="332" t="s">
        <v>1411</v>
      </c>
      <c r="C973" s="321">
        <v>18</v>
      </c>
      <c r="D973" s="310" t="s">
        <v>26</v>
      </c>
      <c r="E973" s="310"/>
      <c r="F973" s="310"/>
      <c r="G973" s="310"/>
      <c r="H973" s="310"/>
    </row>
    <row r="974" spans="1:8" s="353" customFormat="1" ht="24">
      <c r="A974" s="320"/>
      <c r="B974" s="332" t="s">
        <v>1412</v>
      </c>
      <c r="C974" s="321">
        <v>4</v>
      </c>
      <c r="D974" s="310" t="s">
        <v>26</v>
      </c>
      <c r="E974" s="310"/>
      <c r="F974" s="310"/>
      <c r="G974" s="310"/>
      <c r="H974" s="310"/>
    </row>
    <row r="975" spans="1:8" s="353" customFormat="1" ht="24">
      <c r="A975" s="320"/>
      <c r="B975" s="332" t="s">
        <v>1414</v>
      </c>
      <c r="C975" s="321">
        <v>122</v>
      </c>
      <c r="D975" s="310" t="s">
        <v>26</v>
      </c>
      <c r="E975" s="310"/>
      <c r="F975" s="310"/>
      <c r="G975" s="310"/>
      <c r="H975" s="310"/>
    </row>
    <row r="976" spans="1:8" s="353" customFormat="1" ht="24">
      <c r="A976" s="320"/>
      <c r="B976" s="332" t="s">
        <v>1413</v>
      </c>
      <c r="C976" s="321">
        <v>13</v>
      </c>
      <c r="D976" s="310" t="s">
        <v>26</v>
      </c>
      <c r="E976" s="310"/>
      <c r="F976" s="310"/>
      <c r="G976" s="310"/>
      <c r="H976" s="310"/>
    </row>
    <row r="977" spans="1:8" s="353" customFormat="1" ht="24">
      <c r="A977" s="320"/>
      <c r="B977" s="332" t="s">
        <v>1415</v>
      </c>
      <c r="C977" s="321">
        <v>2</v>
      </c>
      <c r="D977" s="310" t="s">
        <v>26</v>
      </c>
      <c r="E977" s="310"/>
      <c r="F977" s="310"/>
      <c r="G977" s="310"/>
      <c r="H977" s="310"/>
    </row>
    <row r="978" spans="1:8" s="353" customFormat="1" ht="24">
      <c r="A978" s="320"/>
      <c r="B978" s="332" t="s">
        <v>1835</v>
      </c>
      <c r="C978" s="321">
        <v>19</v>
      </c>
      <c r="D978" s="310" t="s">
        <v>26</v>
      </c>
      <c r="E978" s="310"/>
      <c r="F978" s="310"/>
      <c r="G978" s="310"/>
      <c r="H978" s="310"/>
    </row>
    <row r="979" spans="1:8" s="353" customFormat="1" ht="24">
      <c r="A979" s="320"/>
      <c r="B979" s="332" t="s">
        <v>1417</v>
      </c>
      <c r="C979" s="321">
        <v>11</v>
      </c>
      <c r="D979" s="310" t="s">
        <v>26</v>
      </c>
      <c r="E979" s="310"/>
      <c r="F979" s="310"/>
      <c r="G979" s="310"/>
      <c r="H979" s="310"/>
    </row>
    <row r="980" spans="1:8" s="353" customFormat="1" ht="24">
      <c r="A980" s="320"/>
      <c r="B980" s="332" t="s">
        <v>1408</v>
      </c>
      <c r="C980" s="321">
        <v>1</v>
      </c>
      <c r="D980" s="310" t="s">
        <v>118</v>
      </c>
      <c r="E980" s="310"/>
      <c r="F980" s="310"/>
      <c r="G980" s="310"/>
      <c r="H980" s="310"/>
    </row>
    <row r="981" spans="1:8" s="353" customFormat="1" ht="24">
      <c r="A981" s="320" t="s">
        <v>457</v>
      </c>
      <c r="B981" s="332" t="s">
        <v>1836</v>
      </c>
      <c r="C981" s="321"/>
      <c r="D981" s="310"/>
      <c r="E981" s="310"/>
      <c r="F981" s="310"/>
      <c r="G981" s="310"/>
      <c r="H981" s="310"/>
    </row>
    <row r="982" spans="1:8" s="353" customFormat="1" ht="24">
      <c r="A982" s="320" t="s">
        <v>1419</v>
      </c>
      <c r="B982" s="332" t="s">
        <v>1420</v>
      </c>
      <c r="C982" s="321"/>
      <c r="D982" s="310"/>
      <c r="E982" s="310"/>
      <c r="F982" s="310"/>
      <c r="G982" s="310"/>
      <c r="H982" s="310"/>
    </row>
    <row r="983" spans="1:8" s="353" customFormat="1" ht="24">
      <c r="A983" s="320"/>
      <c r="B983" s="332" t="s">
        <v>1421</v>
      </c>
      <c r="C983" s="321">
        <v>64</v>
      </c>
      <c r="D983" s="310" t="s">
        <v>35</v>
      </c>
      <c r="E983" s="310"/>
      <c r="F983" s="310"/>
      <c r="G983" s="310"/>
      <c r="H983" s="310"/>
    </row>
    <row r="984" spans="1:8" s="353" customFormat="1" ht="24">
      <c r="A984" s="320"/>
      <c r="B984" s="332" t="s">
        <v>1422</v>
      </c>
      <c r="C984" s="321">
        <v>64</v>
      </c>
      <c r="D984" s="310" t="s">
        <v>35</v>
      </c>
      <c r="E984" s="310"/>
      <c r="F984" s="310"/>
      <c r="G984" s="310"/>
      <c r="H984" s="310"/>
    </row>
    <row r="985" spans="1:8" s="353" customFormat="1" ht="24">
      <c r="A985" s="320"/>
      <c r="B985" s="332" t="s">
        <v>97</v>
      </c>
      <c r="C985" s="321">
        <v>370</v>
      </c>
      <c r="D985" s="310" t="s">
        <v>35</v>
      </c>
      <c r="E985" s="310"/>
      <c r="F985" s="310"/>
      <c r="G985" s="310"/>
      <c r="H985" s="310"/>
    </row>
    <row r="986" spans="1:8" s="353" customFormat="1" ht="24">
      <c r="A986" s="320"/>
      <c r="B986" s="332" t="s">
        <v>98</v>
      </c>
      <c r="C986" s="321">
        <v>80</v>
      </c>
      <c r="D986" s="310" t="s">
        <v>35</v>
      </c>
      <c r="E986" s="310"/>
      <c r="F986" s="310"/>
      <c r="G986" s="310"/>
      <c r="H986" s="310"/>
    </row>
    <row r="987" spans="1:8" s="353" customFormat="1" ht="24">
      <c r="A987" s="320"/>
      <c r="B987" s="332" t="s">
        <v>651</v>
      </c>
      <c r="C987" s="321">
        <v>1935</v>
      </c>
      <c r="D987" s="310" t="s">
        <v>35</v>
      </c>
      <c r="E987" s="310"/>
      <c r="F987" s="310"/>
      <c r="G987" s="310"/>
      <c r="H987" s="310"/>
    </row>
    <row r="988" spans="1:8" s="353" customFormat="1" ht="24">
      <c r="A988" s="320"/>
      <c r="B988" s="332" t="s">
        <v>99</v>
      </c>
      <c r="C988" s="321">
        <v>1270</v>
      </c>
      <c r="D988" s="310" t="s">
        <v>35</v>
      </c>
      <c r="E988" s="310"/>
      <c r="F988" s="310"/>
      <c r="G988" s="310"/>
      <c r="H988" s="310"/>
    </row>
    <row r="989" spans="1:8" s="353" customFormat="1" ht="24">
      <c r="A989" s="320"/>
      <c r="B989" s="332" t="s">
        <v>100</v>
      </c>
      <c r="C989" s="321">
        <v>9610</v>
      </c>
      <c r="D989" s="310" t="s">
        <v>35</v>
      </c>
      <c r="E989" s="310"/>
      <c r="F989" s="310"/>
      <c r="G989" s="310"/>
      <c r="H989" s="310"/>
    </row>
    <row r="990" spans="1:8" s="353" customFormat="1" ht="24">
      <c r="A990" s="320"/>
      <c r="B990" s="332" t="s">
        <v>120</v>
      </c>
      <c r="C990" s="321">
        <v>1</v>
      </c>
      <c r="D990" s="310" t="s">
        <v>118</v>
      </c>
      <c r="E990" s="310"/>
      <c r="F990" s="310"/>
      <c r="G990" s="310"/>
      <c r="H990" s="310"/>
    </row>
    <row r="991" spans="1:8" s="353" customFormat="1" ht="24">
      <c r="A991" s="320" t="s">
        <v>1423</v>
      </c>
      <c r="B991" s="332" t="s">
        <v>1424</v>
      </c>
      <c r="C991" s="321"/>
      <c r="D991" s="310"/>
      <c r="E991" s="310"/>
      <c r="F991" s="310"/>
      <c r="G991" s="310"/>
      <c r="H991" s="310"/>
    </row>
    <row r="992" spans="1:8" s="353" customFormat="1" ht="24">
      <c r="A992" s="320"/>
      <c r="B992" s="332" t="s">
        <v>101</v>
      </c>
      <c r="C992" s="321">
        <v>2390</v>
      </c>
      <c r="D992" s="310" t="s">
        <v>35</v>
      </c>
      <c r="E992" s="310"/>
      <c r="F992" s="310"/>
      <c r="G992" s="310"/>
      <c r="H992" s="310"/>
    </row>
    <row r="993" spans="1:8" s="353" customFormat="1" ht="24">
      <c r="A993" s="320"/>
      <c r="B993" s="332" t="s">
        <v>104</v>
      </c>
      <c r="C993" s="321">
        <v>400</v>
      </c>
      <c r="D993" s="310" t="s">
        <v>35</v>
      </c>
      <c r="E993" s="310"/>
      <c r="F993" s="310"/>
      <c r="G993" s="310"/>
      <c r="H993" s="310"/>
    </row>
    <row r="994" spans="1:8" s="353" customFormat="1" ht="24">
      <c r="A994" s="320"/>
      <c r="B994" s="332" t="s">
        <v>1425</v>
      </c>
      <c r="C994" s="321">
        <v>150</v>
      </c>
      <c r="D994" s="310" t="s">
        <v>35</v>
      </c>
      <c r="E994" s="310"/>
      <c r="F994" s="310"/>
      <c r="G994" s="310"/>
      <c r="H994" s="310"/>
    </row>
    <row r="995" spans="1:8" s="353" customFormat="1" ht="24">
      <c r="A995" s="320"/>
      <c r="B995" s="332" t="s">
        <v>120</v>
      </c>
      <c r="C995" s="321">
        <v>1</v>
      </c>
      <c r="D995" s="310" t="s">
        <v>118</v>
      </c>
      <c r="E995" s="310"/>
      <c r="F995" s="310"/>
      <c r="G995" s="310"/>
      <c r="H995" s="310"/>
    </row>
    <row r="996" spans="1:8" s="353" customFormat="1" ht="24">
      <c r="A996" s="320" t="s">
        <v>1426</v>
      </c>
      <c r="B996" s="332" t="s">
        <v>1427</v>
      </c>
      <c r="C996" s="321"/>
      <c r="D996" s="310"/>
      <c r="E996" s="310"/>
      <c r="F996" s="310"/>
      <c r="G996" s="310"/>
      <c r="H996" s="310"/>
    </row>
    <row r="997" spans="1:8" s="353" customFormat="1" ht="24">
      <c r="A997" s="320"/>
      <c r="B997" s="332" t="s">
        <v>1428</v>
      </c>
      <c r="C997" s="321">
        <v>10</v>
      </c>
      <c r="D997" s="310" t="s">
        <v>645</v>
      </c>
      <c r="E997" s="310"/>
      <c r="F997" s="310"/>
      <c r="G997" s="310"/>
      <c r="H997" s="310"/>
    </row>
    <row r="998" spans="1:8" s="353" customFormat="1" ht="24">
      <c r="A998" s="320"/>
      <c r="B998" s="332" t="s">
        <v>120</v>
      </c>
      <c r="C998" s="321">
        <v>1</v>
      </c>
      <c r="D998" s="310" t="s">
        <v>118</v>
      </c>
      <c r="E998" s="310"/>
      <c r="F998" s="310"/>
      <c r="G998" s="310"/>
      <c r="H998" s="310"/>
    </row>
    <row r="999" spans="1:8" s="353" customFormat="1" ht="24">
      <c r="A999" s="320" t="s">
        <v>458</v>
      </c>
      <c r="B999" s="332" t="s">
        <v>1429</v>
      </c>
      <c r="C999" s="321"/>
      <c r="D999" s="310"/>
      <c r="E999" s="310"/>
      <c r="F999" s="310"/>
      <c r="G999" s="310"/>
      <c r="H999" s="310"/>
    </row>
    <row r="1000" spans="1:8" s="353" customFormat="1" ht="24">
      <c r="A1000" s="320" t="s">
        <v>1430</v>
      </c>
      <c r="B1000" s="332" t="s">
        <v>1431</v>
      </c>
      <c r="C1000" s="321"/>
      <c r="D1000" s="310"/>
      <c r="E1000" s="310"/>
      <c r="F1000" s="310"/>
      <c r="G1000" s="310"/>
      <c r="H1000" s="310"/>
    </row>
    <row r="1001" spans="1:8" s="353" customFormat="1" ht="24">
      <c r="A1001" s="320"/>
      <c r="B1001" s="332" t="s">
        <v>1432</v>
      </c>
      <c r="C1001" s="321">
        <v>1</v>
      </c>
      <c r="D1001" s="310" t="s">
        <v>26</v>
      </c>
      <c r="E1001" s="310"/>
      <c r="F1001" s="310"/>
      <c r="G1001" s="310"/>
      <c r="H1001" s="310"/>
    </row>
    <row r="1002" spans="1:8" s="353" customFormat="1" ht="24">
      <c r="A1002" s="320"/>
      <c r="B1002" s="332" t="s">
        <v>1433</v>
      </c>
      <c r="C1002" s="321">
        <v>1</v>
      </c>
      <c r="D1002" s="310" t="s">
        <v>26</v>
      </c>
      <c r="E1002" s="310"/>
      <c r="F1002" s="310"/>
      <c r="G1002" s="310"/>
      <c r="H1002" s="310"/>
    </row>
    <row r="1003" spans="1:8" s="353" customFormat="1" ht="24">
      <c r="A1003" s="320"/>
      <c r="B1003" s="332" t="s">
        <v>120</v>
      </c>
      <c r="C1003" s="321">
        <v>1</v>
      </c>
      <c r="D1003" s="310" t="s">
        <v>118</v>
      </c>
      <c r="E1003" s="310"/>
      <c r="F1003" s="310"/>
      <c r="G1003" s="310"/>
      <c r="H1003" s="310"/>
    </row>
    <row r="1004" spans="1:8" s="353" customFormat="1" ht="24">
      <c r="A1004" s="320" t="s">
        <v>1434</v>
      </c>
      <c r="B1004" s="332" t="s">
        <v>1435</v>
      </c>
      <c r="C1004" s="321"/>
      <c r="D1004" s="310"/>
      <c r="E1004" s="310"/>
      <c r="F1004" s="310"/>
      <c r="G1004" s="310"/>
      <c r="H1004" s="310"/>
    </row>
    <row r="1005" spans="1:8" s="353" customFormat="1" ht="24">
      <c r="A1005" s="320"/>
      <c r="B1005" s="332" t="s">
        <v>1436</v>
      </c>
      <c r="C1005" s="321">
        <v>24</v>
      </c>
      <c r="D1005" s="310" t="s">
        <v>26</v>
      </c>
      <c r="E1005" s="310"/>
      <c r="F1005" s="310"/>
      <c r="G1005" s="310"/>
      <c r="H1005" s="310"/>
    </row>
    <row r="1006" spans="1:8" s="353" customFormat="1" ht="24">
      <c r="A1006" s="320"/>
      <c r="B1006" s="332" t="s">
        <v>1437</v>
      </c>
      <c r="C1006" s="321">
        <v>12</v>
      </c>
      <c r="D1006" s="310" t="s">
        <v>26</v>
      </c>
      <c r="E1006" s="310"/>
      <c r="F1006" s="310"/>
      <c r="G1006" s="310"/>
      <c r="H1006" s="310"/>
    </row>
    <row r="1007" spans="1:8" s="353" customFormat="1" ht="24">
      <c r="A1007" s="320" t="s">
        <v>1438</v>
      </c>
      <c r="B1007" s="332" t="s">
        <v>1439</v>
      </c>
      <c r="C1007" s="321"/>
      <c r="D1007" s="310"/>
      <c r="E1007" s="310"/>
      <c r="F1007" s="310"/>
      <c r="G1007" s="310"/>
      <c r="H1007" s="310"/>
    </row>
    <row r="1008" spans="1:8" s="353" customFormat="1" ht="24">
      <c r="A1008" s="320"/>
      <c r="B1008" s="332" t="s">
        <v>1440</v>
      </c>
      <c r="C1008" s="321">
        <v>1638</v>
      </c>
      <c r="D1008" s="310" t="s">
        <v>35</v>
      </c>
      <c r="E1008" s="310"/>
      <c r="F1008" s="310"/>
      <c r="G1008" s="310"/>
      <c r="H1008" s="310"/>
    </row>
    <row r="1009" spans="1:8" s="353" customFormat="1" ht="24">
      <c r="A1009" s="320"/>
      <c r="B1009" s="332" t="s">
        <v>1441</v>
      </c>
      <c r="C1009" s="321">
        <v>250</v>
      </c>
      <c r="D1009" s="310" t="s">
        <v>35</v>
      </c>
      <c r="E1009" s="310"/>
      <c r="F1009" s="310"/>
      <c r="G1009" s="310"/>
      <c r="H1009" s="310"/>
    </row>
    <row r="1010" spans="1:8" s="353" customFormat="1" ht="24">
      <c r="A1010" s="320"/>
      <c r="B1010" s="332" t="s">
        <v>120</v>
      </c>
      <c r="C1010" s="321">
        <v>1</v>
      </c>
      <c r="D1010" s="310" t="s">
        <v>118</v>
      </c>
      <c r="E1010" s="310"/>
      <c r="F1010" s="310"/>
      <c r="G1010" s="310"/>
      <c r="H1010" s="310"/>
    </row>
    <row r="1011" spans="1:8" s="353" customFormat="1" ht="24">
      <c r="A1011" s="320" t="s">
        <v>1442</v>
      </c>
      <c r="B1011" s="332" t="s">
        <v>1424</v>
      </c>
      <c r="C1011" s="321"/>
      <c r="D1011" s="310"/>
      <c r="E1011" s="310"/>
      <c r="F1011" s="310"/>
      <c r="G1011" s="310"/>
      <c r="H1011" s="310"/>
    </row>
    <row r="1012" spans="1:8" s="353" customFormat="1" ht="24">
      <c r="A1012" s="320"/>
      <c r="B1012" s="332" t="s">
        <v>1443</v>
      </c>
      <c r="C1012" s="321">
        <v>1240</v>
      </c>
      <c r="D1012" s="310" t="s">
        <v>35</v>
      </c>
      <c r="E1012" s="310"/>
      <c r="F1012" s="310"/>
      <c r="G1012" s="310"/>
      <c r="H1012" s="310"/>
    </row>
    <row r="1013" spans="1:8" s="353" customFormat="1" ht="24">
      <c r="A1013" s="320"/>
      <c r="B1013" s="332" t="s">
        <v>120</v>
      </c>
      <c r="C1013" s="321">
        <v>1</v>
      </c>
      <c r="D1013" s="310" t="s">
        <v>118</v>
      </c>
      <c r="E1013" s="310"/>
      <c r="F1013" s="310"/>
      <c r="G1013" s="310"/>
      <c r="H1013" s="310"/>
    </row>
    <row r="1014" spans="1:8" s="353" customFormat="1" ht="24">
      <c r="A1014" s="320" t="s">
        <v>1444</v>
      </c>
      <c r="B1014" s="332" t="s">
        <v>1445</v>
      </c>
      <c r="C1014" s="321"/>
      <c r="D1014" s="310"/>
      <c r="E1014" s="310"/>
      <c r="F1014" s="310"/>
      <c r="G1014" s="310"/>
      <c r="H1014" s="310"/>
    </row>
    <row r="1015" spans="1:8" s="353" customFormat="1" ht="24">
      <c r="A1015" s="320" t="s">
        <v>1446</v>
      </c>
      <c r="B1015" s="332" t="s">
        <v>1451</v>
      </c>
      <c r="C1015" s="321"/>
      <c r="D1015" s="310"/>
      <c r="E1015" s="310"/>
      <c r="F1015" s="310"/>
      <c r="G1015" s="310"/>
      <c r="H1015" s="310"/>
    </row>
    <row r="1016" spans="1:8" s="353" customFormat="1" ht="24">
      <c r="A1016" s="320"/>
      <c r="B1016" s="332" t="s">
        <v>1452</v>
      </c>
      <c r="C1016" s="321">
        <v>1</v>
      </c>
      <c r="D1016" s="310" t="s">
        <v>26</v>
      </c>
      <c r="E1016" s="310"/>
      <c r="F1016" s="310"/>
      <c r="G1016" s="310"/>
      <c r="H1016" s="310"/>
    </row>
    <row r="1017" spans="1:8" s="353" customFormat="1" ht="24">
      <c r="A1017" s="320"/>
      <c r="B1017" s="332" t="s">
        <v>1453</v>
      </c>
      <c r="C1017" s="321">
        <v>1</v>
      </c>
      <c r="D1017" s="310" t="s">
        <v>26</v>
      </c>
      <c r="E1017" s="310"/>
      <c r="F1017" s="310"/>
      <c r="G1017" s="310"/>
      <c r="H1017" s="310"/>
    </row>
    <row r="1018" spans="1:8" s="353" customFormat="1" ht="24">
      <c r="A1018" s="320"/>
      <c r="B1018" s="332" t="s">
        <v>1454</v>
      </c>
      <c r="C1018" s="321">
        <v>35</v>
      </c>
      <c r="D1018" s="310" t="s">
        <v>26</v>
      </c>
      <c r="E1018" s="310"/>
      <c r="F1018" s="310"/>
      <c r="G1018" s="310"/>
      <c r="H1018" s="310"/>
    </row>
    <row r="1019" spans="1:8" s="353" customFormat="1" ht="24">
      <c r="A1019" s="320"/>
      <c r="B1019" s="332" t="s">
        <v>1455</v>
      </c>
      <c r="C1019" s="321">
        <v>5</v>
      </c>
      <c r="D1019" s="310" t="s">
        <v>26</v>
      </c>
      <c r="E1019" s="310"/>
      <c r="F1019" s="310"/>
      <c r="G1019" s="310"/>
      <c r="H1019" s="310"/>
    </row>
    <row r="1020" spans="1:8" s="353" customFormat="1" ht="24">
      <c r="A1020" s="320"/>
      <c r="B1020" s="332" t="s">
        <v>1456</v>
      </c>
      <c r="C1020" s="321">
        <v>5</v>
      </c>
      <c r="D1020" s="310" t="s">
        <v>26</v>
      </c>
      <c r="E1020" s="310"/>
      <c r="F1020" s="310"/>
      <c r="G1020" s="310"/>
      <c r="H1020" s="310"/>
    </row>
    <row r="1021" spans="1:8" s="353" customFormat="1" ht="24">
      <c r="A1021" s="320"/>
      <c r="B1021" s="332" t="s">
        <v>1457</v>
      </c>
      <c r="C1021" s="321">
        <v>4</v>
      </c>
      <c r="D1021" s="310" t="s">
        <v>26</v>
      </c>
      <c r="E1021" s="310"/>
      <c r="F1021" s="310"/>
      <c r="G1021" s="310"/>
      <c r="H1021" s="310"/>
    </row>
    <row r="1022" spans="1:8" s="353" customFormat="1" ht="24">
      <c r="A1022" s="320" t="s">
        <v>1450</v>
      </c>
      <c r="B1022" s="332" t="s">
        <v>1439</v>
      </c>
      <c r="C1022" s="321"/>
      <c r="D1022" s="310"/>
      <c r="E1022" s="310"/>
      <c r="F1022" s="310"/>
      <c r="G1022" s="310"/>
      <c r="H1022" s="310"/>
    </row>
    <row r="1023" spans="1:8" s="353" customFormat="1" ht="24">
      <c r="A1023" s="320"/>
      <c r="B1023" s="332" t="s">
        <v>1459</v>
      </c>
      <c r="C1023" s="321">
        <v>900</v>
      </c>
      <c r="D1023" s="310" t="s">
        <v>35</v>
      </c>
      <c r="E1023" s="310"/>
      <c r="F1023" s="310"/>
      <c r="G1023" s="310"/>
      <c r="H1023" s="310"/>
    </row>
    <row r="1024" spans="1:8" s="353" customFormat="1" ht="24">
      <c r="A1024" s="320"/>
      <c r="B1024" s="332" t="s">
        <v>1460</v>
      </c>
      <c r="C1024" s="321">
        <v>221</v>
      </c>
      <c r="D1024" s="310" t="s">
        <v>35</v>
      </c>
      <c r="E1024" s="310"/>
      <c r="F1024" s="310"/>
      <c r="G1024" s="310"/>
      <c r="H1024" s="310"/>
    </row>
    <row r="1025" spans="1:8" s="353" customFormat="1" ht="24">
      <c r="A1025" s="320"/>
      <c r="B1025" s="332" t="s">
        <v>120</v>
      </c>
      <c r="C1025" s="321">
        <v>1</v>
      </c>
      <c r="D1025" s="310" t="s">
        <v>118</v>
      </c>
      <c r="E1025" s="310"/>
      <c r="F1025" s="310"/>
      <c r="G1025" s="310"/>
      <c r="H1025" s="310"/>
    </row>
    <row r="1026" spans="1:8" s="353" customFormat="1" ht="24">
      <c r="A1026" s="320" t="s">
        <v>1458</v>
      </c>
      <c r="B1026" s="332" t="s">
        <v>1424</v>
      </c>
      <c r="C1026" s="321"/>
      <c r="D1026" s="310"/>
      <c r="E1026" s="310"/>
      <c r="F1026" s="310"/>
      <c r="G1026" s="310"/>
      <c r="H1026" s="310"/>
    </row>
    <row r="1027" spans="1:8" s="353" customFormat="1" ht="24">
      <c r="A1027" s="320"/>
      <c r="B1027" s="332" t="s">
        <v>1462</v>
      </c>
      <c r="C1027" s="321">
        <v>350</v>
      </c>
      <c r="D1027" s="310" t="s">
        <v>35</v>
      </c>
      <c r="E1027" s="310"/>
      <c r="F1027" s="310"/>
      <c r="G1027" s="310"/>
      <c r="H1027" s="310"/>
    </row>
    <row r="1028" spans="1:8" s="353" customFormat="1" ht="24">
      <c r="A1028" s="320"/>
      <c r="B1028" s="332" t="s">
        <v>120</v>
      </c>
      <c r="C1028" s="321">
        <v>1</v>
      </c>
      <c r="D1028" s="310" t="s">
        <v>118</v>
      </c>
      <c r="E1028" s="310"/>
      <c r="F1028" s="310"/>
      <c r="G1028" s="310"/>
      <c r="H1028" s="310"/>
    </row>
    <row r="1029" spans="1:8" s="353" customFormat="1" ht="24">
      <c r="A1029" s="320"/>
      <c r="B1029" s="332" t="s">
        <v>1463</v>
      </c>
      <c r="C1029" s="321">
        <v>1</v>
      </c>
      <c r="D1029" s="310" t="s">
        <v>118</v>
      </c>
      <c r="E1029" s="310"/>
      <c r="F1029" s="310"/>
      <c r="G1029" s="310"/>
      <c r="H1029" s="310"/>
    </row>
    <row r="1030" spans="1:8" s="353" customFormat="1" ht="24">
      <c r="A1030" s="320" t="s">
        <v>1464</v>
      </c>
      <c r="B1030" s="332" t="s">
        <v>1465</v>
      </c>
      <c r="C1030" s="321"/>
      <c r="D1030" s="310"/>
      <c r="E1030" s="310"/>
      <c r="F1030" s="310"/>
      <c r="G1030" s="310"/>
      <c r="H1030" s="310"/>
    </row>
    <row r="1031" spans="1:8" s="353" customFormat="1" ht="24">
      <c r="A1031" s="320" t="s">
        <v>1466</v>
      </c>
      <c r="B1031" s="332" t="s">
        <v>1467</v>
      </c>
      <c r="C1031" s="321"/>
      <c r="D1031" s="310"/>
      <c r="E1031" s="310"/>
      <c r="F1031" s="310"/>
      <c r="G1031" s="310"/>
      <c r="H1031" s="310"/>
    </row>
    <row r="1032" spans="1:8" s="353" customFormat="1" ht="24">
      <c r="A1032" s="320"/>
      <c r="B1032" s="332" t="s">
        <v>1468</v>
      </c>
      <c r="C1032" s="321">
        <v>1</v>
      </c>
      <c r="D1032" s="310" t="s">
        <v>26</v>
      </c>
      <c r="E1032" s="310"/>
      <c r="F1032" s="310"/>
      <c r="G1032" s="310"/>
      <c r="H1032" s="310"/>
    </row>
    <row r="1033" spans="1:8" s="353" customFormat="1" ht="24">
      <c r="A1033" s="320" t="s">
        <v>1469</v>
      </c>
      <c r="B1033" s="332" t="s">
        <v>1470</v>
      </c>
      <c r="C1033" s="321"/>
      <c r="D1033" s="310"/>
      <c r="E1033" s="310"/>
      <c r="F1033" s="310"/>
      <c r="G1033" s="310"/>
      <c r="H1033" s="310"/>
    </row>
    <row r="1034" spans="1:8" s="353" customFormat="1" ht="24">
      <c r="A1034" s="320"/>
      <c r="B1034" s="332" t="s">
        <v>1471</v>
      </c>
      <c r="C1034" s="321">
        <v>7</v>
      </c>
      <c r="D1034" s="310" t="s">
        <v>26</v>
      </c>
      <c r="E1034" s="310"/>
      <c r="F1034" s="310"/>
      <c r="G1034" s="310"/>
      <c r="H1034" s="310"/>
    </row>
    <row r="1035" spans="1:8" s="353" customFormat="1" ht="24">
      <c r="A1035" s="320" t="s">
        <v>1472</v>
      </c>
      <c r="B1035" s="332" t="s">
        <v>1439</v>
      </c>
      <c r="C1035" s="321"/>
      <c r="D1035" s="310"/>
      <c r="E1035" s="310"/>
      <c r="F1035" s="310"/>
      <c r="G1035" s="310"/>
      <c r="H1035" s="310"/>
    </row>
    <row r="1036" spans="1:8" s="353" customFormat="1" ht="24">
      <c r="A1036" s="320"/>
      <c r="B1036" s="332" t="s">
        <v>1473</v>
      </c>
      <c r="C1036" s="321">
        <v>195</v>
      </c>
      <c r="D1036" s="310" t="s">
        <v>35</v>
      </c>
      <c r="E1036" s="310"/>
      <c r="F1036" s="310"/>
      <c r="G1036" s="310"/>
      <c r="H1036" s="310"/>
    </row>
    <row r="1037" spans="1:8" s="353" customFormat="1" ht="24">
      <c r="A1037" s="320"/>
      <c r="B1037" s="332" t="s">
        <v>120</v>
      </c>
      <c r="C1037" s="321">
        <v>1</v>
      </c>
      <c r="D1037" s="310" t="s">
        <v>118</v>
      </c>
      <c r="E1037" s="310"/>
      <c r="F1037" s="310"/>
      <c r="G1037" s="310"/>
      <c r="H1037" s="310"/>
    </row>
    <row r="1038" spans="1:8" s="353" customFormat="1" ht="24">
      <c r="A1038" s="320" t="s">
        <v>1474</v>
      </c>
      <c r="B1038" s="332" t="s">
        <v>1424</v>
      </c>
      <c r="C1038" s="321"/>
      <c r="D1038" s="310"/>
      <c r="E1038" s="310"/>
      <c r="F1038" s="310"/>
      <c r="G1038" s="310"/>
      <c r="H1038" s="310"/>
    </row>
    <row r="1039" spans="1:8" s="353" customFormat="1" ht="24">
      <c r="A1039" s="320"/>
      <c r="B1039" s="332" t="s">
        <v>1475</v>
      </c>
      <c r="C1039" s="321">
        <v>120</v>
      </c>
      <c r="D1039" s="310" t="s">
        <v>35</v>
      </c>
      <c r="E1039" s="310"/>
      <c r="F1039" s="310"/>
      <c r="G1039" s="310"/>
      <c r="H1039" s="310"/>
    </row>
    <row r="1040" spans="1:8" s="353" customFormat="1" ht="24">
      <c r="A1040" s="320"/>
      <c r="B1040" s="332" t="s">
        <v>120</v>
      </c>
      <c r="C1040" s="321">
        <v>1</v>
      </c>
      <c r="D1040" s="310" t="s">
        <v>118</v>
      </c>
      <c r="E1040" s="310"/>
      <c r="F1040" s="310"/>
      <c r="G1040" s="310"/>
      <c r="H1040" s="310"/>
    </row>
    <row r="1041" spans="1:8" s="353" customFormat="1" ht="24">
      <c r="A1041" s="320"/>
      <c r="B1041" s="332" t="s">
        <v>1463</v>
      </c>
      <c r="C1041" s="321">
        <v>1</v>
      </c>
      <c r="D1041" s="310" t="s">
        <v>118</v>
      </c>
      <c r="E1041" s="310"/>
      <c r="F1041" s="310"/>
      <c r="G1041" s="310"/>
      <c r="H1041" s="310"/>
    </row>
    <row r="1042" spans="1:8" s="353" customFormat="1" ht="24">
      <c r="A1042" s="320" t="s">
        <v>1476</v>
      </c>
      <c r="B1042" s="332" t="s">
        <v>1477</v>
      </c>
      <c r="C1042" s="321"/>
      <c r="D1042" s="310"/>
      <c r="E1042" s="310"/>
      <c r="F1042" s="310"/>
      <c r="G1042" s="310"/>
      <c r="H1042" s="310"/>
    </row>
    <row r="1043" spans="1:8" s="353" customFormat="1" ht="24">
      <c r="A1043" s="320" t="s">
        <v>1478</v>
      </c>
      <c r="B1043" s="332" t="s">
        <v>1431</v>
      </c>
      <c r="C1043" s="321"/>
      <c r="D1043" s="310"/>
      <c r="E1043" s="310"/>
      <c r="F1043" s="310"/>
      <c r="G1043" s="310"/>
      <c r="H1043" s="310"/>
    </row>
    <row r="1044" spans="1:8" s="353" customFormat="1" ht="24">
      <c r="A1044" s="320"/>
      <c r="B1044" s="332" t="s">
        <v>1479</v>
      </c>
      <c r="C1044" s="321">
        <v>11</v>
      </c>
      <c r="D1044" s="310" t="s">
        <v>26</v>
      </c>
      <c r="E1044" s="310"/>
      <c r="F1044" s="310"/>
      <c r="G1044" s="310"/>
      <c r="H1044" s="310"/>
    </row>
    <row r="1045" spans="1:8" s="353" customFormat="1" ht="24">
      <c r="A1045" s="320"/>
      <c r="B1045" s="332" t="s">
        <v>1837</v>
      </c>
      <c r="C1045" s="321">
        <v>1</v>
      </c>
      <c r="D1045" s="310" t="s">
        <v>26</v>
      </c>
      <c r="E1045" s="310"/>
      <c r="F1045" s="310"/>
      <c r="G1045" s="310"/>
      <c r="H1045" s="310"/>
    </row>
    <row r="1046" spans="1:8" s="353" customFormat="1" ht="24">
      <c r="A1046" s="320"/>
      <c r="B1046" s="332" t="s">
        <v>1838</v>
      </c>
      <c r="C1046" s="321">
        <v>2</v>
      </c>
      <c r="D1046" s="310" t="s">
        <v>26</v>
      </c>
      <c r="E1046" s="310"/>
      <c r="F1046" s="310"/>
      <c r="G1046" s="310"/>
      <c r="H1046" s="310"/>
    </row>
    <row r="1047" spans="1:8" s="353" customFormat="1" ht="24">
      <c r="A1047" s="320"/>
      <c r="B1047" s="332" t="s">
        <v>1839</v>
      </c>
      <c r="C1047" s="321">
        <v>1</v>
      </c>
      <c r="D1047" s="310" t="s">
        <v>26</v>
      </c>
      <c r="E1047" s="310"/>
      <c r="F1047" s="310"/>
      <c r="G1047" s="310"/>
      <c r="H1047" s="310"/>
    </row>
    <row r="1048" spans="1:8" s="353" customFormat="1" ht="24">
      <c r="A1048" s="320"/>
      <c r="B1048" s="332" t="s">
        <v>1840</v>
      </c>
      <c r="C1048" s="321">
        <v>1</v>
      </c>
      <c r="D1048" s="310" t="s">
        <v>26</v>
      </c>
      <c r="E1048" s="310"/>
      <c r="F1048" s="310"/>
      <c r="G1048" s="310"/>
      <c r="H1048" s="310"/>
    </row>
    <row r="1049" spans="1:8" s="353" customFormat="1" ht="24">
      <c r="A1049" s="320"/>
      <c r="B1049" s="332" t="s">
        <v>1841</v>
      </c>
      <c r="C1049" s="321">
        <v>1</v>
      </c>
      <c r="D1049" s="310" t="s">
        <v>26</v>
      </c>
      <c r="E1049" s="310"/>
      <c r="F1049" s="310"/>
      <c r="G1049" s="310"/>
      <c r="H1049" s="310"/>
    </row>
    <row r="1050" spans="1:8" s="353" customFormat="1" ht="24">
      <c r="A1050" s="320"/>
      <c r="B1050" s="332" t="s">
        <v>1842</v>
      </c>
      <c r="C1050" s="321">
        <v>1</v>
      </c>
      <c r="D1050" s="310" t="s">
        <v>26</v>
      </c>
      <c r="E1050" s="310"/>
      <c r="F1050" s="310"/>
      <c r="G1050" s="310"/>
      <c r="H1050" s="310"/>
    </row>
    <row r="1051" spans="1:8" s="353" customFormat="1" ht="24">
      <c r="A1051" s="320"/>
      <c r="B1051" s="332" t="s">
        <v>1843</v>
      </c>
      <c r="C1051" s="321">
        <v>1</v>
      </c>
      <c r="D1051" s="310" t="s">
        <v>26</v>
      </c>
      <c r="E1051" s="310"/>
      <c r="F1051" s="310"/>
      <c r="G1051" s="310"/>
      <c r="H1051" s="310"/>
    </row>
    <row r="1052" spans="1:8" s="353" customFormat="1" ht="24">
      <c r="A1052" s="320"/>
      <c r="B1052" s="332" t="s">
        <v>1844</v>
      </c>
      <c r="C1052" s="321">
        <v>1</v>
      </c>
      <c r="D1052" s="310" t="s">
        <v>26</v>
      </c>
      <c r="E1052" s="310"/>
      <c r="F1052" s="310"/>
      <c r="G1052" s="310"/>
      <c r="H1052" s="310"/>
    </row>
    <row r="1053" spans="1:8" s="353" customFormat="1" ht="24">
      <c r="A1053" s="320"/>
      <c r="B1053" s="332" t="s">
        <v>1845</v>
      </c>
      <c r="C1053" s="321">
        <v>1</v>
      </c>
      <c r="D1053" s="310" t="s">
        <v>26</v>
      </c>
      <c r="E1053" s="310"/>
      <c r="F1053" s="310"/>
      <c r="G1053" s="310"/>
      <c r="H1053" s="310"/>
    </row>
    <row r="1054" spans="1:8" s="353" customFormat="1" ht="24">
      <c r="A1054" s="320"/>
      <c r="B1054" s="332" t="s">
        <v>1846</v>
      </c>
      <c r="C1054" s="321">
        <v>1</v>
      </c>
      <c r="D1054" s="310" t="s">
        <v>26</v>
      </c>
      <c r="E1054" s="310"/>
      <c r="F1054" s="310"/>
      <c r="G1054" s="310"/>
      <c r="H1054" s="310"/>
    </row>
    <row r="1055" spans="1:8" s="353" customFormat="1" ht="24">
      <c r="A1055" s="320"/>
      <c r="B1055" s="332" t="s">
        <v>1847</v>
      </c>
      <c r="C1055" s="321">
        <v>1</v>
      </c>
      <c r="D1055" s="310" t="s">
        <v>26</v>
      </c>
      <c r="E1055" s="310"/>
      <c r="F1055" s="310"/>
      <c r="G1055" s="310"/>
      <c r="H1055" s="310"/>
    </row>
    <row r="1056" spans="1:8" s="353" customFormat="1" ht="24">
      <c r="A1056" s="320"/>
      <c r="B1056" s="332" t="s">
        <v>1848</v>
      </c>
      <c r="C1056" s="321">
        <v>1</v>
      </c>
      <c r="D1056" s="310" t="s">
        <v>26</v>
      </c>
      <c r="E1056" s="310"/>
      <c r="F1056" s="310"/>
      <c r="G1056" s="310"/>
      <c r="H1056" s="310"/>
    </row>
    <row r="1057" spans="1:9" s="353" customFormat="1" ht="24">
      <c r="A1057" s="320"/>
      <c r="B1057" s="332" t="s">
        <v>1849</v>
      </c>
      <c r="C1057" s="321">
        <v>1</v>
      </c>
      <c r="D1057" s="310" t="s">
        <v>26</v>
      </c>
      <c r="E1057" s="310"/>
      <c r="F1057" s="310"/>
      <c r="G1057" s="310"/>
      <c r="H1057" s="310"/>
    </row>
    <row r="1058" spans="1:9" s="353" customFormat="1" ht="24">
      <c r="A1058" s="320"/>
      <c r="B1058" s="332" t="s">
        <v>1850</v>
      </c>
      <c r="C1058" s="321">
        <v>24</v>
      </c>
      <c r="D1058" s="310" t="s">
        <v>26</v>
      </c>
      <c r="E1058" s="310"/>
      <c r="F1058" s="310"/>
      <c r="G1058" s="310"/>
      <c r="H1058" s="310"/>
    </row>
    <row r="1059" spans="1:9" s="353" customFormat="1" ht="24">
      <c r="A1059" s="320" t="s">
        <v>1480</v>
      </c>
      <c r="B1059" s="332" t="s">
        <v>1439</v>
      </c>
      <c r="C1059" s="321"/>
      <c r="D1059" s="310"/>
      <c r="E1059" s="310"/>
      <c r="F1059" s="310"/>
      <c r="G1059" s="310"/>
      <c r="H1059" s="310"/>
    </row>
    <row r="1060" spans="1:9" s="353" customFormat="1" ht="24">
      <c r="A1060" s="320"/>
      <c r="B1060" s="332" t="s">
        <v>1440</v>
      </c>
      <c r="C1060" s="321">
        <v>1183</v>
      </c>
      <c r="D1060" s="310" t="s">
        <v>35</v>
      </c>
      <c r="E1060" s="310"/>
      <c r="F1060" s="310"/>
      <c r="G1060" s="310"/>
      <c r="H1060" s="310"/>
    </row>
    <row r="1061" spans="1:9" s="353" customFormat="1" ht="24">
      <c r="A1061" s="320"/>
      <c r="B1061" s="332" t="s">
        <v>120</v>
      </c>
      <c r="C1061" s="321">
        <v>1</v>
      </c>
      <c r="D1061" s="310" t="s">
        <v>118</v>
      </c>
      <c r="E1061" s="310"/>
      <c r="F1061" s="310"/>
      <c r="G1061" s="310"/>
      <c r="H1061" s="310"/>
    </row>
    <row r="1062" spans="1:9" s="353" customFormat="1" ht="24">
      <c r="A1062" s="320" t="s">
        <v>1481</v>
      </c>
      <c r="B1062" s="332" t="s">
        <v>1424</v>
      </c>
      <c r="C1062" s="321"/>
      <c r="D1062" s="310"/>
      <c r="E1062" s="310"/>
      <c r="F1062" s="310"/>
      <c r="G1062" s="310"/>
      <c r="H1062" s="310"/>
    </row>
    <row r="1063" spans="1:9" s="353" customFormat="1" ht="24">
      <c r="A1063" s="320"/>
      <c r="B1063" s="332" t="s">
        <v>1443</v>
      </c>
      <c r="C1063" s="321">
        <v>1001</v>
      </c>
      <c r="D1063" s="310" t="s">
        <v>35</v>
      </c>
      <c r="E1063" s="310"/>
      <c r="F1063" s="310"/>
      <c r="G1063" s="310"/>
      <c r="H1063" s="310"/>
      <c r="I1063" s="358"/>
    </row>
    <row r="1064" spans="1:9" s="353" customFormat="1" ht="24">
      <c r="A1064" s="320"/>
      <c r="B1064" s="332" t="s">
        <v>120</v>
      </c>
      <c r="C1064" s="321">
        <v>1</v>
      </c>
      <c r="D1064" s="310" t="s">
        <v>118</v>
      </c>
      <c r="E1064" s="310"/>
      <c r="F1064" s="310"/>
      <c r="G1064" s="310"/>
      <c r="H1064" s="310"/>
      <c r="I1064" s="358"/>
    </row>
    <row r="1065" spans="1:9" s="353" customFormat="1" ht="24">
      <c r="A1065" s="320" t="s">
        <v>1482</v>
      </c>
      <c r="B1065" s="332" t="s">
        <v>1483</v>
      </c>
      <c r="C1065" s="321"/>
      <c r="D1065" s="310"/>
      <c r="E1065" s="310"/>
      <c r="F1065" s="310"/>
      <c r="G1065" s="310"/>
      <c r="H1065" s="310"/>
      <c r="I1065" s="358"/>
    </row>
    <row r="1066" spans="1:9" s="353" customFormat="1" ht="24">
      <c r="A1066" s="320" t="s">
        <v>1484</v>
      </c>
      <c r="B1066" s="332" t="s">
        <v>1431</v>
      </c>
      <c r="C1066" s="321"/>
      <c r="D1066" s="310"/>
      <c r="E1066" s="310"/>
      <c r="F1066" s="310"/>
      <c r="G1066" s="310"/>
      <c r="H1066" s="310"/>
      <c r="I1066" s="358"/>
    </row>
    <row r="1067" spans="1:9" s="353" customFormat="1" ht="24">
      <c r="A1067" s="320"/>
      <c r="B1067" s="332" t="s">
        <v>1485</v>
      </c>
      <c r="C1067" s="321">
        <v>1</v>
      </c>
      <c r="D1067" s="310" t="s">
        <v>26</v>
      </c>
      <c r="E1067" s="310"/>
      <c r="F1067" s="310"/>
      <c r="G1067" s="310"/>
      <c r="H1067" s="310"/>
      <c r="I1067" s="358"/>
    </row>
    <row r="1068" spans="1:9" s="353" customFormat="1" ht="24">
      <c r="A1068" s="320"/>
      <c r="B1068" s="332" t="s">
        <v>1486</v>
      </c>
      <c r="C1068" s="321">
        <v>1</v>
      </c>
      <c r="D1068" s="310" t="s">
        <v>26</v>
      </c>
      <c r="E1068" s="310"/>
      <c r="F1068" s="310"/>
      <c r="G1068" s="310"/>
      <c r="H1068" s="310"/>
    </row>
    <row r="1069" spans="1:9" s="353" customFormat="1" ht="24">
      <c r="A1069" s="320" t="s">
        <v>1487</v>
      </c>
      <c r="B1069" s="332" t="s">
        <v>1439</v>
      </c>
      <c r="C1069" s="321"/>
      <c r="D1069" s="310"/>
      <c r="E1069" s="310"/>
      <c r="F1069" s="310"/>
      <c r="G1069" s="310"/>
      <c r="H1069" s="310"/>
    </row>
    <row r="1070" spans="1:9" s="353" customFormat="1" ht="24">
      <c r="A1070" s="320"/>
      <c r="B1070" s="332" t="s">
        <v>1488</v>
      </c>
      <c r="C1070" s="321">
        <v>40</v>
      </c>
      <c r="D1070" s="310" t="s">
        <v>35</v>
      </c>
      <c r="E1070" s="310"/>
      <c r="F1070" s="310"/>
      <c r="G1070" s="310"/>
      <c r="H1070" s="310"/>
    </row>
    <row r="1071" spans="1:9" s="353" customFormat="1" ht="24">
      <c r="A1071" s="320"/>
      <c r="B1071" s="332" t="s">
        <v>120</v>
      </c>
      <c r="C1071" s="321">
        <v>1</v>
      </c>
      <c r="D1071" s="310" t="s">
        <v>118</v>
      </c>
      <c r="E1071" s="310"/>
      <c r="F1071" s="310"/>
      <c r="G1071" s="310"/>
      <c r="H1071" s="310"/>
    </row>
    <row r="1072" spans="1:9" s="353" customFormat="1" ht="24">
      <c r="A1072" s="320" t="s">
        <v>1489</v>
      </c>
      <c r="B1072" s="332" t="s">
        <v>1424</v>
      </c>
      <c r="C1072" s="321"/>
      <c r="D1072" s="310"/>
      <c r="E1072" s="310"/>
      <c r="F1072" s="310"/>
      <c r="G1072" s="310"/>
      <c r="H1072" s="310"/>
    </row>
    <row r="1073" spans="1:8" s="353" customFormat="1" ht="24">
      <c r="A1073" s="320"/>
      <c r="B1073" s="332" t="s">
        <v>1443</v>
      </c>
      <c r="C1073" s="321">
        <v>30</v>
      </c>
      <c r="D1073" s="310" t="s">
        <v>35</v>
      </c>
      <c r="E1073" s="310"/>
      <c r="F1073" s="310"/>
      <c r="G1073" s="310"/>
      <c r="H1073" s="310"/>
    </row>
    <row r="1074" spans="1:8" s="353" customFormat="1" ht="24">
      <c r="A1074" s="320"/>
      <c r="B1074" s="332" t="s">
        <v>120</v>
      </c>
      <c r="C1074" s="321">
        <v>1</v>
      </c>
      <c r="D1074" s="310" t="s">
        <v>118</v>
      </c>
      <c r="E1074" s="310"/>
      <c r="F1074" s="310"/>
      <c r="G1074" s="310"/>
      <c r="H1074" s="310"/>
    </row>
    <row r="1075" spans="1:8" s="353" customFormat="1" ht="24">
      <c r="A1075" s="320"/>
      <c r="B1075" s="332"/>
      <c r="C1075" s="321"/>
      <c r="D1075" s="310"/>
      <c r="E1075" s="310"/>
      <c r="F1075" s="310"/>
      <c r="G1075" s="310"/>
      <c r="H1075" s="310"/>
    </row>
    <row r="1076" spans="1:8" s="357" customFormat="1" ht="24">
      <c r="A1076" s="351"/>
      <c r="B1076" s="347" t="s">
        <v>1490</v>
      </c>
      <c r="C1076" s="348"/>
      <c r="D1076" s="349"/>
      <c r="E1076" s="349"/>
      <c r="F1076" s="349"/>
      <c r="G1076" s="349"/>
      <c r="H1076" s="349"/>
    </row>
    <row r="1077" spans="1:8" s="353" customFormat="1" ht="24">
      <c r="A1077" s="320"/>
      <c r="B1077" s="332"/>
      <c r="C1077" s="321"/>
      <c r="D1077" s="310"/>
      <c r="E1077" s="310"/>
      <c r="F1077" s="310"/>
      <c r="G1077" s="310"/>
      <c r="H1077" s="310"/>
    </row>
    <row r="1078" spans="1:8" s="353" customFormat="1" ht="24">
      <c r="A1078" s="320" t="s">
        <v>1301</v>
      </c>
      <c r="B1078" s="332" t="s">
        <v>1302</v>
      </c>
      <c r="C1078" s="321"/>
      <c r="D1078" s="310"/>
      <c r="E1078" s="310"/>
      <c r="F1078" s="310"/>
      <c r="G1078" s="310"/>
      <c r="H1078" s="310"/>
    </row>
    <row r="1079" spans="1:8" s="353" customFormat="1" ht="24">
      <c r="A1079" s="320" t="s">
        <v>459</v>
      </c>
      <c r="B1079" s="332" t="s">
        <v>519</v>
      </c>
      <c r="C1079" s="321"/>
      <c r="D1079" s="310"/>
      <c r="E1079" s="310"/>
      <c r="F1079" s="310"/>
      <c r="G1079" s="310"/>
      <c r="H1079" s="310"/>
    </row>
    <row r="1080" spans="1:8" s="353" customFormat="1" ht="24">
      <c r="A1080" s="320" t="s">
        <v>1492</v>
      </c>
      <c r="B1080" s="332" t="s">
        <v>1493</v>
      </c>
      <c r="C1080" s="321"/>
      <c r="D1080" s="310"/>
      <c r="E1080" s="310"/>
      <c r="F1080" s="310"/>
      <c r="G1080" s="310"/>
      <c r="H1080" s="310"/>
    </row>
    <row r="1081" spans="1:8" s="353" customFormat="1" ht="24">
      <c r="A1081" s="320"/>
      <c r="B1081" s="332" t="s">
        <v>1494</v>
      </c>
      <c r="C1081" s="321"/>
      <c r="D1081" s="310"/>
      <c r="E1081" s="310"/>
      <c r="F1081" s="310"/>
      <c r="G1081" s="310"/>
      <c r="H1081" s="310"/>
    </row>
    <row r="1082" spans="1:8" s="353" customFormat="1" ht="24">
      <c r="A1082" s="320" t="s">
        <v>1495</v>
      </c>
      <c r="B1082" s="332" t="s">
        <v>1496</v>
      </c>
      <c r="C1082" s="321"/>
      <c r="D1082" s="310"/>
      <c r="E1082" s="310"/>
      <c r="F1082" s="310"/>
      <c r="G1082" s="310"/>
      <c r="H1082" s="310"/>
    </row>
    <row r="1083" spans="1:8" s="353" customFormat="1" ht="24">
      <c r="A1083" s="320"/>
      <c r="B1083" s="332" t="s">
        <v>1851</v>
      </c>
      <c r="C1083" s="321">
        <v>3</v>
      </c>
      <c r="D1083" s="310" t="s">
        <v>113</v>
      </c>
      <c r="E1083" s="310"/>
      <c r="F1083" s="310"/>
      <c r="G1083" s="310"/>
      <c r="H1083" s="310"/>
    </row>
    <row r="1084" spans="1:8" s="353" customFormat="1" ht="24">
      <c r="A1084" s="320"/>
      <c r="B1084" s="332" t="s">
        <v>1498</v>
      </c>
      <c r="C1084" s="321">
        <v>3</v>
      </c>
      <c r="D1084" s="310" t="s">
        <v>113</v>
      </c>
      <c r="E1084" s="310"/>
      <c r="F1084" s="310"/>
      <c r="G1084" s="310"/>
      <c r="H1084" s="310"/>
    </row>
    <row r="1085" spans="1:8" s="353" customFormat="1" ht="24">
      <c r="A1085" s="320"/>
      <c r="B1085" s="332" t="s">
        <v>1501</v>
      </c>
      <c r="C1085" s="321">
        <v>5</v>
      </c>
      <c r="D1085" s="310" t="s">
        <v>113</v>
      </c>
      <c r="E1085" s="310"/>
      <c r="F1085" s="310"/>
      <c r="G1085" s="310"/>
      <c r="H1085" s="310"/>
    </row>
    <row r="1086" spans="1:8" s="353" customFormat="1" ht="24">
      <c r="A1086" s="320" t="s">
        <v>1499</v>
      </c>
      <c r="B1086" s="332" t="s">
        <v>1500</v>
      </c>
      <c r="C1086" s="321"/>
      <c r="D1086" s="310"/>
      <c r="E1086" s="310"/>
      <c r="F1086" s="310"/>
      <c r="G1086" s="310"/>
      <c r="H1086" s="310"/>
    </row>
    <row r="1087" spans="1:8" s="353" customFormat="1" ht="24">
      <c r="A1087" s="320"/>
      <c r="B1087" s="332" t="s">
        <v>1501</v>
      </c>
      <c r="C1087" s="321">
        <v>11</v>
      </c>
      <c r="D1087" s="310" t="s">
        <v>113</v>
      </c>
      <c r="E1087" s="310"/>
      <c r="F1087" s="310"/>
      <c r="G1087" s="310"/>
      <c r="H1087" s="310"/>
    </row>
    <row r="1088" spans="1:8" s="353" customFormat="1" ht="24">
      <c r="A1088" s="320"/>
      <c r="B1088" s="332" t="s">
        <v>1502</v>
      </c>
      <c r="C1088" s="321">
        <v>7</v>
      </c>
      <c r="D1088" s="310" t="s">
        <v>113</v>
      </c>
      <c r="E1088" s="310"/>
      <c r="F1088" s="310"/>
      <c r="G1088" s="310"/>
      <c r="H1088" s="310"/>
    </row>
    <row r="1089" spans="1:8" s="353" customFormat="1" ht="24">
      <c r="A1089" s="320"/>
      <c r="B1089" s="332" t="s">
        <v>1503</v>
      </c>
      <c r="C1089" s="321">
        <v>1</v>
      </c>
      <c r="D1089" s="310" t="s">
        <v>118</v>
      </c>
      <c r="E1089" s="310"/>
      <c r="F1089" s="310"/>
      <c r="G1089" s="310"/>
      <c r="H1089" s="310"/>
    </row>
    <row r="1090" spans="1:8" s="353" customFormat="1" ht="24">
      <c r="A1090" s="320" t="s">
        <v>1504</v>
      </c>
      <c r="B1090" s="332" t="s">
        <v>1505</v>
      </c>
      <c r="C1090" s="321"/>
      <c r="D1090" s="310"/>
      <c r="E1090" s="310"/>
      <c r="F1090" s="310"/>
      <c r="G1090" s="310"/>
      <c r="H1090" s="310"/>
    </row>
    <row r="1091" spans="1:8" s="353" customFormat="1" ht="24">
      <c r="A1091" s="320"/>
      <c r="B1091" s="332" t="s">
        <v>1852</v>
      </c>
      <c r="C1091" s="321">
        <v>1</v>
      </c>
      <c r="D1091" s="310" t="s">
        <v>113</v>
      </c>
      <c r="E1091" s="310"/>
      <c r="F1091" s="310"/>
      <c r="G1091" s="310"/>
      <c r="H1091" s="310"/>
    </row>
    <row r="1092" spans="1:8" s="355" customFormat="1" ht="24">
      <c r="A1092" s="320"/>
      <c r="B1092" s="332" t="s">
        <v>1853</v>
      </c>
      <c r="C1092" s="321">
        <v>1</v>
      </c>
      <c r="D1092" s="310" t="s">
        <v>113</v>
      </c>
      <c r="E1092" s="310"/>
      <c r="F1092" s="310"/>
      <c r="G1092" s="310"/>
      <c r="H1092" s="310"/>
    </row>
    <row r="1093" spans="1:8" s="353" customFormat="1" ht="24">
      <c r="A1093" s="320"/>
      <c r="B1093" s="332" t="s">
        <v>1854</v>
      </c>
      <c r="C1093" s="321">
        <v>7</v>
      </c>
      <c r="D1093" s="310" t="s">
        <v>113</v>
      </c>
      <c r="E1093" s="310"/>
      <c r="F1093" s="310"/>
      <c r="G1093" s="310"/>
      <c r="H1093" s="310"/>
    </row>
    <row r="1094" spans="1:8" s="353" customFormat="1" ht="24">
      <c r="A1094" s="320"/>
      <c r="B1094" s="332" t="s">
        <v>1855</v>
      </c>
      <c r="C1094" s="321">
        <v>2</v>
      </c>
      <c r="D1094" s="310" t="s">
        <v>113</v>
      </c>
      <c r="E1094" s="310"/>
      <c r="F1094" s="310"/>
      <c r="G1094" s="310"/>
      <c r="H1094" s="310"/>
    </row>
    <row r="1095" spans="1:8" s="353" customFormat="1" ht="24">
      <c r="A1095" s="320"/>
      <c r="B1095" s="332" t="s">
        <v>1507</v>
      </c>
      <c r="C1095" s="321">
        <v>5</v>
      </c>
      <c r="D1095" s="310" t="s">
        <v>113</v>
      </c>
      <c r="E1095" s="310"/>
      <c r="F1095" s="310"/>
      <c r="G1095" s="310"/>
      <c r="H1095" s="310"/>
    </row>
    <row r="1096" spans="1:8" s="353" customFormat="1" ht="24">
      <c r="A1096" s="320"/>
      <c r="B1096" s="332" t="s">
        <v>1503</v>
      </c>
      <c r="C1096" s="321">
        <v>1</v>
      </c>
      <c r="D1096" s="310" t="s">
        <v>118</v>
      </c>
      <c r="E1096" s="310"/>
      <c r="F1096" s="310"/>
      <c r="G1096" s="310"/>
      <c r="H1096" s="310"/>
    </row>
    <row r="1097" spans="1:8" s="353" customFormat="1" ht="24">
      <c r="A1097" s="320" t="s">
        <v>1508</v>
      </c>
      <c r="B1097" s="332" t="s">
        <v>1509</v>
      </c>
      <c r="C1097" s="321"/>
      <c r="D1097" s="310"/>
      <c r="E1097" s="310"/>
      <c r="F1097" s="310"/>
      <c r="G1097" s="310"/>
      <c r="H1097" s="310"/>
    </row>
    <row r="1098" spans="1:8" s="353" customFormat="1" ht="24">
      <c r="A1098" s="320"/>
      <c r="B1098" s="332" t="s">
        <v>1510</v>
      </c>
      <c r="C1098" s="321">
        <v>1</v>
      </c>
      <c r="D1098" s="310" t="s">
        <v>118</v>
      </c>
      <c r="E1098" s="310"/>
      <c r="F1098" s="310"/>
      <c r="G1098" s="310"/>
      <c r="H1098" s="310"/>
    </row>
    <row r="1099" spans="1:8" s="353" customFormat="1" ht="24">
      <c r="A1099" s="320"/>
      <c r="B1099" s="332" t="s">
        <v>1511</v>
      </c>
      <c r="C1099" s="321">
        <v>1</v>
      </c>
      <c r="D1099" s="310" t="s">
        <v>118</v>
      </c>
      <c r="E1099" s="310"/>
      <c r="F1099" s="310"/>
      <c r="G1099" s="310"/>
      <c r="H1099" s="310"/>
    </row>
    <row r="1100" spans="1:8" s="353" customFormat="1" ht="24">
      <c r="A1100" s="320"/>
      <c r="B1100" s="332" t="s">
        <v>1512</v>
      </c>
      <c r="C1100" s="321">
        <v>1</v>
      </c>
      <c r="D1100" s="310" t="s">
        <v>118</v>
      </c>
      <c r="E1100" s="310"/>
      <c r="F1100" s="310"/>
      <c r="G1100" s="310"/>
      <c r="H1100" s="310"/>
    </row>
    <row r="1101" spans="1:8" s="353" customFormat="1" ht="24">
      <c r="A1101" s="320" t="s">
        <v>1513</v>
      </c>
      <c r="B1101" s="332" t="s">
        <v>1514</v>
      </c>
      <c r="C1101" s="321"/>
      <c r="D1101" s="310"/>
      <c r="E1101" s="310"/>
      <c r="F1101" s="310"/>
      <c r="G1101" s="310"/>
      <c r="H1101" s="310"/>
    </row>
    <row r="1102" spans="1:8" s="353" customFormat="1" ht="24">
      <c r="A1102" s="320"/>
      <c r="B1102" s="332" t="s">
        <v>1515</v>
      </c>
      <c r="C1102" s="321">
        <v>3</v>
      </c>
      <c r="D1102" s="310" t="s">
        <v>26</v>
      </c>
      <c r="E1102" s="310"/>
      <c r="F1102" s="310"/>
      <c r="G1102" s="310"/>
      <c r="H1102" s="310"/>
    </row>
    <row r="1103" spans="1:8" s="353" customFormat="1" ht="24">
      <c r="A1103" s="320"/>
      <c r="B1103" s="332" t="s">
        <v>1516</v>
      </c>
      <c r="C1103" s="321">
        <v>5</v>
      </c>
      <c r="D1103" s="310" t="s">
        <v>26</v>
      </c>
      <c r="E1103" s="310"/>
      <c r="F1103" s="310"/>
      <c r="G1103" s="310"/>
      <c r="H1103" s="310"/>
    </row>
    <row r="1104" spans="1:8" s="353" customFormat="1" ht="24">
      <c r="A1104" s="320"/>
      <c r="B1104" s="332" t="s">
        <v>1517</v>
      </c>
      <c r="C1104" s="321">
        <v>29</v>
      </c>
      <c r="D1104" s="310" t="s">
        <v>26</v>
      </c>
      <c r="E1104" s="310"/>
      <c r="F1104" s="310"/>
      <c r="G1104" s="310"/>
      <c r="H1104" s="310"/>
    </row>
    <row r="1105" spans="1:8" s="355" customFormat="1" ht="24">
      <c r="A1105" s="320"/>
      <c r="B1105" s="332" t="s">
        <v>1856</v>
      </c>
      <c r="C1105" s="321">
        <v>2</v>
      </c>
      <c r="D1105" s="310" t="s">
        <v>26</v>
      </c>
      <c r="E1105" s="310"/>
      <c r="F1105" s="310"/>
      <c r="G1105" s="310"/>
      <c r="H1105" s="310"/>
    </row>
    <row r="1106" spans="1:8" s="353" customFormat="1" ht="24">
      <c r="A1106" s="320" t="s">
        <v>1518</v>
      </c>
      <c r="B1106" s="332" t="s">
        <v>1519</v>
      </c>
      <c r="C1106" s="321"/>
      <c r="D1106" s="310"/>
      <c r="E1106" s="310"/>
      <c r="F1106" s="310"/>
      <c r="G1106" s="310"/>
      <c r="H1106" s="310"/>
    </row>
    <row r="1107" spans="1:8" s="353" customFormat="1" ht="24">
      <c r="A1107" s="320" t="s">
        <v>1520</v>
      </c>
      <c r="B1107" s="332" t="s">
        <v>1857</v>
      </c>
      <c r="C1107" s="321"/>
      <c r="D1107" s="310"/>
      <c r="E1107" s="310"/>
      <c r="F1107" s="310"/>
      <c r="G1107" s="310"/>
      <c r="H1107" s="310"/>
    </row>
    <row r="1108" spans="1:8" s="353" customFormat="1" ht="24">
      <c r="A1108" s="320"/>
      <c r="B1108" s="332" t="s">
        <v>1858</v>
      </c>
      <c r="C1108" s="321">
        <v>9</v>
      </c>
      <c r="D1108" s="310" t="s">
        <v>35</v>
      </c>
      <c r="E1108" s="310"/>
      <c r="F1108" s="310"/>
      <c r="G1108" s="310"/>
      <c r="H1108" s="310"/>
    </row>
    <row r="1109" spans="1:8" s="353" customFormat="1" ht="24">
      <c r="A1109" s="320" t="s">
        <v>1527</v>
      </c>
      <c r="B1109" s="332" t="s">
        <v>1521</v>
      </c>
      <c r="C1109" s="321"/>
      <c r="D1109" s="310"/>
      <c r="E1109" s="310"/>
      <c r="F1109" s="310"/>
      <c r="G1109" s="310"/>
      <c r="H1109" s="310"/>
    </row>
    <row r="1110" spans="1:8" s="353" customFormat="1" ht="24">
      <c r="A1110" s="320"/>
      <c r="B1110" s="332" t="s">
        <v>1522</v>
      </c>
      <c r="C1110" s="321">
        <v>250</v>
      </c>
      <c r="D1110" s="310" t="s">
        <v>35</v>
      </c>
      <c r="E1110" s="310"/>
      <c r="F1110" s="310"/>
      <c r="G1110" s="310"/>
      <c r="H1110" s="310"/>
    </row>
    <row r="1111" spans="1:8" s="353" customFormat="1" ht="24">
      <c r="A1111" s="320"/>
      <c r="B1111" s="332" t="s">
        <v>1859</v>
      </c>
      <c r="C1111" s="321">
        <v>9</v>
      </c>
      <c r="D1111" s="310" t="s">
        <v>35</v>
      </c>
      <c r="E1111" s="310"/>
      <c r="F1111" s="310"/>
      <c r="G1111" s="310"/>
      <c r="H1111" s="310"/>
    </row>
    <row r="1112" spans="1:8" s="353" customFormat="1" ht="24">
      <c r="A1112" s="320"/>
      <c r="B1112" s="332" t="s">
        <v>1523</v>
      </c>
      <c r="C1112" s="321">
        <v>97</v>
      </c>
      <c r="D1112" s="310" t="s">
        <v>35</v>
      </c>
      <c r="E1112" s="310"/>
      <c r="F1112" s="310"/>
      <c r="G1112" s="310"/>
      <c r="H1112" s="310"/>
    </row>
    <row r="1113" spans="1:8" s="353" customFormat="1" ht="24">
      <c r="A1113" s="320"/>
      <c r="B1113" s="332" t="s">
        <v>1524</v>
      </c>
      <c r="C1113" s="321">
        <v>83</v>
      </c>
      <c r="D1113" s="310" t="s">
        <v>35</v>
      </c>
      <c r="E1113" s="310"/>
      <c r="F1113" s="310"/>
      <c r="G1113" s="310"/>
      <c r="H1113" s="310"/>
    </row>
    <row r="1114" spans="1:8" s="353" customFormat="1" ht="24">
      <c r="A1114" s="320"/>
      <c r="B1114" s="332" t="s">
        <v>1525</v>
      </c>
      <c r="C1114" s="321">
        <v>69</v>
      </c>
      <c r="D1114" s="310" t="s">
        <v>35</v>
      </c>
      <c r="E1114" s="310"/>
      <c r="F1114" s="310"/>
      <c r="G1114" s="310"/>
      <c r="H1114" s="310"/>
    </row>
    <row r="1115" spans="1:8" s="353" customFormat="1" ht="24">
      <c r="A1115" s="320"/>
      <c r="B1115" s="332" t="s">
        <v>115</v>
      </c>
      <c r="C1115" s="321">
        <v>1</v>
      </c>
      <c r="D1115" s="310" t="s">
        <v>118</v>
      </c>
      <c r="E1115" s="310"/>
      <c r="F1115" s="310"/>
      <c r="G1115" s="310"/>
      <c r="H1115" s="310"/>
    </row>
    <row r="1116" spans="1:8" s="353" customFormat="1" ht="24">
      <c r="A1116" s="320"/>
      <c r="B1116" s="332" t="s">
        <v>1526</v>
      </c>
      <c r="C1116" s="321">
        <v>1</v>
      </c>
      <c r="D1116" s="310" t="s">
        <v>118</v>
      </c>
      <c r="E1116" s="310"/>
      <c r="F1116" s="310"/>
      <c r="G1116" s="310"/>
      <c r="H1116" s="310"/>
    </row>
    <row r="1117" spans="1:8" s="353" customFormat="1" ht="24">
      <c r="A1117" s="320" t="s">
        <v>1534</v>
      </c>
      <c r="B1117" s="332" t="s">
        <v>1528</v>
      </c>
      <c r="C1117" s="321"/>
      <c r="D1117" s="310"/>
      <c r="E1117" s="310"/>
      <c r="F1117" s="310"/>
      <c r="G1117" s="310"/>
      <c r="H1117" s="310"/>
    </row>
    <row r="1118" spans="1:8" s="353" customFormat="1" ht="24">
      <c r="A1118" s="320"/>
      <c r="B1118" s="332" t="s">
        <v>1860</v>
      </c>
      <c r="C1118" s="321">
        <v>9</v>
      </c>
      <c r="D1118" s="310" t="s">
        <v>35</v>
      </c>
      <c r="E1118" s="310"/>
      <c r="F1118" s="310"/>
      <c r="G1118" s="310"/>
      <c r="H1118" s="310"/>
    </row>
    <row r="1119" spans="1:8" s="353" customFormat="1" ht="24">
      <c r="A1119" s="320"/>
      <c r="B1119" s="332" t="s">
        <v>1529</v>
      </c>
      <c r="C1119" s="321">
        <v>250</v>
      </c>
      <c r="D1119" s="310" t="s">
        <v>35</v>
      </c>
      <c r="E1119" s="310"/>
      <c r="F1119" s="310"/>
      <c r="G1119" s="310"/>
      <c r="H1119" s="310"/>
    </row>
    <row r="1120" spans="1:8" s="353" customFormat="1" ht="24">
      <c r="A1120" s="320"/>
      <c r="B1120" s="332" t="s">
        <v>1861</v>
      </c>
      <c r="C1120" s="321">
        <v>9</v>
      </c>
      <c r="D1120" s="310" t="s">
        <v>35</v>
      </c>
      <c r="E1120" s="310"/>
      <c r="F1120" s="310"/>
      <c r="G1120" s="310"/>
      <c r="H1120" s="310"/>
    </row>
    <row r="1121" spans="1:8" s="353" customFormat="1" ht="24">
      <c r="A1121" s="320"/>
      <c r="B1121" s="332" t="s">
        <v>1530</v>
      </c>
      <c r="C1121" s="321">
        <v>97</v>
      </c>
      <c r="D1121" s="310" t="s">
        <v>35</v>
      </c>
      <c r="E1121" s="310"/>
      <c r="F1121" s="310"/>
      <c r="G1121" s="310"/>
      <c r="H1121" s="310"/>
    </row>
    <row r="1122" spans="1:8" s="353" customFormat="1" ht="24">
      <c r="A1122" s="320"/>
      <c r="B1122" s="332" t="s">
        <v>1531</v>
      </c>
      <c r="C1122" s="321">
        <v>83</v>
      </c>
      <c r="D1122" s="310" t="s">
        <v>35</v>
      </c>
      <c r="E1122" s="310"/>
      <c r="F1122" s="310"/>
      <c r="G1122" s="310"/>
      <c r="H1122" s="310"/>
    </row>
    <row r="1123" spans="1:8" s="353" customFormat="1" ht="24">
      <c r="A1123" s="320"/>
      <c r="B1123" s="332" t="s">
        <v>1532</v>
      </c>
      <c r="C1123" s="321">
        <v>69</v>
      </c>
      <c r="D1123" s="310" t="s">
        <v>35</v>
      </c>
      <c r="E1123" s="310"/>
      <c r="F1123" s="310"/>
      <c r="G1123" s="310"/>
      <c r="H1123" s="310"/>
    </row>
    <row r="1124" spans="1:8" s="353" customFormat="1" ht="24">
      <c r="A1124" s="320"/>
      <c r="B1124" s="332" t="s">
        <v>1533</v>
      </c>
      <c r="C1124" s="321">
        <v>1</v>
      </c>
      <c r="D1124" s="310" t="s">
        <v>118</v>
      </c>
      <c r="E1124" s="310"/>
      <c r="F1124" s="310"/>
      <c r="G1124" s="310"/>
      <c r="H1124" s="310"/>
    </row>
    <row r="1125" spans="1:8" s="353" customFormat="1" ht="24">
      <c r="A1125" s="320" t="s">
        <v>1539</v>
      </c>
      <c r="B1125" s="332" t="s">
        <v>1535</v>
      </c>
      <c r="C1125" s="321"/>
      <c r="D1125" s="310"/>
      <c r="E1125" s="310"/>
      <c r="F1125" s="310"/>
      <c r="G1125" s="310"/>
      <c r="H1125" s="310"/>
    </row>
    <row r="1126" spans="1:8" s="353" customFormat="1" ht="24">
      <c r="A1126" s="320"/>
      <c r="B1126" s="332" t="s">
        <v>1536</v>
      </c>
      <c r="C1126" s="321">
        <v>49</v>
      </c>
      <c r="D1126" s="310" t="s">
        <v>35</v>
      </c>
      <c r="E1126" s="310"/>
      <c r="F1126" s="310"/>
      <c r="G1126" s="310"/>
      <c r="H1126" s="310"/>
    </row>
    <row r="1127" spans="1:8" s="353" customFormat="1" ht="24">
      <c r="A1127" s="320"/>
      <c r="B1127" s="332" t="s">
        <v>1537</v>
      </c>
      <c r="C1127" s="321">
        <v>130</v>
      </c>
      <c r="D1127" s="310" t="s">
        <v>35</v>
      </c>
      <c r="E1127" s="310"/>
      <c r="F1127" s="310"/>
      <c r="G1127" s="310"/>
      <c r="H1127" s="310"/>
    </row>
    <row r="1128" spans="1:8" s="353" customFormat="1" ht="24">
      <c r="A1128" s="320"/>
      <c r="B1128" s="332" t="s">
        <v>115</v>
      </c>
      <c r="C1128" s="321">
        <v>1</v>
      </c>
      <c r="D1128" s="310" t="s">
        <v>118</v>
      </c>
      <c r="E1128" s="310"/>
      <c r="F1128" s="310"/>
      <c r="G1128" s="310"/>
      <c r="H1128" s="310"/>
    </row>
    <row r="1129" spans="1:8" s="353" customFormat="1" ht="24">
      <c r="A1129" s="320"/>
      <c r="B1129" s="332" t="s">
        <v>1526</v>
      </c>
      <c r="C1129" s="321">
        <v>1</v>
      </c>
      <c r="D1129" s="310" t="s">
        <v>118</v>
      </c>
      <c r="E1129" s="310"/>
      <c r="F1129" s="310"/>
      <c r="G1129" s="310"/>
      <c r="H1129" s="310"/>
    </row>
    <row r="1130" spans="1:8" s="353" customFormat="1" ht="24">
      <c r="A1130" s="320"/>
      <c r="B1130" s="332" t="s">
        <v>1538</v>
      </c>
      <c r="C1130" s="321">
        <v>1</v>
      </c>
      <c r="D1130" s="310" t="s">
        <v>118</v>
      </c>
      <c r="E1130" s="310"/>
      <c r="F1130" s="310"/>
      <c r="G1130" s="310"/>
      <c r="H1130" s="310"/>
    </row>
    <row r="1131" spans="1:8" s="353" customFormat="1" ht="24">
      <c r="A1131" s="320" t="s">
        <v>1940</v>
      </c>
      <c r="B1131" s="332" t="s">
        <v>1540</v>
      </c>
      <c r="C1131" s="321"/>
      <c r="D1131" s="310"/>
      <c r="E1131" s="310"/>
      <c r="F1131" s="310"/>
      <c r="G1131" s="310"/>
      <c r="H1131" s="310"/>
    </row>
    <row r="1132" spans="1:8" s="353" customFormat="1" ht="24">
      <c r="A1132" s="320"/>
      <c r="B1132" s="332" t="s">
        <v>1541</v>
      </c>
      <c r="C1132" s="321">
        <v>49</v>
      </c>
      <c r="D1132" s="310" t="s">
        <v>35</v>
      </c>
      <c r="E1132" s="310"/>
      <c r="F1132" s="310"/>
      <c r="G1132" s="310"/>
      <c r="H1132" s="310"/>
    </row>
    <row r="1133" spans="1:8" s="353" customFormat="1" ht="24">
      <c r="A1133" s="320"/>
      <c r="B1133" s="332" t="s">
        <v>1542</v>
      </c>
      <c r="C1133" s="321">
        <v>130</v>
      </c>
      <c r="D1133" s="310" t="s">
        <v>35</v>
      </c>
      <c r="E1133" s="310"/>
      <c r="F1133" s="310"/>
      <c r="G1133" s="310"/>
      <c r="H1133" s="310"/>
    </row>
    <row r="1134" spans="1:8" s="353" customFormat="1" ht="24">
      <c r="A1134" s="320"/>
      <c r="B1134" s="332" t="s">
        <v>1533</v>
      </c>
      <c r="C1134" s="321">
        <v>1</v>
      </c>
      <c r="D1134" s="310" t="s">
        <v>118</v>
      </c>
      <c r="E1134" s="310"/>
      <c r="F1134" s="310"/>
      <c r="G1134" s="310"/>
      <c r="H1134" s="310"/>
    </row>
    <row r="1135" spans="1:8" s="353" customFormat="1" ht="24">
      <c r="A1135" s="320" t="s">
        <v>1543</v>
      </c>
      <c r="B1135" s="332" t="s">
        <v>1544</v>
      </c>
      <c r="C1135" s="321"/>
      <c r="D1135" s="310"/>
      <c r="E1135" s="310"/>
      <c r="F1135" s="310"/>
      <c r="G1135" s="310"/>
      <c r="H1135" s="310"/>
    </row>
    <row r="1136" spans="1:8" s="353" customFormat="1" ht="24">
      <c r="A1136" s="320" t="s">
        <v>1545</v>
      </c>
      <c r="B1136" s="332" t="s">
        <v>1546</v>
      </c>
      <c r="C1136" s="321"/>
      <c r="D1136" s="310"/>
      <c r="E1136" s="310"/>
      <c r="F1136" s="310"/>
      <c r="G1136" s="310"/>
      <c r="H1136" s="310"/>
    </row>
    <row r="1137" spans="1:8" s="353" customFormat="1" ht="24">
      <c r="A1137" s="320"/>
      <c r="B1137" s="332" t="s">
        <v>1547</v>
      </c>
      <c r="C1137" s="321">
        <v>3460.29</v>
      </c>
      <c r="D1137" s="310" t="s">
        <v>643</v>
      </c>
      <c r="E1137" s="310"/>
      <c r="F1137" s="310"/>
      <c r="G1137" s="310"/>
      <c r="H1137" s="310"/>
    </row>
    <row r="1138" spans="1:8" s="353" customFormat="1" ht="24">
      <c r="A1138" s="320"/>
      <c r="B1138" s="332" t="s">
        <v>1548</v>
      </c>
      <c r="C1138" s="321">
        <v>1</v>
      </c>
      <c r="D1138" s="310" t="s">
        <v>118</v>
      </c>
      <c r="E1138" s="310"/>
      <c r="F1138" s="310"/>
      <c r="G1138" s="310"/>
      <c r="H1138" s="310"/>
    </row>
    <row r="1139" spans="1:8" s="353" customFormat="1" ht="24">
      <c r="A1139" s="320"/>
      <c r="B1139" s="332" t="s">
        <v>1549</v>
      </c>
      <c r="C1139" s="321">
        <v>1</v>
      </c>
      <c r="D1139" s="310" t="s">
        <v>118</v>
      </c>
      <c r="E1139" s="310"/>
      <c r="F1139" s="310"/>
      <c r="G1139" s="310"/>
      <c r="H1139" s="310"/>
    </row>
    <row r="1140" spans="1:8" s="353" customFormat="1" ht="24">
      <c r="A1140" s="320"/>
      <c r="B1140" s="332" t="s">
        <v>1550</v>
      </c>
      <c r="C1140" s="321">
        <v>1</v>
      </c>
      <c r="D1140" s="310" t="s">
        <v>118</v>
      </c>
      <c r="E1140" s="310"/>
      <c r="F1140" s="310"/>
      <c r="G1140" s="310"/>
      <c r="H1140" s="310"/>
    </row>
    <row r="1141" spans="1:8" s="353" customFormat="1" ht="24">
      <c r="A1141" s="320"/>
      <c r="B1141" s="332" t="s">
        <v>1551</v>
      </c>
      <c r="C1141" s="321">
        <v>1</v>
      </c>
      <c r="D1141" s="310" t="s">
        <v>118</v>
      </c>
      <c r="E1141" s="310"/>
      <c r="F1141" s="310"/>
      <c r="G1141" s="310"/>
      <c r="H1141" s="310"/>
    </row>
    <row r="1142" spans="1:8" s="353" customFormat="1" ht="24">
      <c r="A1142" s="320"/>
      <c r="B1142" s="332" t="s">
        <v>1552</v>
      </c>
      <c r="C1142" s="321">
        <v>1</v>
      </c>
      <c r="D1142" s="310" t="s">
        <v>118</v>
      </c>
      <c r="E1142" s="310"/>
      <c r="F1142" s="310"/>
      <c r="G1142" s="310"/>
      <c r="H1142" s="310"/>
    </row>
    <row r="1143" spans="1:8" s="353" customFormat="1" ht="24">
      <c r="A1143" s="320" t="s">
        <v>1553</v>
      </c>
      <c r="B1143" s="332" t="s">
        <v>1554</v>
      </c>
      <c r="C1143" s="321"/>
      <c r="D1143" s="310"/>
      <c r="E1143" s="310"/>
      <c r="F1143" s="310"/>
      <c r="G1143" s="310"/>
      <c r="H1143" s="310"/>
    </row>
    <row r="1144" spans="1:8" s="353" customFormat="1" ht="24">
      <c r="A1144" s="320"/>
      <c r="B1144" s="332" t="s">
        <v>1555</v>
      </c>
      <c r="C1144" s="321"/>
      <c r="D1144" s="310"/>
      <c r="E1144" s="310"/>
      <c r="F1144" s="310"/>
      <c r="G1144" s="310"/>
      <c r="H1144" s="310"/>
    </row>
    <row r="1145" spans="1:8" s="353" customFormat="1" ht="24">
      <c r="A1145" s="320" t="s">
        <v>1556</v>
      </c>
      <c r="B1145" s="332" t="s">
        <v>1557</v>
      </c>
      <c r="C1145" s="321"/>
      <c r="D1145" s="310"/>
      <c r="E1145" s="310"/>
      <c r="F1145" s="310"/>
      <c r="G1145" s="310"/>
      <c r="H1145" s="310"/>
    </row>
    <row r="1146" spans="1:8" s="353" customFormat="1" ht="24">
      <c r="A1146" s="320"/>
      <c r="B1146" s="332" t="s">
        <v>1558</v>
      </c>
      <c r="C1146" s="321">
        <v>77</v>
      </c>
      <c r="D1146" s="310" t="s">
        <v>278</v>
      </c>
      <c r="E1146" s="310"/>
      <c r="F1146" s="310"/>
      <c r="G1146" s="310"/>
      <c r="H1146" s="310"/>
    </row>
    <row r="1147" spans="1:8" s="353" customFormat="1" ht="24">
      <c r="A1147" s="320"/>
      <c r="B1147" s="332" t="s">
        <v>1862</v>
      </c>
      <c r="C1147" s="321">
        <v>12</v>
      </c>
      <c r="D1147" s="310" t="s">
        <v>278</v>
      </c>
      <c r="E1147" s="310"/>
      <c r="F1147" s="310"/>
      <c r="G1147" s="310"/>
      <c r="H1147" s="310"/>
    </row>
    <row r="1148" spans="1:8" s="353" customFormat="1" ht="24">
      <c r="A1148" s="320" t="s">
        <v>1560</v>
      </c>
      <c r="B1148" s="332" t="s">
        <v>1564</v>
      </c>
      <c r="C1148" s="321"/>
      <c r="D1148" s="310"/>
      <c r="E1148" s="310"/>
      <c r="F1148" s="310"/>
      <c r="G1148" s="310"/>
      <c r="H1148" s="310"/>
    </row>
    <row r="1149" spans="1:8" s="353" customFormat="1" ht="24">
      <c r="A1149" s="320"/>
      <c r="B1149" s="332" t="s">
        <v>1565</v>
      </c>
      <c r="C1149" s="321">
        <v>18</v>
      </c>
      <c r="D1149" s="310" t="s">
        <v>278</v>
      </c>
      <c r="E1149" s="310"/>
      <c r="F1149" s="310"/>
      <c r="G1149" s="310"/>
      <c r="H1149" s="310"/>
    </row>
    <row r="1150" spans="1:8" s="353" customFormat="1" ht="24">
      <c r="A1150" s="320" t="s">
        <v>1566</v>
      </c>
      <c r="B1150" s="332" t="s">
        <v>1567</v>
      </c>
      <c r="C1150" s="321"/>
      <c r="D1150" s="310"/>
      <c r="E1150" s="310"/>
      <c r="F1150" s="310"/>
      <c r="G1150" s="310"/>
      <c r="H1150" s="310"/>
    </row>
    <row r="1151" spans="1:8" s="353" customFormat="1" ht="24">
      <c r="A1151" s="320"/>
      <c r="B1151" s="332" t="s">
        <v>1568</v>
      </c>
      <c r="C1151" s="321">
        <v>1</v>
      </c>
      <c r="D1151" s="310" t="s">
        <v>118</v>
      </c>
      <c r="E1151" s="310"/>
      <c r="F1151" s="310"/>
      <c r="G1151" s="310"/>
      <c r="H1151" s="310"/>
    </row>
    <row r="1152" spans="1:8" s="353" customFormat="1" ht="24">
      <c r="A1152" s="320"/>
      <c r="B1152" s="332" t="s">
        <v>1569</v>
      </c>
      <c r="C1152" s="321">
        <v>1</v>
      </c>
      <c r="D1152" s="310" t="s">
        <v>118</v>
      </c>
      <c r="E1152" s="310"/>
      <c r="F1152" s="310"/>
      <c r="G1152" s="310"/>
      <c r="H1152" s="310"/>
    </row>
    <row r="1153" spans="1:8" s="353" customFormat="1" ht="24">
      <c r="A1153" s="320"/>
      <c r="B1153" s="332"/>
      <c r="C1153" s="321"/>
      <c r="D1153" s="310"/>
      <c r="E1153" s="310"/>
      <c r="F1153" s="310"/>
      <c r="G1153" s="310"/>
      <c r="H1153" s="310"/>
    </row>
    <row r="1154" spans="1:8" s="353" customFormat="1" ht="24">
      <c r="A1154" s="320" t="s">
        <v>460</v>
      </c>
      <c r="B1154" s="332" t="s">
        <v>577</v>
      </c>
      <c r="C1154" s="321"/>
      <c r="D1154" s="310"/>
      <c r="E1154" s="310"/>
      <c r="F1154" s="310"/>
      <c r="G1154" s="310"/>
      <c r="H1154" s="310"/>
    </row>
    <row r="1155" spans="1:8" s="353" customFormat="1" ht="24">
      <c r="A1155" s="320" t="s">
        <v>461</v>
      </c>
      <c r="B1155" s="332" t="s">
        <v>1570</v>
      </c>
      <c r="C1155" s="321"/>
      <c r="D1155" s="310"/>
      <c r="E1155" s="310"/>
      <c r="F1155" s="310"/>
      <c r="G1155" s="310"/>
      <c r="H1155" s="310"/>
    </row>
    <row r="1156" spans="1:8" s="353" customFormat="1" ht="24">
      <c r="A1156" s="320" t="s">
        <v>1571</v>
      </c>
      <c r="B1156" s="332" t="s">
        <v>1572</v>
      </c>
      <c r="C1156" s="321"/>
      <c r="D1156" s="310"/>
      <c r="E1156" s="310"/>
      <c r="F1156" s="310"/>
      <c r="G1156" s="310"/>
      <c r="H1156" s="310"/>
    </row>
    <row r="1157" spans="1:8" s="353" customFormat="1" ht="24">
      <c r="A1157" s="320"/>
      <c r="B1157" s="332" t="s">
        <v>1573</v>
      </c>
      <c r="C1157" s="321">
        <v>7</v>
      </c>
      <c r="D1157" s="310" t="s">
        <v>113</v>
      </c>
      <c r="E1157" s="310"/>
      <c r="F1157" s="310"/>
      <c r="G1157" s="310"/>
      <c r="H1157" s="310"/>
    </row>
    <row r="1158" spans="1:8" s="353" customFormat="1" ht="24">
      <c r="A1158" s="320"/>
      <c r="B1158" s="332" t="s">
        <v>1575</v>
      </c>
      <c r="C1158" s="321">
        <v>2</v>
      </c>
      <c r="D1158" s="310" t="s">
        <v>113</v>
      </c>
      <c r="E1158" s="310"/>
      <c r="F1158" s="310"/>
      <c r="G1158" s="310"/>
      <c r="H1158" s="310"/>
    </row>
    <row r="1159" spans="1:8" s="353" customFormat="1" ht="24">
      <c r="A1159" s="320"/>
      <c r="B1159" s="332" t="s">
        <v>1577</v>
      </c>
      <c r="C1159" s="321">
        <v>2</v>
      </c>
      <c r="D1159" s="310" t="s">
        <v>113</v>
      </c>
      <c r="E1159" s="310"/>
      <c r="F1159" s="310"/>
      <c r="G1159" s="310"/>
      <c r="H1159" s="310"/>
    </row>
    <row r="1160" spans="1:8" s="353" customFormat="1" ht="24">
      <c r="A1160" s="320"/>
      <c r="B1160" s="332" t="s">
        <v>1578</v>
      </c>
      <c r="C1160" s="321">
        <v>1</v>
      </c>
      <c r="D1160" s="310" t="s">
        <v>113</v>
      </c>
      <c r="E1160" s="310"/>
      <c r="F1160" s="310"/>
      <c r="G1160" s="310"/>
      <c r="H1160" s="310"/>
    </row>
    <row r="1161" spans="1:8" s="353" customFormat="1" ht="24">
      <c r="A1161" s="320"/>
      <c r="B1161" s="332" t="s">
        <v>1579</v>
      </c>
      <c r="C1161" s="321">
        <v>2</v>
      </c>
      <c r="D1161" s="310" t="s">
        <v>113</v>
      </c>
      <c r="E1161" s="310"/>
      <c r="F1161" s="310"/>
      <c r="G1161" s="310"/>
      <c r="H1161" s="310"/>
    </row>
    <row r="1162" spans="1:8" s="353" customFormat="1" ht="24">
      <c r="A1162" s="320" t="s">
        <v>1580</v>
      </c>
      <c r="B1162" s="332" t="s">
        <v>1581</v>
      </c>
      <c r="C1162" s="321"/>
      <c r="D1162" s="310"/>
      <c r="E1162" s="310"/>
      <c r="F1162" s="310"/>
      <c r="G1162" s="310"/>
      <c r="H1162" s="310"/>
    </row>
    <row r="1163" spans="1:8" s="353" customFormat="1" ht="24">
      <c r="A1163" s="320"/>
      <c r="B1163" s="332" t="s">
        <v>1863</v>
      </c>
      <c r="C1163" s="321">
        <v>1</v>
      </c>
      <c r="D1163" s="310" t="s">
        <v>113</v>
      </c>
      <c r="E1163" s="310"/>
      <c r="F1163" s="310"/>
      <c r="G1163" s="310"/>
      <c r="H1163" s="310"/>
    </row>
    <row r="1164" spans="1:8" s="353" customFormat="1" ht="24">
      <c r="A1164" s="320"/>
      <c r="B1164" s="332" t="s">
        <v>1582</v>
      </c>
      <c r="C1164" s="321">
        <v>1</v>
      </c>
      <c r="D1164" s="310" t="s">
        <v>113</v>
      </c>
      <c r="E1164" s="310"/>
      <c r="F1164" s="310"/>
      <c r="G1164" s="310"/>
      <c r="H1164" s="310"/>
    </row>
    <row r="1165" spans="1:8" s="353" customFormat="1" ht="24">
      <c r="A1165" s="320"/>
      <c r="B1165" s="332" t="s">
        <v>1584</v>
      </c>
      <c r="C1165" s="321">
        <v>3</v>
      </c>
      <c r="D1165" s="310" t="s">
        <v>113</v>
      </c>
      <c r="E1165" s="310"/>
      <c r="F1165" s="310"/>
      <c r="G1165" s="310"/>
      <c r="H1165" s="310"/>
    </row>
    <row r="1166" spans="1:8" s="353" customFormat="1" ht="24">
      <c r="A1166" s="320"/>
      <c r="B1166" s="332" t="s">
        <v>1864</v>
      </c>
      <c r="C1166" s="321">
        <v>1</v>
      </c>
      <c r="D1166" s="310" t="s">
        <v>113</v>
      </c>
      <c r="E1166" s="310"/>
      <c r="F1166" s="310"/>
      <c r="G1166" s="310"/>
      <c r="H1166" s="310"/>
    </row>
    <row r="1167" spans="1:8" s="353" customFormat="1" ht="24">
      <c r="A1167" s="320" t="s">
        <v>1586</v>
      </c>
      <c r="B1167" s="332" t="s">
        <v>1587</v>
      </c>
      <c r="C1167" s="321"/>
      <c r="D1167" s="310"/>
      <c r="E1167" s="310"/>
      <c r="F1167" s="310"/>
      <c r="G1167" s="310"/>
      <c r="H1167" s="310"/>
    </row>
    <row r="1168" spans="1:8" s="353" customFormat="1" ht="24">
      <c r="A1168" s="320"/>
      <c r="B1168" s="332" t="s">
        <v>1865</v>
      </c>
      <c r="C1168" s="321">
        <v>1</v>
      </c>
      <c r="D1168" s="310" t="s">
        <v>113</v>
      </c>
      <c r="E1168" s="310"/>
      <c r="F1168" s="310"/>
      <c r="G1168" s="310"/>
      <c r="H1168" s="310"/>
    </row>
    <row r="1169" spans="1:8" s="353" customFormat="1" ht="24">
      <c r="A1169" s="320"/>
      <c r="B1169" s="332" t="s">
        <v>1589</v>
      </c>
      <c r="C1169" s="321">
        <v>4</v>
      </c>
      <c r="D1169" s="310" t="s">
        <v>113</v>
      </c>
      <c r="E1169" s="310"/>
      <c r="F1169" s="310"/>
      <c r="G1169" s="310"/>
      <c r="H1169" s="310"/>
    </row>
    <row r="1170" spans="1:8" s="353" customFormat="1" ht="24">
      <c r="A1170" s="320"/>
      <c r="B1170" s="332" t="s">
        <v>1866</v>
      </c>
      <c r="C1170" s="321">
        <v>1</v>
      </c>
      <c r="D1170" s="310" t="s">
        <v>113</v>
      </c>
      <c r="E1170" s="310"/>
      <c r="F1170" s="310"/>
      <c r="G1170" s="310"/>
      <c r="H1170" s="310"/>
    </row>
    <row r="1171" spans="1:8" s="353" customFormat="1" ht="24">
      <c r="A1171" s="320"/>
      <c r="B1171" s="332" t="s">
        <v>1867</v>
      </c>
      <c r="C1171" s="321">
        <v>1</v>
      </c>
      <c r="D1171" s="310" t="s">
        <v>113</v>
      </c>
      <c r="E1171" s="310"/>
      <c r="F1171" s="310"/>
      <c r="G1171" s="310"/>
      <c r="H1171" s="310"/>
    </row>
    <row r="1172" spans="1:8" s="353" customFormat="1" ht="24">
      <c r="A1172" s="320"/>
      <c r="B1172" s="332" t="s">
        <v>1592</v>
      </c>
      <c r="C1172" s="321">
        <v>1</v>
      </c>
      <c r="D1172" s="310" t="s">
        <v>118</v>
      </c>
      <c r="E1172" s="310"/>
      <c r="F1172" s="310"/>
      <c r="G1172" s="310"/>
      <c r="H1172" s="310"/>
    </row>
    <row r="1173" spans="1:8" s="353" customFormat="1" ht="24">
      <c r="A1173" s="320"/>
      <c r="B1173" s="332" t="s">
        <v>1593</v>
      </c>
      <c r="C1173" s="321">
        <v>7</v>
      </c>
      <c r="D1173" s="310" t="s">
        <v>26</v>
      </c>
      <c r="E1173" s="310"/>
      <c r="F1173" s="310"/>
      <c r="G1173" s="310"/>
      <c r="H1173" s="310"/>
    </row>
    <row r="1174" spans="1:8" s="353" customFormat="1" ht="24">
      <c r="A1174" s="320"/>
      <c r="B1174" s="332" t="s">
        <v>1868</v>
      </c>
      <c r="C1174" s="321">
        <v>1</v>
      </c>
      <c r="D1174" s="310" t="s">
        <v>118</v>
      </c>
      <c r="E1174" s="310"/>
      <c r="F1174" s="310"/>
      <c r="G1174" s="310"/>
      <c r="H1174" s="310"/>
    </row>
    <row r="1175" spans="1:8" s="353" customFormat="1" ht="24">
      <c r="A1175" s="320" t="s">
        <v>462</v>
      </c>
      <c r="B1175" s="332" t="s">
        <v>1544</v>
      </c>
      <c r="C1175" s="321"/>
      <c r="D1175" s="310"/>
      <c r="E1175" s="310"/>
      <c r="F1175" s="310"/>
      <c r="G1175" s="310"/>
      <c r="H1175" s="310"/>
    </row>
    <row r="1176" spans="1:8" s="353" customFormat="1" ht="24">
      <c r="A1176" s="320" t="s">
        <v>1595</v>
      </c>
      <c r="B1176" s="332" t="s">
        <v>1596</v>
      </c>
      <c r="C1176" s="321"/>
      <c r="D1176" s="310"/>
      <c r="E1176" s="310"/>
      <c r="F1176" s="310"/>
      <c r="G1176" s="310"/>
      <c r="H1176" s="310"/>
    </row>
    <row r="1177" spans="1:8" s="353" customFormat="1" ht="24">
      <c r="A1177" s="320"/>
      <c r="B1177" s="332" t="s">
        <v>1597</v>
      </c>
      <c r="C1177" s="321">
        <v>1049.31</v>
      </c>
      <c r="D1177" s="310" t="s">
        <v>1598</v>
      </c>
      <c r="E1177" s="310"/>
      <c r="F1177" s="310"/>
      <c r="G1177" s="310"/>
      <c r="H1177" s="310"/>
    </row>
    <row r="1178" spans="1:8" s="353" customFormat="1" ht="24">
      <c r="A1178" s="320"/>
      <c r="B1178" s="332" t="s">
        <v>1599</v>
      </c>
      <c r="C1178" s="321">
        <v>1410.86</v>
      </c>
      <c r="D1178" s="310" t="s">
        <v>1598</v>
      </c>
      <c r="E1178" s="310"/>
      <c r="F1178" s="310"/>
      <c r="G1178" s="310"/>
      <c r="H1178" s="310"/>
    </row>
    <row r="1179" spans="1:8" s="353" customFormat="1" ht="24">
      <c r="A1179" s="320"/>
      <c r="B1179" s="332" t="s">
        <v>1600</v>
      </c>
      <c r="C1179" s="321">
        <v>1</v>
      </c>
      <c r="D1179" s="310" t="s">
        <v>118</v>
      </c>
      <c r="E1179" s="310"/>
      <c r="F1179" s="310"/>
      <c r="G1179" s="310"/>
      <c r="H1179" s="310"/>
    </row>
    <row r="1180" spans="1:8" s="353" customFormat="1" ht="24">
      <c r="A1180" s="320"/>
      <c r="B1180" s="332" t="s">
        <v>1601</v>
      </c>
      <c r="C1180" s="321">
        <v>2460.17</v>
      </c>
      <c r="D1180" s="310" t="s">
        <v>110</v>
      </c>
      <c r="E1180" s="310"/>
      <c r="F1180" s="310"/>
      <c r="G1180" s="310"/>
      <c r="H1180" s="310"/>
    </row>
    <row r="1181" spans="1:8" s="353" customFormat="1" ht="24">
      <c r="A1181" s="320"/>
      <c r="B1181" s="332" t="s">
        <v>1602</v>
      </c>
      <c r="C1181" s="321">
        <v>1</v>
      </c>
      <c r="D1181" s="310" t="s">
        <v>118</v>
      </c>
      <c r="E1181" s="310"/>
      <c r="F1181" s="310"/>
      <c r="G1181" s="310"/>
      <c r="H1181" s="310"/>
    </row>
    <row r="1182" spans="1:8" s="353" customFormat="1" ht="24">
      <c r="A1182" s="320"/>
      <c r="B1182" s="332" t="s">
        <v>1603</v>
      </c>
      <c r="C1182" s="321">
        <v>1</v>
      </c>
      <c r="D1182" s="310" t="s">
        <v>118</v>
      </c>
      <c r="E1182" s="310"/>
      <c r="F1182" s="310"/>
      <c r="G1182" s="310"/>
      <c r="H1182" s="310"/>
    </row>
    <row r="1183" spans="1:8" s="353" customFormat="1" ht="24">
      <c r="A1183" s="320" t="s">
        <v>1604</v>
      </c>
      <c r="B1183" s="332" t="s">
        <v>1605</v>
      </c>
      <c r="C1183" s="321"/>
      <c r="D1183" s="310"/>
      <c r="E1183" s="310"/>
      <c r="F1183" s="310"/>
      <c r="G1183" s="310"/>
      <c r="H1183" s="310"/>
    </row>
    <row r="1184" spans="1:8" s="353" customFormat="1" ht="24">
      <c r="A1184" s="320"/>
      <c r="B1184" s="332" t="s">
        <v>1597</v>
      </c>
      <c r="C1184" s="321">
        <v>1522.24</v>
      </c>
      <c r="D1184" s="310" t="s">
        <v>1598</v>
      </c>
      <c r="E1184" s="310"/>
      <c r="F1184" s="310"/>
      <c r="G1184" s="310"/>
      <c r="H1184" s="310"/>
    </row>
    <row r="1185" spans="1:8" s="353" customFormat="1" ht="24">
      <c r="A1185" s="320"/>
      <c r="B1185" s="332" t="s">
        <v>1599</v>
      </c>
      <c r="C1185" s="321">
        <v>695.79</v>
      </c>
      <c r="D1185" s="310" t="s">
        <v>1598</v>
      </c>
      <c r="E1185" s="310"/>
      <c r="F1185" s="310"/>
      <c r="G1185" s="310"/>
      <c r="H1185" s="310"/>
    </row>
    <row r="1186" spans="1:8" s="353" customFormat="1" ht="24">
      <c r="A1186" s="320"/>
      <c r="B1186" s="332" t="s">
        <v>1869</v>
      </c>
      <c r="C1186" s="321">
        <v>1</v>
      </c>
      <c r="D1186" s="310" t="s">
        <v>118</v>
      </c>
      <c r="E1186" s="310"/>
      <c r="F1186" s="310"/>
      <c r="G1186" s="310"/>
      <c r="H1186" s="310"/>
    </row>
    <row r="1187" spans="1:8" s="353" customFormat="1" ht="24">
      <c r="A1187" s="320"/>
      <c r="B1187" s="332" t="s">
        <v>1607</v>
      </c>
      <c r="C1187" s="321">
        <v>1</v>
      </c>
      <c r="D1187" s="310" t="s">
        <v>118</v>
      </c>
      <c r="E1187" s="310"/>
      <c r="F1187" s="310"/>
      <c r="G1187" s="310"/>
      <c r="H1187" s="310"/>
    </row>
    <row r="1188" spans="1:8" s="353" customFormat="1" ht="24">
      <c r="A1188" s="320"/>
      <c r="B1188" s="332" t="s">
        <v>1608</v>
      </c>
      <c r="C1188" s="321">
        <v>1</v>
      </c>
      <c r="D1188" s="310" t="s">
        <v>118</v>
      </c>
      <c r="E1188" s="310"/>
      <c r="F1188" s="310"/>
      <c r="G1188" s="310"/>
      <c r="H1188" s="310"/>
    </row>
    <row r="1189" spans="1:8" s="353" customFormat="1" ht="24">
      <c r="A1189" s="320" t="s">
        <v>463</v>
      </c>
      <c r="B1189" s="332" t="s">
        <v>1609</v>
      </c>
      <c r="C1189" s="321"/>
      <c r="D1189" s="310"/>
      <c r="E1189" s="310"/>
      <c r="F1189" s="310"/>
      <c r="G1189" s="310"/>
      <c r="H1189" s="310"/>
    </row>
    <row r="1190" spans="1:8" s="353" customFormat="1" ht="24">
      <c r="A1190" s="320" t="s">
        <v>1610</v>
      </c>
      <c r="B1190" s="332" t="s">
        <v>1611</v>
      </c>
      <c r="C1190" s="321"/>
      <c r="D1190" s="310"/>
      <c r="E1190" s="310"/>
      <c r="F1190" s="310"/>
      <c r="G1190" s="310"/>
      <c r="H1190" s="310"/>
    </row>
    <row r="1191" spans="1:8" s="353" customFormat="1" ht="24">
      <c r="A1191" s="320"/>
      <c r="B1191" s="332" t="s">
        <v>1628</v>
      </c>
      <c r="C1191" s="321">
        <v>4</v>
      </c>
      <c r="D1191" s="310" t="s">
        <v>278</v>
      </c>
      <c r="E1191" s="310"/>
      <c r="F1191" s="310"/>
      <c r="G1191" s="310"/>
      <c r="H1191" s="310"/>
    </row>
    <row r="1192" spans="1:8" s="353" customFormat="1" ht="24">
      <c r="A1192" s="320"/>
      <c r="B1192" s="332" t="s">
        <v>1558</v>
      </c>
      <c r="C1192" s="321">
        <v>1</v>
      </c>
      <c r="D1192" s="310" t="s">
        <v>278</v>
      </c>
      <c r="E1192" s="310"/>
      <c r="F1192" s="310"/>
      <c r="G1192" s="310"/>
      <c r="H1192" s="310"/>
    </row>
    <row r="1193" spans="1:8" s="353" customFormat="1" ht="24">
      <c r="A1193" s="320"/>
      <c r="B1193" s="332" t="s">
        <v>1559</v>
      </c>
      <c r="C1193" s="321">
        <v>1</v>
      </c>
      <c r="D1193" s="310" t="s">
        <v>278</v>
      </c>
      <c r="E1193" s="310"/>
      <c r="F1193" s="310"/>
      <c r="G1193" s="310"/>
      <c r="H1193" s="310"/>
    </row>
    <row r="1194" spans="1:8" s="353" customFormat="1" ht="24">
      <c r="A1194" s="320" t="s">
        <v>1613</v>
      </c>
      <c r="B1194" s="332" t="s">
        <v>1614</v>
      </c>
      <c r="C1194" s="321"/>
      <c r="D1194" s="310"/>
      <c r="E1194" s="310"/>
      <c r="F1194" s="310"/>
      <c r="G1194" s="310"/>
      <c r="H1194" s="310"/>
    </row>
    <row r="1195" spans="1:8" s="353" customFormat="1" ht="24">
      <c r="A1195" s="320"/>
      <c r="B1195" s="332" t="s">
        <v>1870</v>
      </c>
      <c r="C1195" s="321">
        <v>1</v>
      </c>
      <c r="D1195" s="310" t="s">
        <v>278</v>
      </c>
      <c r="E1195" s="310"/>
      <c r="F1195" s="310"/>
      <c r="G1195" s="310"/>
      <c r="H1195" s="310"/>
    </row>
    <row r="1196" spans="1:8" s="353" customFormat="1" ht="24">
      <c r="A1196" s="320"/>
      <c r="B1196" s="332" t="s">
        <v>1871</v>
      </c>
      <c r="C1196" s="321">
        <v>1</v>
      </c>
      <c r="D1196" s="310" t="s">
        <v>278</v>
      </c>
      <c r="E1196" s="310"/>
      <c r="F1196" s="310"/>
      <c r="G1196" s="310"/>
      <c r="H1196" s="310"/>
    </row>
    <row r="1197" spans="1:8" s="353" customFormat="1" ht="24">
      <c r="A1197" s="320"/>
      <c r="B1197" s="332" t="s">
        <v>1872</v>
      </c>
      <c r="C1197" s="321">
        <v>1</v>
      </c>
      <c r="D1197" s="310" t="s">
        <v>278</v>
      </c>
      <c r="E1197" s="310"/>
      <c r="F1197" s="310"/>
      <c r="G1197" s="310"/>
      <c r="H1197" s="310"/>
    </row>
    <row r="1198" spans="1:8" s="353" customFormat="1" ht="24">
      <c r="A1198" s="320" t="s">
        <v>1619</v>
      </c>
      <c r="B1198" s="332" t="s">
        <v>1620</v>
      </c>
      <c r="C1198" s="321"/>
      <c r="D1198" s="310"/>
      <c r="E1198" s="310"/>
      <c r="F1198" s="310"/>
      <c r="G1198" s="310"/>
      <c r="H1198" s="310"/>
    </row>
    <row r="1199" spans="1:8" s="353" customFormat="1" ht="24">
      <c r="A1199" s="320"/>
      <c r="B1199" s="332" t="s">
        <v>1628</v>
      </c>
      <c r="C1199" s="321">
        <v>3</v>
      </c>
      <c r="D1199" s="310" t="s">
        <v>278</v>
      </c>
      <c r="E1199" s="310"/>
      <c r="F1199" s="310"/>
      <c r="G1199" s="310"/>
      <c r="H1199" s="310"/>
    </row>
    <row r="1200" spans="1:8" s="353" customFormat="1" ht="24">
      <c r="A1200" s="320"/>
      <c r="B1200" s="332" t="s">
        <v>1612</v>
      </c>
      <c r="C1200" s="321">
        <v>6</v>
      </c>
      <c r="D1200" s="310" t="s">
        <v>278</v>
      </c>
      <c r="E1200" s="310"/>
      <c r="F1200" s="310"/>
      <c r="G1200" s="310"/>
      <c r="H1200" s="310"/>
    </row>
    <row r="1201" spans="1:8" s="353" customFormat="1" ht="24">
      <c r="A1201" s="320"/>
      <c r="B1201" s="332" t="s">
        <v>1558</v>
      </c>
      <c r="C1201" s="321">
        <v>7</v>
      </c>
      <c r="D1201" s="310" t="s">
        <v>278</v>
      </c>
      <c r="E1201" s="310"/>
      <c r="F1201" s="310"/>
      <c r="G1201" s="310"/>
      <c r="H1201" s="310"/>
    </row>
    <row r="1202" spans="1:8" s="353" customFormat="1" ht="24">
      <c r="A1202" s="320" t="s">
        <v>1621</v>
      </c>
      <c r="B1202" s="332" t="s">
        <v>1622</v>
      </c>
      <c r="C1202" s="321"/>
      <c r="D1202" s="310"/>
      <c r="E1202" s="310"/>
      <c r="F1202" s="310"/>
      <c r="G1202" s="310"/>
      <c r="H1202" s="310"/>
    </row>
    <row r="1203" spans="1:8" s="353" customFormat="1" ht="24">
      <c r="A1203" s="320"/>
      <c r="B1203" s="332" t="s">
        <v>1873</v>
      </c>
      <c r="C1203" s="321">
        <v>1</v>
      </c>
      <c r="D1203" s="310" t="s">
        <v>278</v>
      </c>
      <c r="E1203" s="310"/>
      <c r="F1203" s="310"/>
      <c r="G1203" s="310"/>
      <c r="H1203" s="310"/>
    </row>
    <row r="1204" spans="1:8" s="353" customFormat="1" ht="24">
      <c r="A1204" s="320"/>
      <c r="B1204" s="332" t="s">
        <v>1874</v>
      </c>
      <c r="C1204" s="321">
        <v>2</v>
      </c>
      <c r="D1204" s="310" t="s">
        <v>278</v>
      </c>
      <c r="E1204" s="310"/>
      <c r="F1204" s="310"/>
      <c r="G1204" s="310"/>
      <c r="H1204" s="310"/>
    </row>
    <row r="1205" spans="1:8" s="353" customFormat="1" ht="24">
      <c r="A1205" s="320"/>
      <c r="B1205" s="332" t="s">
        <v>1623</v>
      </c>
      <c r="C1205" s="321">
        <v>4</v>
      </c>
      <c r="D1205" s="310" t="s">
        <v>278</v>
      </c>
      <c r="E1205" s="310"/>
      <c r="F1205" s="310"/>
      <c r="G1205" s="310"/>
      <c r="H1205" s="310"/>
    </row>
    <row r="1206" spans="1:8" s="353" customFormat="1" ht="24">
      <c r="A1206" s="320"/>
      <c r="B1206" s="332" t="s">
        <v>1625</v>
      </c>
      <c r="C1206" s="321">
        <v>1</v>
      </c>
      <c r="D1206" s="310" t="s">
        <v>278</v>
      </c>
      <c r="E1206" s="310"/>
      <c r="F1206" s="310"/>
      <c r="G1206" s="310"/>
      <c r="H1206" s="310"/>
    </row>
    <row r="1207" spans="1:8" s="353" customFormat="1" ht="24">
      <c r="A1207" s="320" t="s">
        <v>1626</v>
      </c>
      <c r="B1207" s="332" t="s">
        <v>1627</v>
      </c>
      <c r="C1207" s="321"/>
      <c r="D1207" s="310"/>
      <c r="E1207" s="310"/>
      <c r="F1207" s="310"/>
      <c r="G1207" s="310"/>
      <c r="H1207" s="310"/>
    </row>
    <row r="1208" spans="1:8" s="353" customFormat="1" ht="24">
      <c r="A1208" s="320"/>
      <c r="B1208" s="332" t="s">
        <v>1875</v>
      </c>
      <c r="C1208" s="321">
        <v>4</v>
      </c>
      <c r="D1208" s="310" t="s">
        <v>278</v>
      </c>
      <c r="E1208" s="310"/>
      <c r="F1208" s="310"/>
      <c r="G1208" s="310"/>
      <c r="H1208" s="310"/>
    </row>
    <row r="1209" spans="1:8" s="353" customFormat="1" ht="24">
      <c r="A1209" s="320"/>
      <c r="B1209" s="332" t="s">
        <v>1628</v>
      </c>
      <c r="C1209" s="321">
        <v>7</v>
      </c>
      <c r="D1209" s="310" t="s">
        <v>278</v>
      </c>
      <c r="E1209" s="310"/>
      <c r="F1209" s="310"/>
      <c r="G1209" s="310"/>
      <c r="H1209" s="310"/>
    </row>
    <row r="1210" spans="1:8" s="353" customFormat="1" ht="24">
      <c r="A1210" s="320"/>
      <c r="B1210" s="332" t="s">
        <v>1612</v>
      </c>
      <c r="C1210" s="321">
        <v>12</v>
      </c>
      <c r="D1210" s="310" t="s">
        <v>278</v>
      </c>
      <c r="E1210" s="310"/>
      <c r="F1210" s="310"/>
      <c r="G1210" s="310"/>
      <c r="H1210" s="310"/>
    </row>
    <row r="1211" spans="1:8" s="353" customFormat="1" ht="24">
      <c r="A1211" s="320"/>
      <c r="B1211" s="332" t="s">
        <v>1876</v>
      </c>
      <c r="C1211" s="321">
        <v>1</v>
      </c>
      <c r="D1211" s="310" t="s">
        <v>278</v>
      </c>
      <c r="E1211" s="310"/>
      <c r="F1211" s="310"/>
      <c r="G1211" s="310"/>
      <c r="H1211" s="310"/>
    </row>
    <row r="1212" spans="1:8" s="353" customFormat="1" ht="24">
      <c r="A1212" s="320" t="s">
        <v>1629</v>
      </c>
      <c r="B1212" s="332" t="s">
        <v>1630</v>
      </c>
      <c r="C1212" s="321"/>
      <c r="D1212" s="310"/>
      <c r="E1212" s="310"/>
      <c r="F1212" s="310"/>
      <c r="G1212" s="310"/>
      <c r="H1212" s="310"/>
    </row>
    <row r="1213" spans="1:8" s="353" customFormat="1" ht="24">
      <c r="A1213" s="320"/>
      <c r="B1213" s="332" t="s">
        <v>1568</v>
      </c>
      <c r="C1213" s="321">
        <v>1</v>
      </c>
      <c r="D1213" s="310" t="s">
        <v>118</v>
      </c>
      <c r="E1213" s="310"/>
      <c r="F1213" s="310"/>
      <c r="G1213" s="310"/>
      <c r="H1213" s="310"/>
    </row>
    <row r="1214" spans="1:8" s="353" customFormat="1" ht="24">
      <c r="A1214" s="320"/>
      <c r="B1214" s="332"/>
      <c r="C1214" s="321"/>
      <c r="D1214" s="310"/>
      <c r="E1214" s="310"/>
      <c r="F1214" s="310"/>
      <c r="G1214" s="310"/>
      <c r="H1214" s="310"/>
    </row>
    <row r="1215" spans="1:8" s="353" customFormat="1" ht="24">
      <c r="A1215" s="320"/>
      <c r="B1215" s="332" t="s">
        <v>1631</v>
      </c>
      <c r="C1215" s="321"/>
      <c r="D1215" s="310"/>
      <c r="E1215" s="310"/>
      <c r="F1215" s="310"/>
      <c r="G1215" s="310"/>
      <c r="H1215" s="310"/>
    </row>
    <row r="1216" spans="1:8" s="353" customFormat="1" ht="24">
      <c r="A1216" s="320"/>
      <c r="B1216" s="332"/>
      <c r="C1216" s="321"/>
      <c r="D1216" s="310"/>
      <c r="E1216" s="310"/>
      <c r="F1216" s="310"/>
      <c r="G1216" s="310"/>
      <c r="H1216" s="310"/>
    </row>
    <row r="1217" spans="1:8" s="353" customFormat="1" ht="24">
      <c r="A1217" s="320"/>
      <c r="B1217" s="348" t="s">
        <v>1304</v>
      </c>
      <c r="C1217" s="321"/>
      <c r="D1217" s="310"/>
      <c r="E1217" s="310"/>
      <c r="F1217" s="310"/>
      <c r="G1217" s="310"/>
      <c r="H1217" s="310"/>
    </row>
    <row r="1218" spans="1:8" s="353" customFormat="1" ht="24">
      <c r="A1218" s="320">
        <v>2.1</v>
      </c>
      <c r="B1218" s="332" t="s">
        <v>1305</v>
      </c>
      <c r="C1218" s="321"/>
      <c r="D1218" s="310"/>
      <c r="E1218" s="310"/>
      <c r="F1218" s="310"/>
      <c r="G1218" s="310"/>
      <c r="H1218" s="310"/>
    </row>
    <row r="1219" spans="1:8" s="353" customFormat="1" ht="24">
      <c r="A1219" s="320" t="s">
        <v>464</v>
      </c>
      <c r="B1219" s="332" t="s">
        <v>1632</v>
      </c>
      <c r="C1219" s="321">
        <v>1</v>
      </c>
      <c r="D1219" s="310" t="s">
        <v>26</v>
      </c>
      <c r="E1219" s="310"/>
      <c r="F1219" s="310"/>
      <c r="G1219" s="310"/>
      <c r="H1219" s="310"/>
    </row>
    <row r="1220" spans="1:8" s="353" customFormat="1" ht="24">
      <c r="A1220" s="320"/>
      <c r="B1220" s="332" t="s">
        <v>1633</v>
      </c>
      <c r="C1220" s="321">
        <v>57</v>
      </c>
      <c r="D1220" s="310" t="s">
        <v>32</v>
      </c>
      <c r="E1220" s="310"/>
      <c r="F1220" s="310"/>
      <c r="G1220" s="310"/>
      <c r="H1220" s="310"/>
    </row>
    <row r="1221" spans="1:8" s="353" customFormat="1" ht="24">
      <c r="A1221" s="320"/>
      <c r="B1221" s="332" t="s">
        <v>1634</v>
      </c>
      <c r="C1221" s="321">
        <v>11</v>
      </c>
      <c r="D1221" s="310" t="s">
        <v>34</v>
      </c>
      <c r="E1221" s="310"/>
      <c r="F1221" s="310"/>
      <c r="G1221" s="310"/>
      <c r="H1221" s="310"/>
    </row>
    <row r="1222" spans="1:8" s="353" customFormat="1" ht="24">
      <c r="A1222" s="320"/>
      <c r="B1222" s="332" t="s">
        <v>1635</v>
      </c>
      <c r="C1222" s="321">
        <v>1</v>
      </c>
      <c r="D1222" s="310" t="s">
        <v>34</v>
      </c>
      <c r="E1222" s="310"/>
      <c r="F1222" s="310"/>
      <c r="G1222" s="310"/>
      <c r="H1222" s="310"/>
    </row>
    <row r="1223" spans="1:8" s="353" customFormat="1" ht="24">
      <c r="A1223" s="320"/>
      <c r="B1223" s="332" t="s">
        <v>1636</v>
      </c>
      <c r="C1223" s="321"/>
      <c r="D1223" s="310" t="s">
        <v>118</v>
      </c>
      <c r="E1223" s="310"/>
      <c r="F1223" s="310"/>
      <c r="G1223" s="310"/>
      <c r="H1223" s="310"/>
    </row>
    <row r="1224" spans="1:8" s="353" customFormat="1" ht="24">
      <c r="A1224" s="320"/>
      <c r="B1224" s="332"/>
      <c r="C1224" s="321"/>
      <c r="D1224" s="310"/>
      <c r="E1224" s="310"/>
      <c r="F1224" s="310"/>
      <c r="G1224" s="310"/>
      <c r="H1224" s="310"/>
    </row>
    <row r="1225" spans="1:8" s="356" customFormat="1" ht="24">
      <c r="A1225" s="354"/>
      <c r="B1225" s="348" t="s">
        <v>1637</v>
      </c>
      <c r="C1225" s="348"/>
      <c r="D1225" s="349"/>
      <c r="E1225" s="349"/>
      <c r="F1225" s="349"/>
      <c r="G1225" s="349"/>
      <c r="H1225" s="349"/>
    </row>
    <row r="1226" spans="1:8" s="353" customFormat="1" ht="24">
      <c r="A1226" s="320"/>
      <c r="B1226" s="332"/>
      <c r="C1226" s="321"/>
      <c r="D1226" s="310"/>
      <c r="E1226" s="310"/>
      <c r="F1226" s="310"/>
      <c r="G1226" s="310"/>
      <c r="H1226" s="310"/>
    </row>
    <row r="1227" spans="1:8" s="353" customFormat="1" ht="24">
      <c r="A1227" s="320" t="s">
        <v>465</v>
      </c>
      <c r="B1227" s="332" t="s">
        <v>1638</v>
      </c>
      <c r="C1227" s="321">
        <v>1</v>
      </c>
      <c r="D1227" s="310" t="s">
        <v>26</v>
      </c>
      <c r="E1227" s="310"/>
      <c r="F1227" s="310"/>
      <c r="G1227" s="310"/>
      <c r="H1227" s="310"/>
    </row>
    <row r="1228" spans="1:8" s="355" customFormat="1" ht="24">
      <c r="A1228" s="320"/>
      <c r="B1228" s="332" t="s">
        <v>1639</v>
      </c>
      <c r="C1228" s="321">
        <v>34</v>
      </c>
      <c r="D1228" s="310" t="s">
        <v>32</v>
      </c>
      <c r="E1228" s="310"/>
      <c r="F1228" s="310"/>
      <c r="G1228" s="310"/>
      <c r="H1228" s="310"/>
    </row>
    <row r="1229" spans="1:8" s="355" customFormat="1" ht="24">
      <c r="A1229" s="320"/>
      <c r="B1229" s="332" t="s">
        <v>1640</v>
      </c>
      <c r="C1229" s="321">
        <v>7</v>
      </c>
      <c r="D1229" s="310" t="s">
        <v>34</v>
      </c>
      <c r="E1229" s="310"/>
      <c r="F1229" s="310"/>
      <c r="G1229" s="310"/>
      <c r="H1229" s="310"/>
    </row>
    <row r="1230" spans="1:8" s="353" customFormat="1" ht="24">
      <c r="A1230" s="320"/>
      <c r="B1230" s="332" t="s">
        <v>1635</v>
      </c>
      <c r="C1230" s="321">
        <v>1</v>
      </c>
      <c r="D1230" s="310" t="s">
        <v>34</v>
      </c>
      <c r="E1230" s="310"/>
      <c r="F1230" s="310"/>
      <c r="G1230" s="310"/>
      <c r="H1230" s="310"/>
    </row>
    <row r="1231" spans="1:8" s="353" customFormat="1" ht="24">
      <c r="A1231" s="320"/>
      <c r="B1231" s="332" t="s">
        <v>1636</v>
      </c>
      <c r="C1231" s="321"/>
      <c r="D1231" s="310" t="s">
        <v>118</v>
      </c>
      <c r="E1231" s="310"/>
      <c r="F1231" s="310"/>
      <c r="G1231" s="310"/>
      <c r="H1231" s="310"/>
    </row>
    <row r="1232" spans="1:8" s="353" customFormat="1" ht="24">
      <c r="A1232" s="320"/>
      <c r="B1232" s="332"/>
      <c r="C1232" s="321"/>
      <c r="D1232" s="310"/>
      <c r="E1232" s="310"/>
      <c r="F1232" s="310"/>
      <c r="G1232" s="310"/>
      <c r="H1232" s="310"/>
    </row>
    <row r="1233" spans="1:8" s="356" customFormat="1" ht="24">
      <c r="A1233" s="354"/>
      <c r="B1233" s="348" t="s">
        <v>1641</v>
      </c>
      <c r="C1233" s="348"/>
      <c r="D1233" s="349"/>
      <c r="E1233" s="349"/>
      <c r="F1233" s="349"/>
      <c r="G1233" s="349"/>
      <c r="H1233" s="349"/>
    </row>
    <row r="1234" spans="1:8" s="353" customFormat="1" ht="24">
      <c r="A1234" s="320"/>
      <c r="B1234" s="332"/>
      <c r="C1234" s="321"/>
      <c r="D1234" s="310"/>
      <c r="E1234" s="310"/>
      <c r="F1234" s="310"/>
      <c r="G1234" s="310"/>
      <c r="H1234" s="310"/>
    </row>
    <row r="1235" spans="1:8" s="353" customFormat="1" ht="24">
      <c r="A1235" s="320" t="s">
        <v>466</v>
      </c>
      <c r="B1235" s="332" t="s">
        <v>1877</v>
      </c>
      <c r="C1235" s="321">
        <v>1</v>
      </c>
      <c r="D1235" s="310" t="s">
        <v>26</v>
      </c>
      <c r="E1235" s="310"/>
      <c r="F1235" s="310"/>
      <c r="G1235" s="310"/>
      <c r="H1235" s="310"/>
    </row>
    <row r="1236" spans="1:8" s="353" customFormat="1" ht="24">
      <c r="A1236" s="320"/>
      <c r="B1236" s="332" t="s">
        <v>1654</v>
      </c>
      <c r="C1236" s="321">
        <v>40</v>
      </c>
      <c r="D1236" s="310" t="s">
        <v>32</v>
      </c>
      <c r="E1236" s="310"/>
      <c r="F1236" s="310"/>
      <c r="G1236" s="310"/>
      <c r="H1236" s="310"/>
    </row>
    <row r="1237" spans="1:8" ht="24">
      <c r="A1237" s="320"/>
      <c r="B1237" s="332" t="s">
        <v>1645</v>
      </c>
      <c r="C1237" s="321">
        <v>642</v>
      </c>
      <c r="D1237" s="310" t="s">
        <v>33</v>
      </c>
      <c r="E1237" s="310"/>
      <c r="F1237" s="310"/>
      <c r="G1237" s="310"/>
      <c r="H1237" s="310"/>
    </row>
    <row r="1238" spans="1:8" s="297" customFormat="1" ht="24">
      <c r="A1238" s="320"/>
      <c r="B1238" s="332" t="s">
        <v>1655</v>
      </c>
      <c r="C1238" s="321">
        <v>34</v>
      </c>
      <c r="D1238" s="310" t="s">
        <v>34</v>
      </c>
      <c r="E1238" s="310"/>
      <c r="F1238" s="310"/>
      <c r="G1238" s="310"/>
      <c r="H1238" s="310"/>
    </row>
    <row r="1239" spans="1:8" ht="24">
      <c r="A1239" s="320"/>
      <c r="B1239" s="332" t="s">
        <v>1656</v>
      </c>
      <c r="C1239" s="321">
        <v>136</v>
      </c>
      <c r="D1239" s="310" t="s">
        <v>311</v>
      </c>
      <c r="E1239" s="310"/>
      <c r="F1239" s="310"/>
      <c r="G1239" s="310"/>
      <c r="H1239" s="310"/>
    </row>
    <row r="1240" spans="1:8" ht="24">
      <c r="A1240" s="320"/>
      <c r="B1240" s="332" t="s">
        <v>1657</v>
      </c>
      <c r="C1240" s="321">
        <v>16</v>
      </c>
      <c r="D1240" s="310" t="s">
        <v>34</v>
      </c>
      <c r="E1240" s="310"/>
      <c r="F1240" s="310"/>
      <c r="G1240" s="310"/>
      <c r="H1240" s="310"/>
    </row>
    <row r="1241" spans="1:8" ht="24">
      <c r="A1241" s="320"/>
      <c r="B1241" s="332" t="s">
        <v>1640</v>
      </c>
      <c r="C1241" s="321">
        <v>16</v>
      </c>
      <c r="D1241" s="310" t="s">
        <v>34</v>
      </c>
      <c r="E1241" s="310"/>
      <c r="F1241" s="310"/>
      <c r="G1241" s="310"/>
      <c r="H1241" s="310"/>
    </row>
    <row r="1242" spans="1:8" ht="24">
      <c r="A1242" s="320"/>
      <c r="B1242" s="332" t="s">
        <v>1649</v>
      </c>
      <c r="C1242" s="321">
        <v>45</v>
      </c>
      <c r="D1242" s="310" t="s">
        <v>32</v>
      </c>
      <c r="E1242" s="310"/>
      <c r="F1242" s="310"/>
      <c r="G1242" s="310"/>
      <c r="H1242" s="310"/>
    </row>
    <row r="1243" spans="1:8" ht="24">
      <c r="A1243" s="320"/>
      <c r="B1243" s="332" t="s">
        <v>1659</v>
      </c>
      <c r="C1243" s="321"/>
      <c r="D1243" s="310" t="s">
        <v>118</v>
      </c>
      <c r="E1243" s="310"/>
      <c r="F1243" s="310"/>
      <c r="G1243" s="310"/>
      <c r="H1243" s="310"/>
    </row>
    <row r="1244" spans="1:8" ht="24">
      <c r="A1244" s="320"/>
      <c r="B1244" s="332"/>
      <c r="C1244" s="321"/>
      <c r="D1244" s="310"/>
      <c r="E1244" s="310"/>
      <c r="F1244" s="310"/>
      <c r="G1244" s="310"/>
      <c r="H1244" s="310"/>
    </row>
    <row r="1245" spans="1:8" s="295" customFormat="1" ht="24">
      <c r="A1245" s="354"/>
      <c r="B1245" s="348" t="s">
        <v>1652</v>
      </c>
      <c r="C1245" s="348"/>
      <c r="D1245" s="349"/>
      <c r="E1245" s="349"/>
      <c r="F1245" s="349"/>
      <c r="G1245" s="349"/>
      <c r="H1245" s="349"/>
    </row>
    <row r="1246" spans="1:8" s="350" customFormat="1" ht="24">
      <c r="A1246" s="320"/>
      <c r="B1246" s="332"/>
      <c r="C1246" s="321"/>
      <c r="D1246" s="310"/>
      <c r="E1246" s="310"/>
      <c r="F1246" s="310"/>
      <c r="G1246" s="310"/>
      <c r="H1246" s="310"/>
    </row>
    <row r="1247" spans="1:8" ht="24">
      <c r="A1247" s="320" t="s">
        <v>632</v>
      </c>
      <c r="B1247" s="332" t="s">
        <v>1878</v>
      </c>
      <c r="C1247" s="321">
        <v>1</v>
      </c>
      <c r="D1247" s="310" t="s">
        <v>26</v>
      </c>
      <c r="E1247" s="310"/>
      <c r="F1247" s="310"/>
      <c r="G1247" s="310"/>
      <c r="H1247" s="310"/>
    </row>
    <row r="1248" spans="1:8" ht="24">
      <c r="A1248" s="320"/>
      <c r="B1248" s="332" t="s">
        <v>1879</v>
      </c>
      <c r="C1248" s="321">
        <v>13</v>
      </c>
      <c r="D1248" s="310" t="s">
        <v>32</v>
      </c>
      <c r="E1248" s="310"/>
      <c r="F1248" s="310"/>
      <c r="G1248" s="310"/>
      <c r="H1248" s="310"/>
    </row>
    <row r="1249" spans="1:8" ht="24">
      <c r="A1249" s="320"/>
      <c r="B1249" s="332" t="s">
        <v>1640</v>
      </c>
      <c r="C1249" s="321">
        <v>5</v>
      </c>
      <c r="D1249" s="310" t="s">
        <v>34</v>
      </c>
      <c r="E1249" s="310"/>
      <c r="F1249" s="310"/>
      <c r="G1249" s="310"/>
      <c r="H1249" s="310"/>
    </row>
    <row r="1250" spans="1:8" ht="24">
      <c r="A1250" s="320"/>
      <c r="B1250" s="332" t="s">
        <v>1663</v>
      </c>
      <c r="C1250" s="321">
        <v>3</v>
      </c>
      <c r="D1250" s="310" t="s">
        <v>32</v>
      </c>
      <c r="E1250" s="310"/>
      <c r="F1250" s="310"/>
      <c r="G1250" s="310"/>
      <c r="H1250" s="310"/>
    </row>
    <row r="1251" spans="1:8" ht="24">
      <c r="A1251" s="320"/>
      <c r="B1251" s="332" t="s">
        <v>1880</v>
      </c>
      <c r="C1251" s="321">
        <v>5</v>
      </c>
      <c r="D1251" s="310" t="s">
        <v>26</v>
      </c>
      <c r="E1251" s="310"/>
      <c r="F1251" s="310"/>
      <c r="G1251" s="310"/>
      <c r="H1251" s="310"/>
    </row>
    <row r="1252" spans="1:8" ht="24">
      <c r="A1252" s="320"/>
      <c r="B1252" s="332" t="s">
        <v>1881</v>
      </c>
      <c r="C1252" s="321">
        <v>3</v>
      </c>
      <c r="D1252" s="310" t="s">
        <v>26</v>
      </c>
      <c r="E1252" s="310"/>
      <c r="F1252" s="310"/>
      <c r="G1252" s="310"/>
      <c r="H1252" s="310"/>
    </row>
    <row r="1253" spans="1:8" ht="24">
      <c r="A1253" s="320"/>
      <c r="B1253" s="332" t="s">
        <v>1666</v>
      </c>
      <c r="C1253" s="321">
        <v>1</v>
      </c>
      <c r="D1253" s="310" t="s">
        <v>26</v>
      </c>
      <c r="E1253" s="310"/>
      <c r="F1253" s="310"/>
      <c r="G1253" s="310"/>
      <c r="H1253" s="310"/>
    </row>
    <row r="1254" spans="1:8" ht="24">
      <c r="A1254" s="320"/>
      <c r="B1254" s="332" t="s">
        <v>1668</v>
      </c>
      <c r="C1254" s="321">
        <v>1</v>
      </c>
      <c r="D1254" s="310" t="s">
        <v>26</v>
      </c>
      <c r="E1254" s="310"/>
      <c r="F1254" s="310"/>
      <c r="G1254" s="310"/>
      <c r="H1254" s="310"/>
    </row>
    <row r="1255" spans="1:8" ht="24">
      <c r="A1255" s="320"/>
      <c r="B1255" s="332" t="s">
        <v>1669</v>
      </c>
      <c r="C1255" s="321"/>
      <c r="D1255" s="310" t="s">
        <v>118</v>
      </c>
      <c r="E1255" s="310"/>
      <c r="F1255" s="310"/>
      <c r="G1255" s="310"/>
      <c r="H1255" s="310"/>
    </row>
    <row r="1256" spans="1:8" ht="24">
      <c r="A1256" s="320"/>
      <c r="B1256" s="332"/>
      <c r="C1256" s="321"/>
      <c r="D1256" s="310"/>
      <c r="E1256" s="310"/>
      <c r="F1256" s="310"/>
      <c r="G1256" s="310"/>
      <c r="H1256" s="310"/>
    </row>
    <row r="1257" spans="1:8" s="295" customFormat="1" ht="24">
      <c r="A1257" s="354"/>
      <c r="B1257" s="348" t="s">
        <v>1660</v>
      </c>
      <c r="C1257" s="348"/>
      <c r="D1257" s="349"/>
      <c r="E1257" s="349"/>
      <c r="F1257" s="349"/>
      <c r="G1257" s="349"/>
      <c r="H1257" s="349"/>
    </row>
    <row r="1258" spans="1:8" ht="24">
      <c r="A1258" s="320"/>
      <c r="B1258" s="332"/>
      <c r="C1258" s="321"/>
      <c r="D1258" s="310"/>
      <c r="E1258" s="310"/>
      <c r="F1258" s="310"/>
      <c r="G1258" s="310"/>
      <c r="H1258" s="310"/>
    </row>
    <row r="1259" spans="1:8" ht="24">
      <c r="A1259" s="320" t="s">
        <v>633</v>
      </c>
      <c r="B1259" s="332" t="s">
        <v>1882</v>
      </c>
      <c r="C1259" s="321">
        <v>1</v>
      </c>
      <c r="D1259" s="310" t="s">
        <v>26</v>
      </c>
      <c r="E1259" s="310"/>
      <c r="F1259" s="310"/>
      <c r="G1259" s="310"/>
      <c r="H1259" s="310"/>
    </row>
    <row r="1260" spans="1:8" s="350" customFormat="1" ht="24">
      <c r="A1260" s="320"/>
      <c r="B1260" s="332" t="s">
        <v>1879</v>
      </c>
      <c r="C1260" s="321">
        <v>21</v>
      </c>
      <c r="D1260" s="310" t="s">
        <v>32</v>
      </c>
      <c r="E1260" s="310"/>
      <c r="F1260" s="310"/>
      <c r="G1260" s="310"/>
      <c r="H1260" s="310"/>
    </row>
    <row r="1261" spans="1:8" ht="24">
      <c r="A1261" s="320"/>
      <c r="B1261" s="332" t="s">
        <v>1640</v>
      </c>
      <c r="C1261" s="321">
        <v>6</v>
      </c>
      <c r="D1261" s="310" t="s">
        <v>34</v>
      </c>
      <c r="E1261" s="310"/>
      <c r="F1261" s="310"/>
      <c r="G1261" s="310"/>
      <c r="H1261" s="310"/>
    </row>
    <row r="1262" spans="1:8" ht="24">
      <c r="A1262" s="320"/>
      <c r="B1262" s="332" t="s">
        <v>1663</v>
      </c>
      <c r="C1262" s="321">
        <v>3</v>
      </c>
      <c r="D1262" s="310" t="s">
        <v>32</v>
      </c>
      <c r="E1262" s="310"/>
      <c r="F1262" s="310"/>
      <c r="G1262" s="310"/>
      <c r="H1262" s="310"/>
    </row>
    <row r="1263" spans="1:8" ht="24">
      <c r="A1263" s="320"/>
      <c r="B1263" s="332" t="s">
        <v>1880</v>
      </c>
      <c r="C1263" s="321">
        <v>5</v>
      </c>
      <c r="D1263" s="310" t="s">
        <v>26</v>
      </c>
      <c r="E1263" s="310"/>
      <c r="F1263" s="310"/>
      <c r="G1263" s="310"/>
      <c r="H1263" s="310"/>
    </row>
    <row r="1264" spans="1:8" ht="24">
      <c r="A1264" s="320"/>
      <c r="B1264" s="332" t="s">
        <v>1881</v>
      </c>
      <c r="C1264" s="321">
        <v>6</v>
      </c>
      <c r="D1264" s="310" t="s">
        <v>26</v>
      </c>
      <c r="E1264" s="310"/>
      <c r="F1264" s="310"/>
      <c r="G1264" s="310"/>
      <c r="H1264" s="310"/>
    </row>
    <row r="1265" spans="1:8" ht="24">
      <c r="A1265" s="320" t="s">
        <v>1665</v>
      </c>
      <c r="B1265" s="332" t="s">
        <v>1666</v>
      </c>
      <c r="C1265" s="321">
        <v>1</v>
      </c>
      <c r="D1265" s="310" t="s">
        <v>26</v>
      </c>
      <c r="E1265" s="310"/>
      <c r="F1265" s="310"/>
      <c r="G1265" s="310"/>
      <c r="H1265" s="310"/>
    </row>
    <row r="1266" spans="1:8" ht="24">
      <c r="A1266" s="320" t="s">
        <v>1667</v>
      </c>
      <c r="B1266" s="332" t="s">
        <v>1668</v>
      </c>
      <c r="C1266" s="321">
        <v>1</v>
      </c>
      <c r="D1266" s="310" t="s">
        <v>26</v>
      </c>
      <c r="E1266" s="310"/>
      <c r="F1266" s="310"/>
      <c r="G1266" s="310"/>
      <c r="H1266" s="310"/>
    </row>
    <row r="1267" spans="1:8" ht="24">
      <c r="A1267" s="320"/>
      <c r="B1267" s="332" t="s">
        <v>1669</v>
      </c>
      <c r="C1267" s="321"/>
      <c r="D1267" s="310" t="s">
        <v>118</v>
      </c>
      <c r="E1267" s="310"/>
      <c r="F1267" s="310"/>
      <c r="G1267" s="310"/>
      <c r="H1267" s="310"/>
    </row>
    <row r="1268" spans="1:8" ht="24">
      <c r="A1268" s="320"/>
      <c r="B1268" s="332" t="s">
        <v>1685</v>
      </c>
      <c r="C1268" s="321">
        <v>34</v>
      </c>
      <c r="D1268" s="310" t="s">
        <v>32</v>
      </c>
      <c r="E1268" s="310"/>
      <c r="F1268" s="310"/>
      <c r="G1268" s="310"/>
      <c r="H1268" s="310"/>
    </row>
    <row r="1269" spans="1:8" ht="24">
      <c r="A1269" s="320"/>
      <c r="B1269" s="332"/>
      <c r="C1269" s="321"/>
      <c r="D1269" s="310"/>
      <c r="E1269" s="310"/>
      <c r="F1269" s="310"/>
      <c r="G1269" s="310"/>
      <c r="H1269" s="310"/>
    </row>
    <row r="1270" spans="1:8" s="295" customFormat="1" ht="24">
      <c r="A1270" s="354"/>
      <c r="B1270" s="348" t="s">
        <v>1670</v>
      </c>
      <c r="C1270" s="348"/>
      <c r="D1270" s="349"/>
      <c r="E1270" s="349"/>
      <c r="F1270" s="349"/>
      <c r="G1270" s="349"/>
      <c r="H1270" s="349"/>
    </row>
    <row r="1271" spans="1:8" ht="24">
      <c r="A1271" s="320"/>
      <c r="B1271" s="332"/>
      <c r="C1271" s="321"/>
      <c r="D1271" s="310"/>
      <c r="E1271" s="310"/>
      <c r="F1271" s="310"/>
      <c r="G1271" s="310"/>
      <c r="H1271" s="310"/>
    </row>
    <row r="1272" spans="1:8" ht="24">
      <c r="A1272" s="320" t="s">
        <v>1941</v>
      </c>
      <c r="B1272" s="332" t="s">
        <v>1883</v>
      </c>
      <c r="C1272" s="321">
        <v>1</v>
      </c>
      <c r="D1272" s="310" t="s">
        <v>26</v>
      </c>
      <c r="E1272" s="310"/>
      <c r="F1272" s="310"/>
      <c r="G1272" s="310"/>
      <c r="H1272" s="310"/>
    </row>
    <row r="1273" spans="1:8" ht="24">
      <c r="A1273" s="320"/>
      <c r="B1273" s="332" t="s">
        <v>1884</v>
      </c>
      <c r="C1273" s="321">
        <v>8</v>
      </c>
      <c r="D1273" s="310" t="s">
        <v>32</v>
      </c>
      <c r="E1273" s="310"/>
      <c r="F1273" s="310"/>
      <c r="G1273" s="310"/>
      <c r="H1273" s="310"/>
    </row>
    <row r="1274" spans="1:8" ht="24">
      <c r="A1274" s="320"/>
      <c r="B1274" s="332" t="s">
        <v>1646</v>
      </c>
      <c r="C1274" s="321">
        <v>4</v>
      </c>
      <c r="D1274" s="310" t="s">
        <v>34</v>
      </c>
      <c r="E1274" s="310"/>
      <c r="F1274" s="310"/>
      <c r="G1274" s="310"/>
      <c r="H1274" s="310"/>
    </row>
    <row r="1275" spans="1:8" ht="24">
      <c r="A1275" s="320"/>
      <c r="B1275" s="332" t="s">
        <v>1669</v>
      </c>
      <c r="C1275" s="321"/>
      <c r="D1275" s="310" t="s">
        <v>118</v>
      </c>
      <c r="E1275" s="310"/>
      <c r="F1275" s="310"/>
      <c r="G1275" s="310"/>
      <c r="H1275" s="310"/>
    </row>
    <row r="1276" spans="1:8" ht="24">
      <c r="A1276" s="320"/>
      <c r="B1276" s="332"/>
      <c r="C1276" s="321"/>
      <c r="D1276" s="310"/>
      <c r="E1276" s="310"/>
      <c r="F1276" s="310"/>
      <c r="G1276" s="310"/>
      <c r="H1276" s="310"/>
    </row>
    <row r="1277" spans="1:8" s="295" customFormat="1" ht="24">
      <c r="A1277" s="354"/>
      <c r="B1277" s="348" t="s">
        <v>1885</v>
      </c>
      <c r="C1277" s="348"/>
      <c r="D1277" s="349"/>
      <c r="E1277" s="349"/>
      <c r="F1277" s="349"/>
      <c r="G1277" s="349"/>
      <c r="H1277" s="349"/>
    </row>
    <row r="1278" spans="1:8" ht="24">
      <c r="A1278" s="320"/>
      <c r="B1278" s="332"/>
      <c r="C1278" s="321"/>
      <c r="D1278" s="310"/>
      <c r="E1278" s="310"/>
      <c r="F1278" s="310"/>
      <c r="G1278" s="310"/>
      <c r="H1278" s="310"/>
    </row>
    <row r="1279" spans="1:8" ht="24">
      <c r="A1279" s="320" t="s">
        <v>1942</v>
      </c>
      <c r="B1279" s="332" t="s">
        <v>1886</v>
      </c>
      <c r="C1279" s="321">
        <v>1</v>
      </c>
      <c r="D1279" s="310" t="s">
        <v>26</v>
      </c>
      <c r="E1279" s="310"/>
      <c r="F1279" s="310"/>
      <c r="G1279" s="310"/>
      <c r="H1279" s="310"/>
    </row>
    <row r="1280" spans="1:8" ht="24">
      <c r="A1280" s="320"/>
      <c r="B1280" s="332" t="s">
        <v>1887</v>
      </c>
      <c r="C1280" s="321">
        <v>42</v>
      </c>
      <c r="D1280" s="310" t="s">
        <v>32</v>
      </c>
      <c r="E1280" s="310"/>
      <c r="F1280" s="310"/>
      <c r="G1280" s="310"/>
      <c r="H1280" s="310"/>
    </row>
    <row r="1281" spans="1:8" ht="24">
      <c r="A1281" s="320"/>
      <c r="B1281" s="332" t="s">
        <v>1640</v>
      </c>
      <c r="C1281" s="321">
        <v>24</v>
      </c>
      <c r="D1281" s="310" t="s">
        <v>34</v>
      </c>
      <c r="E1281" s="310"/>
      <c r="F1281" s="310"/>
      <c r="G1281" s="310"/>
      <c r="H1281" s="310"/>
    </row>
    <row r="1282" spans="1:8" ht="24">
      <c r="A1282" s="320"/>
      <c r="B1282" s="332" t="s">
        <v>1880</v>
      </c>
      <c r="C1282" s="321">
        <v>12</v>
      </c>
      <c r="D1282" s="310" t="s">
        <v>26</v>
      </c>
      <c r="E1282" s="310"/>
      <c r="F1282" s="310"/>
      <c r="G1282" s="310"/>
      <c r="H1282" s="310"/>
    </row>
    <row r="1283" spans="1:8" ht="24">
      <c r="A1283" s="320"/>
      <c r="B1283" s="332" t="s">
        <v>1669</v>
      </c>
      <c r="C1283" s="321"/>
      <c r="D1283" s="310" t="s">
        <v>118</v>
      </c>
      <c r="E1283" s="310"/>
      <c r="F1283" s="310"/>
      <c r="G1283" s="310"/>
      <c r="H1283" s="310"/>
    </row>
    <row r="1284" spans="1:8" ht="24">
      <c r="A1284" s="320"/>
      <c r="B1284" s="332"/>
      <c r="C1284" s="321"/>
      <c r="D1284" s="310"/>
      <c r="E1284" s="310"/>
      <c r="F1284" s="310"/>
      <c r="G1284" s="310"/>
      <c r="H1284" s="310"/>
    </row>
    <row r="1285" spans="1:8" s="295" customFormat="1" ht="24">
      <c r="A1285" s="354"/>
      <c r="B1285" s="348" t="s">
        <v>1888</v>
      </c>
      <c r="C1285" s="348"/>
      <c r="D1285" s="349"/>
      <c r="E1285" s="349"/>
      <c r="F1285" s="349"/>
      <c r="G1285" s="349"/>
      <c r="H1285" s="349"/>
    </row>
    <row r="1286" spans="1:8" ht="24">
      <c r="A1286" s="320"/>
      <c r="B1286" s="332"/>
      <c r="C1286" s="321"/>
      <c r="D1286" s="310"/>
      <c r="E1286" s="310"/>
      <c r="F1286" s="310"/>
      <c r="G1286" s="310"/>
      <c r="H1286" s="310"/>
    </row>
    <row r="1287" spans="1:8" s="295" customFormat="1" ht="24">
      <c r="A1287" s="354"/>
      <c r="B1287" s="348" t="s">
        <v>1671</v>
      </c>
      <c r="C1287" s="348"/>
      <c r="D1287" s="349"/>
      <c r="E1287" s="349"/>
      <c r="F1287" s="349"/>
      <c r="G1287" s="349"/>
      <c r="H1287" s="349"/>
    </row>
    <row r="1288" spans="1:8" ht="24">
      <c r="A1288" s="320"/>
      <c r="B1288" s="332"/>
      <c r="C1288" s="321"/>
      <c r="D1288" s="310"/>
      <c r="E1288" s="310"/>
      <c r="F1288" s="310"/>
      <c r="G1288" s="310"/>
      <c r="H1288" s="310"/>
    </row>
    <row r="1289" spans="1:8" ht="24">
      <c r="A1289" s="320">
        <v>2.1</v>
      </c>
      <c r="B1289" s="332" t="s">
        <v>1306</v>
      </c>
      <c r="C1289" s="321"/>
      <c r="D1289" s="310"/>
      <c r="E1289" s="310"/>
      <c r="F1289" s="310"/>
      <c r="G1289" s="310"/>
      <c r="H1289" s="310"/>
    </row>
    <row r="1290" spans="1:8" ht="24">
      <c r="A1290" s="320" t="s">
        <v>464</v>
      </c>
      <c r="B1290" s="332" t="s">
        <v>1672</v>
      </c>
      <c r="C1290" s="321"/>
      <c r="D1290" s="310"/>
      <c r="E1290" s="310"/>
      <c r="F1290" s="310"/>
      <c r="G1290" s="310"/>
      <c r="H1290" s="310"/>
    </row>
    <row r="1291" spans="1:8" ht="24">
      <c r="A1291" s="320"/>
      <c r="B1291" s="332" t="s">
        <v>1673</v>
      </c>
      <c r="C1291" s="321">
        <v>751</v>
      </c>
      <c r="D1291" s="310" t="s">
        <v>32</v>
      </c>
      <c r="E1291" s="310"/>
      <c r="F1291" s="310"/>
      <c r="G1291" s="310"/>
      <c r="H1291" s="310"/>
    </row>
    <row r="1292" spans="1:8" ht="24">
      <c r="A1292" s="320"/>
      <c r="B1292" s="332" t="s">
        <v>1889</v>
      </c>
      <c r="C1292" s="321">
        <v>751</v>
      </c>
      <c r="D1292" s="310" t="s">
        <v>32</v>
      </c>
      <c r="E1292" s="310"/>
      <c r="F1292" s="310"/>
      <c r="G1292" s="310"/>
      <c r="H1292" s="310"/>
    </row>
    <row r="1293" spans="1:8" ht="24">
      <c r="A1293" s="320"/>
      <c r="B1293" s="332" t="s">
        <v>1675</v>
      </c>
      <c r="C1293" s="321">
        <v>196</v>
      </c>
      <c r="D1293" s="310" t="s">
        <v>32</v>
      </c>
      <c r="E1293" s="310"/>
      <c r="F1293" s="310"/>
      <c r="G1293" s="310"/>
      <c r="H1293" s="310"/>
    </row>
    <row r="1294" spans="1:8" ht="24">
      <c r="A1294" s="320"/>
      <c r="B1294" s="332" t="s">
        <v>1889</v>
      </c>
      <c r="C1294" s="321">
        <v>196</v>
      </c>
      <c r="D1294" s="310" t="s">
        <v>32</v>
      </c>
      <c r="E1294" s="310"/>
      <c r="F1294" s="310"/>
      <c r="G1294" s="310"/>
      <c r="H1294" s="310"/>
    </row>
    <row r="1295" spans="1:8" ht="24">
      <c r="A1295" s="320"/>
      <c r="B1295" s="332" t="s">
        <v>1890</v>
      </c>
      <c r="C1295" s="321">
        <v>312</v>
      </c>
      <c r="D1295" s="310" t="s">
        <v>32</v>
      </c>
      <c r="E1295" s="310"/>
      <c r="F1295" s="310"/>
      <c r="G1295" s="310"/>
      <c r="H1295" s="310"/>
    </row>
    <row r="1296" spans="1:8" ht="24">
      <c r="A1296" s="320"/>
      <c r="B1296" s="332" t="s">
        <v>1889</v>
      </c>
      <c r="C1296" s="321">
        <v>312</v>
      </c>
      <c r="D1296" s="310" t="s">
        <v>32</v>
      </c>
      <c r="E1296" s="310"/>
      <c r="F1296" s="310"/>
      <c r="G1296" s="310"/>
      <c r="H1296" s="310"/>
    </row>
    <row r="1297" spans="1:8" ht="24">
      <c r="A1297" s="320"/>
      <c r="B1297" s="332"/>
      <c r="C1297" s="321"/>
      <c r="D1297" s="310"/>
      <c r="E1297" s="310"/>
      <c r="F1297" s="310"/>
      <c r="G1297" s="310"/>
      <c r="H1297" s="310"/>
    </row>
    <row r="1298" spans="1:8" s="295" customFormat="1" ht="24">
      <c r="A1298" s="354"/>
      <c r="B1298" s="348" t="s">
        <v>1676</v>
      </c>
      <c r="C1298" s="348"/>
      <c r="D1298" s="349"/>
      <c r="E1298" s="349"/>
      <c r="F1298" s="349"/>
      <c r="G1298" s="349"/>
      <c r="H1298" s="349"/>
    </row>
    <row r="1299" spans="1:8" ht="24">
      <c r="A1299" s="320"/>
      <c r="B1299" s="332"/>
      <c r="C1299" s="321"/>
      <c r="D1299" s="310"/>
      <c r="E1299" s="310"/>
      <c r="F1299" s="310"/>
      <c r="G1299" s="310"/>
      <c r="H1299" s="310"/>
    </row>
    <row r="1300" spans="1:8" ht="24">
      <c r="A1300" s="320" t="s">
        <v>465</v>
      </c>
      <c r="B1300" s="332" t="s">
        <v>1677</v>
      </c>
      <c r="C1300" s="321"/>
      <c r="D1300" s="310"/>
      <c r="E1300" s="310"/>
      <c r="F1300" s="310"/>
      <c r="G1300" s="310"/>
      <c r="H1300" s="310"/>
    </row>
    <row r="1301" spans="1:8" ht="24">
      <c r="A1301" s="320" t="s">
        <v>1943</v>
      </c>
      <c r="B1301" s="332" t="s">
        <v>1679</v>
      </c>
      <c r="C1301" s="321"/>
      <c r="D1301" s="310"/>
      <c r="E1301" s="310"/>
      <c r="F1301" s="310"/>
      <c r="G1301" s="310"/>
      <c r="H1301" s="310"/>
    </row>
    <row r="1302" spans="1:8" ht="24">
      <c r="A1302" s="320" t="s">
        <v>1944</v>
      </c>
      <c r="B1302" s="332" t="s">
        <v>1891</v>
      </c>
      <c r="C1302" s="321"/>
      <c r="D1302" s="310"/>
      <c r="E1302" s="310"/>
      <c r="F1302" s="310"/>
      <c r="G1302" s="310"/>
      <c r="H1302" s="310"/>
    </row>
    <row r="1303" spans="1:8" ht="24">
      <c r="A1303" s="320"/>
      <c r="B1303" s="332" t="s">
        <v>1682</v>
      </c>
      <c r="C1303" s="321">
        <v>52</v>
      </c>
      <c r="D1303" s="310" t="s">
        <v>32</v>
      </c>
      <c r="E1303" s="310"/>
      <c r="F1303" s="310"/>
      <c r="G1303" s="310"/>
      <c r="H1303" s="310"/>
    </row>
    <row r="1304" spans="1:8" ht="24">
      <c r="A1304" s="320"/>
      <c r="B1304" s="332" t="s">
        <v>1640</v>
      </c>
      <c r="C1304" s="321">
        <v>17</v>
      </c>
      <c r="D1304" s="310" t="s">
        <v>34</v>
      </c>
      <c r="E1304" s="310"/>
      <c r="F1304" s="310"/>
      <c r="G1304" s="310"/>
      <c r="H1304" s="310"/>
    </row>
    <row r="1305" spans="1:8" ht="24">
      <c r="A1305" s="320"/>
      <c r="B1305" s="332" t="s">
        <v>1892</v>
      </c>
      <c r="C1305" s="321">
        <v>35</v>
      </c>
      <c r="D1305" s="310" t="s">
        <v>32</v>
      </c>
      <c r="E1305" s="310"/>
      <c r="F1305" s="310"/>
      <c r="G1305" s="310"/>
      <c r="H1305" s="310"/>
    </row>
    <row r="1306" spans="1:8" ht="24">
      <c r="A1306" s="320"/>
      <c r="B1306" s="332" t="s">
        <v>1893</v>
      </c>
      <c r="C1306" s="321">
        <v>35</v>
      </c>
      <c r="D1306" s="310" t="s">
        <v>32</v>
      </c>
      <c r="E1306" s="310"/>
      <c r="F1306" s="310"/>
      <c r="G1306" s="310"/>
      <c r="H1306" s="310"/>
    </row>
    <row r="1307" spans="1:8" ht="24">
      <c r="A1307" s="320"/>
      <c r="B1307" s="332" t="s">
        <v>1684</v>
      </c>
      <c r="C1307" s="321">
        <v>19</v>
      </c>
      <c r="D1307" s="310" t="s">
        <v>279</v>
      </c>
      <c r="E1307" s="310"/>
      <c r="F1307" s="310"/>
      <c r="G1307" s="310"/>
      <c r="H1307" s="310"/>
    </row>
    <row r="1308" spans="1:8" ht="24">
      <c r="A1308" s="320"/>
      <c r="B1308" s="332" t="s">
        <v>1669</v>
      </c>
      <c r="C1308" s="321"/>
      <c r="D1308" s="310" t="s">
        <v>118</v>
      </c>
      <c r="E1308" s="310"/>
      <c r="F1308" s="310"/>
      <c r="G1308" s="310"/>
      <c r="H1308" s="310"/>
    </row>
    <row r="1309" spans="1:8" ht="24">
      <c r="A1309" s="320"/>
      <c r="B1309" s="332" t="s">
        <v>1685</v>
      </c>
      <c r="C1309" s="321">
        <v>52</v>
      </c>
      <c r="D1309" s="310" t="s">
        <v>32</v>
      </c>
      <c r="E1309" s="310"/>
      <c r="F1309" s="310"/>
      <c r="G1309" s="310"/>
      <c r="H1309" s="310"/>
    </row>
    <row r="1310" spans="1:8" ht="24">
      <c r="A1310" s="320"/>
      <c r="B1310" s="332"/>
      <c r="C1310" s="321"/>
      <c r="D1310" s="310"/>
      <c r="E1310" s="310"/>
      <c r="F1310" s="310"/>
      <c r="G1310" s="310"/>
      <c r="H1310" s="310"/>
    </row>
    <row r="1311" spans="1:8" s="295" customFormat="1" ht="24">
      <c r="A1311" s="354"/>
      <c r="B1311" s="348" t="s">
        <v>1693</v>
      </c>
      <c r="C1311" s="348"/>
      <c r="D1311" s="349"/>
      <c r="E1311" s="349"/>
      <c r="F1311" s="349"/>
      <c r="G1311" s="349"/>
      <c r="H1311" s="349"/>
    </row>
    <row r="1312" spans="1:8" ht="24">
      <c r="A1312" s="320"/>
      <c r="B1312" s="332"/>
      <c r="C1312" s="321"/>
      <c r="D1312" s="310"/>
      <c r="E1312" s="310"/>
      <c r="F1312" s="310"/>
      <c r="G1312" s="310"/>
      <c r="H1312" s="310"/>
    </row>
    <row r="1313" spans="1:8" ht="24">
      <c r="A1313" s="320" t="s">
        <v>1945</v>
      </c>
      <c r="B1313" s="332" t="s">
        <v>1695</v>
      </c>
      <c r="C1313" s="321"/>
      <c r="D1313" s="310"/>
      <c r="E1313" s="310"/>
      <c r="F1313" s="310"/>
      <c r="G1313" s="310"/>
      <c r="H1313" s="310"/>
    </row>
    <row r="1314" spans="1:8" ht="24">
      <c r="A1314" s="320" t="s">
        <v>1946</v>
      </c>
      <c r="B1314" s="332" t="s">
        <v>1894</v>
      </c>
      <c r="C1314" s="321"/>
      <c r="D1314" s="310"/>
      <c r="E1314" s="310"/>
      <c r="F1314" s="310"/>
      <c r="G1314" s="310"/>
      <c r="H1314" s="310"/>
    </row>
    <row r="1315" spans="1:8" ht="24">
      <c r="A1315" s="320"/>
      <c r="B1315" s="332" t="s">
        <v>1682</v>
      </c>
      <c r="C1315" s="321">
        <v>35</v>
      </c>
      <c r="D1315" s="310" t="s">
        <v>32</v>
      </c>
      <c r="E1315" s="310"/>
      <c r="F1315" s="310"/>
      <c r="G1315" s="310"/>
      <c r="H1315" s="310"/>
    </row>
    <row r="1316" spans="1:8" ht="24">
      <c r="A1316" s="320"/>
      <c r="B1316" s="332" t="s">
        <v>1640</v>
      </c>
      <c r="C1316" s="321">
        <v>10</v>
      </c>
      <c r="D1316" s="310" t="s">
        <v>34</v>
      </c>
      <c r="E1316" s="310"/>
      <c r="F1316" s="310"/>
      <c r="G1316" s="310"/>
      <c r="H1316" s="310"/>
    </row>
    <row r="1317" spans="1:8" ht="24">
      <c r="A1317" s="320"/>
      <c r="B1317" s="332" t="s">
        <v>1684</v>
      </c>
      <c r="C1317" s="321">
        <v>17</v>
      </c>
      <c r="D1317" s="310" t="s">
        <v>279</v>
      </c>
      <c r="E1317" s="310"/>
      <c r="F1317" s="310"/>
      <c r="G1317" s="310"/>
      <c r="H1317" s="310"/>
    </row>
    <row r="1318" spans="1:8" ht="24">
      <c r="A1318" s="320"/>
      <c r="B1318" s="332" t="s">
        <v>1669</v>
      </c>
      <c r="C1318" s="321"/>
      <c r="D1318" s="310" t="s">
        <v>118</v>
      </c>
      <c r="E1318" s="310"/>
      <c r="F1318" s="310"/>
      <c r="G1318" s="310"/>
      <c r="H1318" s="310"/>
    </row>
    <row r="1319" spans="1:8" ht="24">
      <c r="A1319" s="320"/>
      <c r="B1319" s="332" t="s">
        <v>1685</v>
      </c>
      <c r="C1319" s="321">
        <v>89</v>
      </c>
      <c r="D1319" s="310" t="s">
        <v>32</v>
      </c>
      <c r="E1319" s="310"/>
      <c r="F1319" s="310"/>
      <c r="G1319" s="310"/>
      <c r="H1319" s="310"/>
    </row>
    <row r="1320" spans="1:8" ht="24">
      <c r="A1320" s="320"/>
      <c r="B1320" s="332"/>
      <c r="C1320" s="321"/>
      <c r="D1320" s="310"/>
      <c r="E1320" s="310"/>
      <c r="F1320" s="310"/>
      <c r="G1320" s="310"/>
      <c r="H1320" s="310"/>
    </row>
    <row r="1321" spans="1:8" s="295" customFormat="1" ht="24">
      <c r="A1321" s="354"/>
      <c r="B1321" s="348" t="s">
        <v>1698</v>
      </c>
      <c r="C1321" s="348"/>
      <c r="D1321" s="349"/>
      <c r="E1321" s="349"/>
      <c r="F1321" s="349"/>
      <c r="G1321" s="349"/>
      <c r="H1321" s="349"/>
    </row>
    <row r="1322" spans="1:8" ht="24">
      <c r="A1322" s="320"/>
      <c r="B1322" s="332"/>
      <c r="C1322" s="321"/>
      <c r="D1322" s="310"/>
      <c r="E1322" s="310"/>
      <c r="F1322" s="310"/>
      <c r="G1322" s="310"/>
      <c r="H1322" s="310"/>
    </row>
    <row r="1323" spans="1:8" ht="24">
      <c r="A1323" s="320" t="s">
        <v>1947</v>
      </c>
      <c r="B1323" s="332" t="s">
        <v>1700</v>
      </c>
      <c r="C1323" s="321"/>
      <c r="D1323" s="310"/>
      <c r="E1323" s="310"/>
      <c r="F1323" s="310"/>
      <c r="G1323" s="310"/>
      <c r="H1323" s="310"/>
    </row>
    <row r="1324" spans="1:8" ht="24">
      <c r="A1324" s="320" t="s">
        <v>1948</v>
      </c>
      <c r="B1324" s="332" t="s">
        <v>1895</v>
      </c>
      <c r="C1324" s="321"/>
      <c r="D1324" s="310"/>
      <c r="E1324" s="310"/>
      <c r="F1324" s="310"/>
      <c r="G1324" s="310"/>
      <c r="H1324" s="310"/>
    </row>
    <row r="1325" spans="1:8" ht="24">
      <c r="A1325" s="320"/>
      <c r="B1325" s="332" t="s">
        <v>1682</v>
      </c>
      <c r="C1325" s="321">
        <v>202</v>
      </c>
      <c r="D1325" s="310" t="s">
        <v>32</v>
      </c>
      <c r="E1325" s="310"/>
      <c r="F1325" s="310"/>
      <c r="G1325" s="310"/>
      <c r="H1325" s="310"/>
    </row>
    <row r="1326" spans="1:8" ht="24">
      <c r="A1326" s="320"/>
      <c r="B1326" s="332" t="s">
        <v>1714</v>
      </c>
      <c r="C1326" s="321">
        <v>40</v>
      </c>
      <c r="D1326" s="310" t="s">
        <v>34</v>
      </c>
      <c r="E1326" s="310"/>
      <c r="F1326" s="310"/>
      <c r="G1326" s="310"/>
      <c r="H1326" s="310"/>
    </row>
    <row r="1327" spans="1:8" ht="24">
      <c r="A1327" s="320"/>
      <c r="B1327" s="332" t="s">
        <v>1896</v>
      </c>
      <c r="C1327" s="321">
        <v>23</v>
      </c>
      <c r="D1327" s="310" t="s">
        <v>34</v>
      </c>
      <c r="E1327" s="310"/>
      <c r="F1327" s="310"/>
      <c r="G1327" s="310"/>
      <c r="H1327" s="310"/>
    </row>
    <row r="1328" spans="1:8" ht="24">
      <c r="A1328" s="320"/>
      <c r="B1328" s="332" t="s">
        <v>1684</v>
      </c>
      <c r="C1328" s="321">
        <v>32</v>
      </c>
      <c r="D1328" s="310" t="s">
        <v>279</v>
      </c>
      <c r="E1328" s="310"/>
      <c r="F1328" s="310"/>
      <c r="G1328" s="310"/>
      <c r="H1328" s="310"/>
    </row>
    <row r="1329" spans="1:8" ht="24">
      <c r="A1329" s="320"/>
      <c r="B1329" s="332" t="s">
        <v>1669</v>
      </c>
      <c r="C1329" s="321"/>
      <c r="D1329" s="310" t="s">
        <v>118</v>
      </c>
      <c r="E1329" s="310"/>
      <c r="F1329" s="310"/>
      <c r="G1329" s="310"/>
      <c r="H1329" s="310"/>
    </row>
    <row r="1330" spans="1:8" ht="24">
      <c r="A1330" s="320"/>
      <c r="B1330" s="332" t="s">
        <v>1685</v>
      </c>
      <c r="C1330" s="321">
        <v>76</v>
      </c>
      <c r="D1330" s="310" t="s">
        <v>32</v>
      </c>
      <c r="E1330" s="310"/>
      <c r="F1330" s="310"/>
      <c r="G1330" s="310"/>
      <c r="H1330" s="310"/>
    </row>
    <row r="1331" spans="1:8" ht="24">
      <c r="A1331" s="320" t="s">
        <v>1949</v>
      </c>
      <c r="B1331" s="332" t="s">
        <v>1897</v>
      </c>
      <c r="C1331" s="321"/>
      <c r="D1331" s="310"/>
      <c r="E1331" s="310"/>
      <c r="F1331" s="310"/>
      <c r="G1331" s="310"/>
      <c r="H1331" s="310"/>
    </row>
    <row r="1332" spans="1:8" ht="24">
      <c r="A1332" s="320"/>
      <c r="B1332" s="332" t="s">
        <v>1718</v>
      </c>
      <c r="C1332" s="321">
        <v>3</v>
      </c>
      <c r="D1332" s="310" t="s">
        <v>32</v>
      </c>
      <c r="E1332" s="310"/>
      <c r="F1332" s="310"/>
      <c r="G1332" s="310"/>
      <c r="H1332" s="310"/>
    </row>
    <row r="1333" spans="1:8" ht="24">
      <c r="A1333" s="320"/>
      <c r="B1333" s="332" t="s">
        <v>1719</v>
      </c>
      <c r="C1333" s="321">
        <v>1</v>
      </c>
      <c r="D1333" s="310" t="s">
        <v>643</v>
      </c>
      <c r="E1333" s="310"/>
      <c r="F1333" s="310"/>
      <c r="G1333" s="310"/>
      <c r="H1333" s="310"/>
    </row>
    <row r="1334" spans="1:8" ht="24">
      <c r="A1334" s="320"/>
      <c r="B1334" s="332" t="s">
        <v>1646</v>
      </c>
      <c r="C1334" s="321">
        <v>1</v>
      </c>
      <c r="D1334" s="310" t="s">
        <v>34</v>
      </c>
      <c r="E1334" s="310"/>
      <c r="F1334" s="310"/>
      <c r="G1334" s="310"/>
      <c r="H1334" s="310"/>
    </row>
    <row r="1335" spans="1:8" ht="24">
      <c r="A1335" s="320"/>
      <c r="B1335" s="332" t="s">
        <v>1684</v>
      </c>
      <c r="C1335" s="321">
        <v>13</v>
      </c>
      <c r="D1335" s="310" t="s">
        <v>279</v>
      </c>
      <c r="E1335" s="310"/>
      <c r="F1335" s="310"/>
      <c r="G1335" s="310"/>
      <c r="H1335" s="310"/>
    </row>
    <row r="1336" spans="1:8" ht="24">
      <c r="A1336" s="320"/>
      <c r="B1336" s="332" t="s">
        <v>1669</v>
      </c>
      <c r="C1336" s="321"/>
      <c r="D1336" s="310" t="s">
        <v>118</v>
      </c>
      <c r="E1336" s="310"/>
      <c r="F1336" s="310"/>
      <c r="G1336" s="310"/>
      <c r="H1336" s="310"/>
    </row>
    <row r="1337" spans="1:8" ht="24">
      <c r="A1337" s="320"/>
      <c r="B1337" s="332" t="s">
        <v>1685</v>
      </c>
      <c r="C1337" s="321">
        <v>78</v>
      </c>
      <c r="D1337" s="310" t="s">
        <v>32</v>
      </c>
      <c r="E1337" s="310"/>
      <c r="F1337" s="310"/>
      <c r="G1337" s="310"/>
      <c r="H1337" s="310"/>
    </row>
    <row r="1338" spans="1:8" ht="24">
      <c r="A1338" s="320"/>
      <c r="B1338" s="332"/>
      <c r="C1338" s="321"/>
      <c r="D1338" s="310"/>
      <c r="E1338" s="310"/>
      <c r="F1338" s="310"/>
      <c r="G1338" s="310"/>
      <c r="H1338" s="310"/>
    </row>
    <row r="1339" spans="1:8" s="295" customFormat="1" ht="24">
      <c r="A1339" s="354"/>
      <c r="B1339" s="348" t="s">
        <v>1703</v>
      </c>
      <c r="C1339" s="348"/>
      <c r="D1339" s="349"/>
      <c r="E1339" s="349"/>
      <c r="F1339" s="349"/>
      <c r="G1339" s="349"/>
      <c r="H1339" s="349"/>
    </row>
    <row r="1340" spans="1:8" ht="24">
      <c r="A1340" s="320"/>
      <c r="B1340" s="332"/>
      <c r="C1340" s="321"/>
      <c r="D1340" s="310"/>
      <c r="E1340" s="310"/>
      <c r="F1340" s="310"/>
      <c r="G1340" s="310"/>
      <c r="H1340" s="310"/>
    </row>
    <row r="1341" spans="1:8" ht="24">
      <c r="A1341" s="320" t="s">
        <v>1950</v>
      </c>
      <c r="B1341" s="332" t="s">
        <v>1898</v>
      </c>
      <c r="C1341" s="321"/>
      <c r="D1341" s="310"/>
      <c r="E1341" s="310"/>
      <c r="F1341" s="310"/>
      <c r="G1341" s="310"/>
      <c r="H1341" s="310"/>
    </row>
    <row r="1342" spans="1:8" ht="24">
      <c r="A1342" s="320" t="s">
        <v>1951</v>
      </c>
      <c r="B1342" s="332" t="s">
        <v>1899</v>
      </c>
      <c r="C1342" s="321"/>
      <c r="D1342" s="310"/>
      <c r="E1342" s="310"/>
      <c r="F1342" s="310"/>
      <c r="G1342" s="310"/>
      <c r="H1342" s="310"/>
    </row>
    <row r="1343" spans="1:8" ht="24">
      <c r="A1343" s="320"/>
      <c r="B1343" s="332" t="s">
        <v>1685</v>
      </c>
      <c r="C1343" s="321">
        <v>63</v>
      </c>
      <c r="D1343" s="310" t="s">
        <v>32</v>
      </c>
      <c r="E1343" s="310"/>
      <c r="F1343" s="310"/>
      <c r="G1343" s="310"/>
      <c r="H1343" s="310"/>
    </row>
    <row r="1344" spans="1:8" ht="24">
      <c r="A1344" s="320"/>
      <c r="B1344" s="332" t="s">
        <v>1684</v>
      </c>
      <c r="C1344" s="321">
        <v>17</v>
      </c>
      <c r="D1344" s="310" t="s">
        <v>279</v>
      </c>
      <c r="E1344" s="310"/>
      <c r="F1344" s="310"/>
      <c r="G1344" s="310"/>
      <c r="H1344" s="310"/>
    </row>
    <row r="1345" spans="1:8" ht="24">
      <c r="A1345" s="320" t="s">
        <v>1952</v>
      </c>
      <c r="B1345" s="332" t="s">
        <v>1900</v>
      </c>
      <c r="C1345" s="321"/>
      <c r="D1345" s="310"/>
      <c r="E1345" s="310"/>
      <c r="F1345" s="310"/>
      <c r="G1345" s="310"/>
      <c r="H1345" s="310"/>
    </row>
    <row r="1346" spans="1:8" ht="24">
      <c r="A1346" s="320"/>
      <c r="B1346" s="332" t="s">
        <v>1682</v>
      </c>
      <c r="C1346" s="321">
        <v>7</v>
      </c>
      <c r="D1346" s="310" t="s">
        <v>32</v>
      </c>
      <c r="E1346" s="310"/>
      <c r="F1346" s="310"/>
      <c r="G1346" s="310"/>
      <c r="H1346" s="310"/>
    </row>
    <row r="1347" spans="1:8" ht="24">
      <c r="A1347" s="320"/>
      <c r="B1347" s="332" t="s">
        <v>1901</v>
      </c>
      <c r="C1347" s="321">
        <v>1</v>
      </c>
      <c r="D1347" s="310" t="s">
        <v>110</v>
      </c>
      <c r="E1347" s="310"/>
      <c r="F1347" s="310"/>
      <c r="G1347" s="310"/>
      <c r="H1347" s="310"/>
    </row>
    <row r="1348" spans="1:8" ht="24">
      <c r="A1348" s="320"/>
      <c r="B1348" s="332" t="s">
        <v>1902</v>
      </c>
      <c r="C1348" s="321">
        <v>5</v>
      </c>
      <c r="D1348" s="310" t="s">
        <v>35</v>
      </c>
      <c r="E1348" s="310"/>
      <c r="F1348" s="310"/>
      <c r="G1348" s="310"/>
      <c r="H1348" s="310"/>
    </row>
    <row r="1349" spans="1:8" ht="24">
      <c r="A1349" s="320"/>
      <c r="B1349" s="332" t="s">
        <v>1640</v>
      </c>
      <c r="C1349" s="321">
        <v>3</v>
      </c>
      <c r="D1349" s="310" t="s">
        <v>34</v>
      </c>
      <c r="E1349" s="310"/>
      <c r="F1349" s="310"/>
      <c r="G1349" s="310"/>
      <c r="H1349" s="310"/>
    </row>
    <row r="1350" spans="1:8" ht="24">
      <c r="A1350" s="320"/>
      <c r="B1350" s="332" t="s">
        <v>1684</v>
      </c>
      <c r="C1350" s="321">
        <v>24</v>
      </c>
      <c r="D1350" s="310" t="s">
        <v>279</v>
      </c>
      <c r="E1350" s="310"/>
      <c r="F1350" s="310"/>
      <c r="G1350" s="310"/>
      <c r="H1350" s="310"/>
    </row>
    <row r="1351" spans="1:8" ht="24">
      <c r="A1351" s="320"/>
      <c r="B1351" s="332" t="s">
        <v>1669</v>
      </c>
      <c r="C1351" s="321"/>
      <c r="D1351" s="310" t="s">
        <v>118</v>
      </c>
      <c r="E1351" s="310"/>
      <c r="F1351" s="310"/>
      <c r="G1351" s="310"/>
      <c r="H1351" s="310"/>
    </row>
    <row r="1352" spans="1:8" ht="24">
      <c r="A1352" s="320"/>
      <c r="B1352" s="332" t="s">
        <v>1685</v>
      </c>
      <c r="C1352" s="321">
        <v>342</v>
      </c>
      <c r="D1352" s="310" t="s">
        <v>32</v>
      </c>
      <c r="E1352" s="310"/>
      <c r="F1352" s="310"/>
      <c r="G1352" s="310"/>
      <c r="H1352" s="310"/>
    </row>
    <row r="1353" spans="1:8" ht="24">
      <c r="A1353" s="320"/>
      <c r="B1353" s="332"/>
      <c r="C1353" s="321"/>
      <c r="D1353" s="310"/>
      <c r="E1353" s="310"/>
      <c r="F1353" s="310"/>
      <c r="G1353" s="310"/>
      <c r="H1353" s="310"/>
    </row>
    <row r="1354" spans="1:8" s="295" customFormat="1" ht="24">
      <c r="A1354" s="354"/>
      <c r="B1354" s="348" t="s">
        <v>1903</v>
      </c>
      <c r="C1354" s="348"/>
      <c r="D1354" s="349"/>
      <c r="E1354" s="349"/>
      <c r="F1354" s="349"/>
      <c r="G1354" s="349"/>
      <c r="H1354" s="349"/>
    </row>
    <row r="1355" spans="1:8" ht="24">
      <c r="A1355" s="320"/>
      <c r="B1355" s="332"/>
      <c r="C1355" s="321"/>
      <c r="D1355" s="310"/>
      <c r="E1355" s="310"/>
      <c r="F1355" s="310"/>
      <c r="G1355" s="310"/>
      <c r="H1355" s="310"/>
    </row>
    <row r="1356" spans="1:8" ht="24">
      <c r="A1356" s="320" t="s">
        <v>1953</v>
      </c>
      <c r="B1356" s="332" t="s">
        <v>1904</v>
      </c>
      <c r="C1356" s="321"/>
      <c r="D1356" s="310"/>
      <c r="E1356" s="310"/>
      <c r="F1356" s="310"/>
      <c r="G1356" s="310"/>
      <c r="H1356" s="310"/>
    </row>
    <row r="1357" spans="1:8" ht="24">
      <c r="A1357" s="320" t="s">
        <v>1951</v>
      </c>
      <c r="B1357" s="332" t="s">
        <v>1905</v>
      </c>
      <c r="C1357" s="321"/>
      <c r="D1357" s="310"/>
      <c r="E1357" s="310"/>
      <c r="F1357" s="310"/>
      <c r="G1357" s="310"/>
      <c r="H1357" s="310"/>
    </row>
    <row r="1358" spans="1:8" ht="24">
      <c r="A1358" s="320"/>
      <c r="B1358" s="332" t="s">
        <v>1906</v>
      </c>
      <c r="C1358" s="321">
        <v>14</v>
      </c>
      <c r="D1358" s="310" t="s">
        <v>32</v>
      </c>
      <c r="E1358" s="310"/>
      <c r="F1358" s="310"/>
      <c r="G1358" s="310"/>
      <c r="H1358" s="310"/>
    </row>
    <row r="1359" spans="1:8" ht="24">
      <c r="A1359" s="320"/>
      <c r="B1359" s="332" t="s">
        <v>1682</v>
      </c>
      <c r="C1359" s="321">
        <v>181</v>
      </c>
      <c r="D1359" s="310" t="s">
        <v>32</v>
      </c>
      <c r="E1359" s="310"/>
      <c r="F1359" s="310"/>
      <c r="G1359" s="310"/>
      <c r="H1359" s="310"/>
    </row>
    <row r="1360" spans="1:8" ht="24">
      <c r="A1360" s="320"/>
      <c r="B1360" s="332" t="s">
        <v>1640</v>
      </c>
      <c r="C1360" s="321">
        <v>7</v>
      </c>
      <c r="D1360" s="310" t="s">
        <v>34</v>
      </c>
      <c r="E1360" s="310"/>
      <c r="F1360" s="310"/>
      <c r="G1360" s="310"/>
      <c r="H1360" s="310"/>
    </row>
    <row r="1361" spans="1:8" ht="24">
      <c r="A1361" s="320"/>
      <c r="B1361" s="332" t="s">
        <v>1658</v>
      </c>
      <c r="C1361" s="321">
        <v>9</v>
      </c>
      <c r="D1361" s="310" t="s">
        <v>34</v>
      </c>
      <c r="E1361" s="310"/>
      <c r="F1361" s="310"/>
      <c r="G1361" s="310"/>
      <c r="H1361" s="310"/>
    </row>
    <row r="1362" spans="1:8" ht="24">
      <c r="A1362" s="320"/>
      <c r="B1362" s="332" t="s">
        <v>1646</v>
      </c>
      <c r="C1362" s="321">
        <v>46</v>
      </c>
      <c r="D1362" s="310" t="s">
        <v>34</v>
      </c>
      <c r="E1362" s="310"/>
      <c r="F1362" s="310"/>
      <c r="G1362" s="310"/>
      <c r="H1362" s="310"/>
    </row>
    <row r="1363" spans="1:8" ht="24">
      <c r="A1363" s="320"/>
      <c r="B1363" s="332" t="s">
        <v>1736</v>
      </c>
      <c r="C1363" s="321">
        <v>6</v>
      </c>
      <c r="D1363" s="310" t="s">
        <v>34</v>
      </c>
      <c r="E1363" s="310"/>
      <c r="F1363" s="310"/>
      <c r="G1363" s="310"/>
      <c r="H1363" s="310"/>
    </row>
    <row r="1364" spans="1:8" ht="24">
      <c r="A1364" s="320"/>
      <c r="B1364" s="332" t="s">
        <v>1663</v>
      </c>
      <c r="C1364" s="321">
        <v>9</v>
      </c>
      <c r="D1364" s="310" t="s">
        <v>32</v>
      </c>
      <c r="E1364" s="310"/>
      <c r="F1364" s="310"/>
      <c r="G1364" s="310"/>
      <c r="H1364" s="310"/>
    </row>
    <row r="1365" spans="1:8" ht="24">
      <c r="A1365" s="320"/>
      <c r="B1365" s="332" t="s">
        <v>1907</v>
      </c>
      <c r="C1365" s="321">
        <v>6</v>
      </c>
      <c r="D1365" s="310" t="s">
        <v>32</v>
      </c>
      <c r="E1365" s="310"/>
      <c r="F1365" s="310"/>
      <c r="G1365" s="310"/>
      <c r="H1365" s="310"/>
    </row>
    <row r="1366" spans="1:8" ht="24">
      <c r="A1366" s="320"/>
      <c r="B1366" s="332" t="s">
        <v>1893</v>
      </c>
      <c r="C1366" s="321">
        <v>6</v>
      </c>
      <c r="D1366" s="310" t="s">
        <v>32</v>
      </c>
      <c r="E1366" s="310"/>
      <c r="F1366" s="310"/>
      <c r="G1366" s="310"/>
      <c r="H1366" s="310"/>
    </row>
    <row r="1367" spans="1:8" ht="24">
      <c r="A1367" s="320"/>
      <c r="B1367" s="332" t="s">
        <v>1737</v>
      </c>
      <c r="C1367" s="321">
        <v>31</v>
      </c>
      <c r="D1367" s="310" t="s">
        <v>35</v>
      </c>
      <c r="E1367" s="310"/>
      <c r="F1367" s="310"/>
      <c r="G1367" s="310"/>
      <c r="H1367" s="310"/>
    </row>
    <row r="1368" spans="1:8" ht="24">
      <c r="A1368" s="320"/>
      <c r="B1368" s="332" t="s">
        <v>1684</v>
      </c>
      <c r="C1368" s="321">
        <v>78</v>
      </c>
      <c r="D1368" s="310" t="s">
        <v>279</v>
      </c>
      <c r="E1368" s="310"/>
      <c r="F1368" s="310"/>
      <c r="G1368" s="310"/>
      <c r="H1368" s="310"/>
    </row>
    <row r="1369" spans="1:8" ht="24">
      <c r="A1369" s="320"/>
      <c r="B1369" s="332" t="s">
        <v>1669</v>
      </c>
      <c r="C1369" s="321"/>
      <c r="D1369" s="310" t="s">
        <v>118</v>
      </c>
      <c r="E1369" s="310"/>
      <c r="F1369" s="310"/>
      <c r="G1369" s="310"/>
      <c r="H1369" s="310"/>
    </row>
    <row r="1370" spans="1:8" ht="24">
      <c r="A1370" s="320"/>
      <c r="B1370" s="332" t="s">
        <v>1685</v>
      </c>
      <c r="C1370" s="321">
        <v>233</v>
      </c>
      <c r="D1370" s="310" t="s">
        <v>32</v>
      </c>
      <c r="E1370" s="310"/>
      <c r="F1370" s="310"/>
      <c r="G1370" s="310"/>
      <c r="H1370" s="310"/>
    </row>
    <row r="1371" spans="1:8" ht="24">
      <c r="A1371" s="320" t="s">
        <v>1952</v>
      </c>
      <c r="B1371" s="332" t="s">
        <v>1908</v>
      </c>
      <c r="C1371" s="321"/>
      <c r="D1371" s="310"/>
      <c r="E1371" s="310"/>
      <c r="F1371" s="310"/>
      <c r="G1371" s="310"/>
      <c r="H1371" s="310"/>
    </row>
    <row r="1372" spans="1:8" ht="24">
      <c r="A1372" s="320" t="s">
        <v>1954</v>
      </c>
      <c r="B1372" s="332" t="s">
        <v>1909</v>
      </c>
      <c r="C1372" s="321"/>
      <c r="D1372" s="310"/>
      <c r="E1372" s="310"/>
      <c r="F1372" s="310"/>
      <c r="G1372" s="310"/>
      <c r="H1372" s="310"/>
    </row>
    <row r="1373" spans="1:8" ht="24">
      <c r="A1373" s="320"/>
      <c r="B1373" s="332" t="s">
        <v>1910</v>
      </c>
      <c r="C1373" s="321">
        <v>148</v>
      </c>
      <c r="D1373" s="310" t="s">
        <v>35</v>
      </c>
      <c r="E1373" s="310"/>
      <c r="F1373" s="310"/>
      <c r="G1373" s="310"/>
      <c r="H1373" s="310"/>
    </row>
    <row r="1374" spans="1:8" ht="24">
      <c r="A1374" s="320"/>
      <c r="B1374" s="332" t="s">
        <v>1911</v>
      </c>
      <c r="C1374" s="321">
        <v>15</v>
      </c>
      <c r="D1374" s="310" t="s">
        <v>26</v>
      </c>
      <c r="E1374" s="310"/>
      <c r="F1374" s="310"/>
      <c r="G1374" s="310"/>
      <c r="H1374" s="310"/>
    </row>
    <row r="1375" spans="1:8" ht="24">
      <c r="A1375" s="320"/>
      <c r="B1375" s="332" t="s">
        <v>1912</v>
      </c>
      <c r="C1375" s="321">
        <v>74</v>
      </c>
      <c r="D1375" s="310" t="s">
        <v>279</v>
      </c>
      <c r="E1375" s="310"/>
      <c r="F1375" s="310"/>
      <c r="G1375" s="310"/>
      <c r="H1375" s="310"/>
    </row>
    <row r="1376" spans="1:8" ht="24">
      <c r="A1376" s="320" t="s">
        <v>1955</v>
      </c>
      <c r="B1376" s="332" t="s">
        <v>1913</v>
      </c>
      <c r="C1376" s="321"/>
      <c r="D1376" s="310"/>
      <c r="E1376" s="310"/>
      <c r="F1376" s="310"/>
      <c r="G1376" s="310"/>
      <c r="H1376" s="310"/>
    </row>
    <row r="1377" spans="1:8" ht="24">
      <c r="A1377" s="320"/>
      <c r="B1377" s="332" t="s">
        <v>1664</v>
      </c>
      <c r="C1377" s="321">
        <v>10</v>
      </c>
      <c r="D1377" s="310" t="s">
        <v>26</v>
      </c>
      <c r="E1377" s="310"/>
      <c r="F1377" s="310"/>
      <c r="G1377" s="310"/>
      <c r="H1377" s="310"/>
    </row>
    <row r="1378" spans="1:8" ht="24">
      <c r="A1378" s="320"/>
      <c r="B1378" s="332" t="s">
        <v>1914</v>
      </c>
      <c r="C1378" s="321">
        <v>1</v>
      </c>
      <c r="D1378" s="310" t="s">
        <v>278</v>
      </c>
      <c r="E1378" s="310"/>
      <c r="F1378" s="310"/>
      <c r="G1378" s="310"/>
      <c r="H1378" s="310"/>
    </row>
    <row r="1379" spans="1:8" ht="24">
      <c r="A1379" s="320"/>
      <c r="B1379" s="332" t="s">
        <v>1915</v>
      </c>
      <c r="C1379" s="321">
        <v>2</v>
      </c>
      <c r="D1379" s="310" t="s">
        <v>26</v>
      </c>
      <c r="E1379" s="310"/>
      <c r="F1379" s="310"/>
      <c r="G1379" s="310"/>
      <c r="H1379" s="310"/>
    </row>
    <row r="1380" spans="1:8" ht="24">
      <c r="A1380" s="320"/>
      <c r="B1380" s="332" t="s">
        <v>1916</v>
      </c>
      <c r="C1380" s="321"/>
      <c r="D1380" s="310" t="s">
        <v>118</v>
      </c>
      <c r="E1380" s="310"/>
      <c r="F1380" s="310"/>
      <c r="G1380" s="310"/>
      <c r="H1380" s="310"/>
    </row>
    <row r="1381" spans="1:8" ht="24">
      <c r="A1381" s="320"/>
      <c r="B1381" s="332"/>
      <c r="C1381" s="321"/>
      <c r="D1381" s="310"/>
      <c r="E1381" s="310"/>
      <c r="F1381" s="310"/>
      <c r="G1381" s="310"/>
      <c r="H1381" s="310"/>
    </row>
    <row r="1382" spans="1:8" s="295" customFormat="1" ht="24">
      <c r="A1382" s="354"/>
      <c r="B1382" s="364" t="s">
        <v>1917</v>
      </c>
      <c r="C1382" s="348"/>
      <c r="D1382" s="349"/>
      <c r="E1382" s="349"/>
      <c r="F1382" s="349"/>
      <c r="G1382" s="349"/>
      <c r="H1382" s="349"/>
    </row>
    <row r="1383" spans="1:8" ht="24">
      <c r="A1383" s="320"/>
      <c r="B1383" s="332"/>
      <c r="C1383" s="321"/>
      <c r="D1383" s="310"/>
      <c r="E1383" s="310"/>
      <c r="F1383" s="310"/>
      <c r="G1383" s="310"/>
      <c r="H1383" s="310"/>
    </row>
    <row r="1384" spans="1:8" s="350" customFormat="1" ht="24">
      <c r="A1384" s="320" t="s">
        <v>466</v>
      </c>
      <c r="B1384" s="332" t="s">
        <v>1743</v>
      </c>
      <c r="C1384" s="321"/>
      <c r="D1384" s="310"/>
      <c r="E1384" s="310"/>
      <c r="F1384" s="310"/>
      <c r="G1384" s="310"/>
      <c r="H1384" s="310"/>
    </row>
    <row r="1385" spans="1:8" s="350" customFormat="1" ht="24">
      <c r="A1385" s="320" t="s">
        <v>1956</v>
      </c>
      <c r="B1385" s="332" t="s">
        <v>1745</v>
      </c>
      <c r="C1385" s="321">
        <v>1145</v>
      </c>
      <c r="D1385" s="310" t="s">
        <v>32</v>
      </c>
      <c r="E1385" s="310"/>
      <c r="F1385" s="310"/>
      <c r="G1385" s="310"/>
      <c r="H1385" s="310"/>
    </row>
    <row r="1386" spans="1:8" ht="24">
      <c r="A1386" s="320"/>
      <c r="B1386" s="332" t="s">
        <v>1685</v>
      </c>
      <c r="C1386" s="321">
        <v>1019</v>
      </c>
      <c r="D1386" s="310" t="s">
        <v>32</v>
      </c>
      <c r="E1386" s="310"/>
      <c r="F1386" s="310"/>
      <c r="G1386" s="310"/>
      <c r="H1386" s="310"/>
    </row>
    <row r="1387" spans="1:8" ht="24">
      <c r="A1387" s="320"/>
      <c r="B1387" s="332" t="s">
        <v>1918</v>
      </c>
      <c r="C1387" s="321">
        <v>241</v>
      </c>
      <c r="D1387" s="310" t="s">
        <v>32</v>
      </c>
      <c r="E1387" s="310"/>
      <c r="F1387" s="310"/>
      <c r="G1387" s="310"/>
      <c r="H1387" s="310"/>
    </row>
    <row r="1388" spans="1:8" ht="24">
      <c r="A1388" s="320" t="s">
        <v>1957</v>
      </c>
      <c r="B1388" s="332" t="s">
        <v>1919</v>
      </c>
      <c r="C1388" s="321">
        <v>172</v>
      </c>
      <c r="D1388" s="310" t="s">
        <v>32</v>
      </c>
      <c r="E1388" s="310"/>
      <c r="F1388" s="310"/>
      <c r="G1388" s="310"/>
      <c r="H1388" s="310"/>
    </row>
    <row r="1389" spans="1:8" ht="24">
      <c r="A1389" s="320"/>
      <c r="B1389" s="332" t="s">
        <v>1920</v>
      </c>
      <c r="C1389" s="321">
        <v>16.399999999999999</v>
      </c>
      <c r="D1389" s="310" t="s">
        <v>35</v>
      </c>
      <c r="E1389" s="310"/>
      <c r="F1389" s="310"/>
      <c r="G1389" s="310"/>
      <c r="H1389" s="310"/>
    </row>
    <row r="1390" spans="1:8" ht="24">
      <c r="A1390" s="320"/>
      <c r="B1390" s="332" t="s">
        <v>1737</v>
      </c>
      <c r="C1390" s="321">
        <v>11.3</v>
      </c>
      <c r="D1390" s="310" t="s">
        <v>35</v>
      </c>
      <c r="E1390" s="310"/>
      <c r="F1390" s="310"/>
      <c r="G1390" s="310"/>
      <c r="H1390" s="310"/>
    </row>
    <row r="1391" spans="1:8" ht="24">
      <c r="A1391" s="320"/>
      <c r="B1391" s="332" t="s">
        <v>1685</v>
      </c>
      <c r="C1391" s="321">
        <v>211</v>
      </c>
      <c r="D1391" s="310" t="s">
        <v>32</v>
      </c>
      <c r="E1391" s="310"/>
      <c r="F1391" s="310"/>
      <c r="G1391" s="310"/>
      <c r="H1391" s="310"/>
    </row>
    <row r="1392" spans="1:8" ht="24">
      <c r="A1392" s="320" t="s">
        <v>1958</v>
      </c>
      <c r="B1392" s="332" t="s">
        <v>1747</v>
      </c>
      <c r="C1392" s="321">
        <v>150</v>
      </c>
      <c r="D1392" s="310" t="s">
        <v>32</v>
      </c>
      <c r="E1392" s="310"/>
      <c r="F1392" s="310"/>
      <c r="G1392" s="310"/>
      <c r="H1392" s="310"/>
    </row>
    <row r="1393" spans="1:8" ht="24">
      <c r="A1393" s="320"/>
      <c r="B1393" s="332" t="s">
        <v>1640</v>
      </c>
      <c r="C1393" s="321">
        <v>58</v>
      </c>
      <c r="D1393" s="310" t="s">
        <v>34</v>
      </c>
      <c r="E1393" s="310"/>
      <c r="F1393" s="310"/>
      <c r="G1393" s="310"/>
      <c r="H1393" s="310"/>
    </row>
    <row r="1394" spans="1:8" ht="24">
      <c r="A1394" s="320"/>
      <c r="B1394" s="332" t="s">
        <v>1737</v>
      </c>
      <c r="C1394" s="321">
        <v>21</v>
      </c>
      <c r="D1394" s="310" t="s">
        <v>35</v>
      </c>
      <c r="E1394" s="310"/>
      <c r="F1394" s="310"/>
      <c r="G1394" s="310"/>
      <c r="H1394" s="310"/>
    </row>
    <row r="1395" spans="1:8" ht="24">
      <c r="A1395" s="320"/>
      <c r="B1395" s="332" t="s">
        <v>1636</v>
      </c>
      <c r="C1395" s="321"/>
      <c r="D1395" s="310" t="s">
        <v>118</v>
      </c>
      <c r="E1395" s="310"/>
      <c r="F1395" s="310"/>
      <c r="G1395" s="310"/>
      <c r="H1395" s="310"/>
    </row>
    <row r="1396" spans="1:8" ht="24">
      <c r="A1396" s="320" t="s">
        <v>1959</v>
      </c>
      <c r="B1396" s="332" t="s">
        <v>1749</v>
      </c>
      <c r="C1396" s="321">
        <v>129</v>
      </c>
      <c r="D1396" s="310" t="s">
        <v>32</v>
      </c>
      <c r="E1396" s="310"/>
      <c r="F1396" s="310"/>
      <c r="G1396" s="310"/>
      <c r="H1396" s="310"/>
    </row>
    <row r="1397" spans="1:8" ht="24">
      <c r="A1397" s="320"/>
      <c r="B1397" s="332" t="s">
        <v>1714</v>
      </c>
      <c r="C1397" s="321">
        <v>44</v>
      </c>
      <c r="D1397" s="310" t="s">
        <v>34</v>
      </c>
      <c r="E1397" s="310"/>
      <c r="F1397" s="310"/>
      <c r="G1397" s="310"/>
      <c r="H1397" s="310"/>
    </row>
    <row r="1398" spans="1:8" ht="24">
      <c r="A1398" s="320"/>
      <c r="B1398" s="332" t="s">
        <v>1669</v>
      </c>
      <c r="C1398" s="321"/>
      <c r="D1398" s="310" t="s">
        <v>118</v>
      </c>
      <c r="E1398" s="310"/>
      <c r="F1398" s="310"/>
      <c r="G1398" s="310"/>
      <c r="H1398" s="310"/>
    </row>
    <row r="1399" spans="1:8" ht="24">
      <c r="A1399" s="320" t="s">
        <v>1960</v>
      </c>
      <c r="B1399" s="332" t="s">
        <v>1921</v>
      </c>
      <c r="C1399" s="321">
        <v>33</v>
      </c>
      <c r="D1399" s="310" t="s">
        <v>32</v>
      </c>
      <c r="E1399" s="310"/>
      <c r="F1399" s="310"/>
      <c r="G1399" s="310"/>
      <c r="H1399" s="310"/>
    </row>
    <row r="1400" spans="1:8" ht="24">
      <c r="A1400" s="320"/>
      <c r="B1400" s="332" t="s">
        <v>1922</v>
      </c>
      <c r="C1400" s="321">
        <v>15</v>
      </c>
      <c r="D1400" s="310" t="s">
        <v>34</v>
      </c>
      <c r="E1400" s="310"/>
      <c r="F1400" s="310"/>
      <c r="G1400" s="310"/>
      <c r="H1400" s="310"/>
    </row>
    <row r="1401" spans="1:8" s="350" customFormat="1" ht="24">
      <c r="A1401" s="320"/>
      <c r="B1401" s="332" t="s">
        <v>1923</v>
      </c>
      <c r="C1401" s="321">
        <v>4</v>
      </c>
      <c r="D1401" s="310" t="s">
        <v>645</v>
      </c>
      <c r="E1401" s="310"/>
      <c r="F1401" s="310"/>
      <c r="G1401" s="310"/>
      <c r="H1401" s="310"/>
    </row>
    <row r="1402" spans="1:8" ht="24">
      <c r="A1402" s="320"/>
      <c r="B1402" s="332" t="s">
        <v>1924</v>
      </c>
      <c r="C1402" s="321">
        <v>5</v>
      </c>
      <c r="D1402" s="310" t="s">
        <v>645</v>
      </c>
      <c r="E1402" s="310"/>
      <c r="F1402" s="310"/>
      <c r="G1402" s="310"/>
      <c r="H1402" s="310"/>
    </row>
    <row r="1403" spans="1:8" ht="24">
      <c r="A1403" s="320"/>
      <c r="B1403" s="332" t="s">
        <v>1649</v>
      </c>
      <c r="C1403" s="321">
        <v>8</v>
      </c>
      <c r="D1403" s="310" t="s">
        <v>32</v>
      </c>
      <c r="E1403" s="310"/>
      <c r="F1403" s="310"/>
      <c r="G1403" s="310"/>
      <c r="H1403" s="310"/>
    </row>
    <row r="1404" spans="1:8" ht="24">
      <c r="A1404" s="320"/>
      <c r="B1404" s="332" t="s">
        <v>1925</v>
      </c>
      <c r="C1404" s="321">
        <v>8</v>
      </c>
      <c r="D1404" s="310" t="s">
        <v>32</v>
      </c>
      <c r="E1404" s="310"/>
      <c r="F1404" s="310"/>
      <c r="G1404" s="310"/>
      <c r="H1404" s="310"/>
    </row>
    <row r="1405" spans="1:8" ht="24">
      <c r="A1405" s="320"/>
      <c r="B1405" s="332" t="s">
        <v>1659</v>
      </c>
      <c r="C1405" s="321"/>
      <c r="D1405" s="310" t="s">
        <v>118</v>
      </c>
      <c r="E1405" s="310"/>
      <c r="F1405" s="310"/>
      <c r="G1405" s="310"/>
      <c r="H1405" s="310"/>
    </row>
    <row r="1406" spans="1:8" ht="24">
      <c r="A1406" s="320" t="s">
        <v>1961</v>
      </c>
      <c r="B1406" s="332" t="s">
        <v>1926</v>
      </c>
      <c r="C1406" s="321">
        <v>20</v>
      </c>
      <c r="D1406" s="310" t="s">
        <v>32</v>
      </c>
      <c r="E1406" s="310"/>
      <c r="F1406" s="310"/>
      <c r="G1406" s="310"/>
      <c r="H1406" s="310"/>
    </row>
    <row r="1407" spans="1:8" ht="24">
      <c r="A1407" s="320"/>
      <c r="B1407" s="332" t="s">
        <v>1927</v>
      </c>
      <c r="C1407" s="321">
        <v>5</v>
      </c>
      <c r="D1407" s="310" t="s">
        <v>34</v>
      </c>
      <c r="E1407" s="310"/>
      <c r="F1407" s="310"/>
      <c r="G1407" s="310"/>
      <c r="H1407" s="310"/>
    </row>
    <row r="1408" spans="1:8" ht="24">
      <c r="A1408" s="320"/>
      <c r="B1408" s="332" t="s">
        <v>1636</v>
      </c>
      <c r="C1408" s="321"/>
      <c r="D1408" s="310" t="s">
        <v>118</v>
      </c>
      <c r="E1408" s="310"/>
      <c r="F1408" s="310"/>
      <c r="G1408" s="310"/>
      <c r="H1408" s="310"/>
    </row>
    <row r="1409" spans="1:8" ht="24">
      <c r="A1409" s="320"/>
      <c r="B1409" s="332"/>
      <c r="C1409" s="321"/>
      <c r="D1409" s="310"/>
      <c r="E1409" s="310"/>
      <c r="F1409" s="310"/>
      <c r="G1409" s="310"/>
      <c r="H1409" s="310"/>
    </row>
    <row r="1410" spans="1:8" s="295" customFormat="1" ht="24">
      <c r="A1410" s="354"/>
      <c r="B1410" s="348" t="s">
        <v>1754</v>
      </c>
      <c r="C1410" s="348"/>
      <c r="D1410" s="349"/>
      <c r="E1410" s="349"/>
      <c r="F1410" s="349"/>
      <c r="G1410" s="349"/>
      <c r="H1410" s="349"/>
    </row>
    <row r="1411" spans="1:8" ht="24">
      <c r="A1411" s="320"/>
      <c r="B1411" s="332"/>
      <c r="C1411" s="321"/>
      <c r="D1411" s="310"/>
      <c r="E1411" s="310"/>
      <c r="F1411" s="310"/>
      <c r="G1411" s="310"/>
      <c r="H1411" s="310"/>
    </row>
    <row r="1412" spans="1:8" ht="24">
      <c r="A1412" s="320" t="s">
        <v>632</v>
      </c>
      <c r="B1412" s="332" t="s">
        <v>1755</v>
      </c>
      <c r="C1412" s="321"/>
      <c r="D1412" s="310"/>
      <c r="E1412" s="310"/>
      <c r="F1412" s="310"/>
      <c r="G1412" s="310"/>
      <c r="H1412" s="310"/>
    </row>
    <row r="1413" spans="1:8" ht="24">
      <c r="A1413" s="320" t="s">
        <v>1962</v>
      </c>
      <c r="B1413" s="332" t="s">
        <v>1928</v>
      </c>
      <c r="C1413" s="321">
        <v>8</v>
      </c>
      <c r="D1413" s="310" t="s">
        <v>26</v>
      </c>
      <c r="E1413" s="310"/>
      <c r="F1413" s="310"/>
      <c r="G1413" s="310"/>
      <c r="H1413" s="310"/>
    </row>
    <row r="1414" spans="1:8" ht="24">
      <c r="A1414" s="320"/>
      <c r="B1414" s="332" t="s">
        <v>1758</v>
      </c>
      <c r="C1414" s="321">
        <v>8</v>
      </c>
      <c r="D1414" s="310" t="s">
        <v>1759</v>
      </c>
      <c r="E1414" s="310"/>
      <c r="F1414" s="310"/>
      <c r="G1414" s="310"/>
      <c r="H1414" s="310"/>
    </row>
    <row r="1415" spans="1:8" ht="24">
      <c r="A1415" s="320"/>
      <c r="B1415" s="332" t="s">
        <v>1929</v>
      </c>
      <c r="C1415" s="321">
        <v>8</v>
      </c>
      <c r="D1415" s="310" t="s">
        <v>1761</v>
      </c>
      <c r="E1415" s="310"/>
      <c r="F1415" s="310"/>
      <c r="G1415" s="310"/>
      <c r="H1415" s="310"/>
    </row>
    <row r="1416" spans="1:8" ht="24">
      <c r="A1416" s="320"/>
      <c r="B1416" s="332" t="s">
        <v>1762</v>
      </c>
      <c r="C1416" s="321">
        <v>18</v>
      </c>
      <c r="D1416" s="310" t="s">
        <v>32</v>
      </c>
      <c r="E1416" s="310"/>
      <c r="F1416" s="310"/>
      <c r="G1416" s="310"/>
      <c r="H1416" s="310"/>
    </row>
    <row r="1417" spans="1:8" ht="24">
      <c r="A1417" s="320"/>
      <c r="B1417" s="332" t="s">
        <v>1789</v>
      </c>
      <c r="C1417" s="321">
        <v>17</v>
      </c>
      <c r="D1417" s="310" t="s">
        <v>32</v>
      </c>
      <c r="E1417" s="310"/>
      <c r="F1417" s="310"/>
      <c r="G1417" s="310"/>
      <c r="H1417" s="310"/>
    </row>
    <row r="1418" spans="1:8" ht="24">
      <c r="A1418" s="320"/>
      <c r="B1418" s="332" t="s">
        <v>1640</v>
      </c>
      <c r="C1418" s="321">
        <v>89</v>
      </c>
      <c r="D1418" s="310" t="s">
        <v>34</v>
      </c>
      <c r="E1418" s="310"/>
      <c r="F1418" s="310"/>
      <c r="G1418" s="310"/>
      <c r="H1418" s="310"/>
    </row>
    <row r="1419" spans="1:8" ht="24">
      <c r="A1419" s="320"/>
      <c r="B1419" s="332" t="s">
        <v>1763</v>
      </c>
      <c r="C1419" s="321">
        <v>32</v>
      </c>
      <c r="D1419" s="310" t="s">
        <v>26</v>
      </c>
      <c r="E1419" s="310"/>
      <c r="F1419" s="310"/>
      <c r="G1419" s="310"/>
      <c r="H1419" s="310"/>
    </row>
    <row r="1420" spans="1:8" ht="24">
      <c r="A1420" s="320"/>
      <c r="B1420" s="332" t="s">
        <v>1764</v>
      </c>
      <c r="C1420" s="321">
        <v>8</v>
      </c>
      <c r="D1420" s="310" t="s">
        <v>26</v>
      </c>
      <c r="E1420" s="310"/>
      <c r="F1420" s="310"/>
      <c r="G1420" s="310"/>
      <c r="H1420" s="310"/>
    </row>
    <row r="1421" spans="1:8" ht="24">
      <c r="A1421" s="320"/>
      <c r="B1421" s="332" t="s">
        <v>1765</v>
      </c>
      <c r="C1421" s="321">
        <v>8</v>
      </c>
      <c r="D1421" s="310" t="s">
        <v>26</v>
      </c>
      <c r="E1421" s="310"/>
      <c r="F1421" s="310"/>
      <c r="G1421" s="310"/>
      <c r="H1421" s="310"/>
    </row>
    <row r="1422" spans="1:8" ht="24">
      <c r="A1422" s="320"/>
      <c r="B1422" s="332" t="s">
        <v>1766</v>
      </c>
      <c r="C1422" s="321">
        <v>8</v>
      </c>
      <c r="D1422" s="310" t="s">
        <v>26</v>
      </c>
      <c r="E1422" s="310"/>
      <c r="F1422" s="310"/>
      <c r="G1422" s="310"/>
      <c r="H1422" s="310"/>
    </row>
    <row r="1423" spans="1:8" ht="24">
      <c r="A1423" s="320"/>
      <c r="B1423" s="332" t="s">
        <v>1767</v>
      </c>
      <c r="C1423" s="321">
        <v>8</v>
      </c>
      <c r="D1423" s="310" t="s">
        <v>26</v>
      </c>
      <c r="E1423" s="310"/>
      <c r="F1423" s="310"/>
      <c r="G1423" s="310"/>
      <c r="H1423" s="310"/>
    </row>
    <row r="1424" spans="1:8" ht="24">
      <c r="A1424" s="320"/>
      <c r="B1424" s="332" t="s">
        <v>1768</v>
      </c>
      <c r="C1424" s="321">
        <v>19.2</v>
      </c>
      <c r="D1424" s="310" t="s">
        <v>32</v>
      </c>
      <c r="E1424" s="310"/>
      <c r="F1424" s="310"/>
      <c r="G1424" s="310"/>
      <c r="H1424" s="310"/>
    </row>
    <row r="1425" spans="1:8" ht="24">
      <c r="A1425" s="320"/>
      <c r="B1425" s="332" t="s">
        <v>1769</v>
      </c>
      <c r="C1425" s="321">
        <v>17.28</v>
      </c>
      <c r="D1425" s="310" t="s">
        <v>32</v>
      </c>
      <c r="E1425" s="310"/>
      <c r="F1425" s="310"/>
      <c r="G1425" s="310"/>
      <c r="H1425" s="310"/>
    </row>
    <row r="1426" spans="1:8" ht="24">
      <c r="A1426" s="320"/>
      <c r="B1426" s="332" t="s">
        <v>1651</v>
      </c>
      <c r="C1426" s="321"/>
      <c r="D1426" s="310" t="s">
        <v>118</v>
      </c>
      <c r="E1426" s="310"/>
      <c r="F1426" s="310"/>
      <c r="G1426" s="310"/>
      <c r="H1426" s="310"/>
    </row>
    <row r="1427" spans="1:8" ht="24">
      <c r="A1427" s="320"/>
      <c r="B1427" s="332"/>
      <c r="C1427" s="321"/>
      <c r="D1427" s="310"/>
      <c r="E1427" s="310"/>
      <c r="F1427" s="310"/>
      <c r="G1427" s="310"/>
      <c r="H1427" s="310"/>
    </row>
    <row r="1428" spans="1:8" s="295" customFormat="1" ht="24">
      <c r="A1428" s="354"/>
      <c r="B1428" s="348" t="s">
        <v>1770</v>
      </c>
      <c r="C1428" s="348"/>
      <c r="D1428" s="349"/>
      <c r="E1428" s="349"/>
      <c r="F1428" s="349"/>
      <c r="G1428" s="349"/>
      <c r="H1428" s="349"/>
    </row>
    <row r="1429" spans="1:8" ht="24">
      <c r="A1429" s="320"/>
      <c r="B1429" s="332"/>
      <c r="C1429" s="321"/>
      <c r="D1429" s="310"/>
      <c r="E1429" s="310"/>
      <c r="F1429" s="310"/>
      <c r="G1429" s="310"/>
      <c r="H1429" s="310"/>
    </row>
    <row r="1430" spans="1:8" ht="24">
      <c r="A1430" s="320" t="s">
        <v>1963</v>
      </c>
      <c r="B1430" s="332" t="s">
        <v>1930</v>
      </c>
      <c r="C1430" s="321">
        <v>2</v>
      </c>
      <c r="D1430" s="310" t="s">
        <v>26</v>
      </c>
      <c r="E1430" s="310"/>
      <c r="F1430" s="310"/>
      <c r="G1430" s="310"/>
      <c r="H1430" s="310"/>
    </row>
    <row r="1431" spans="1:8" ht="24">
      <c r="A1431" s="320"/>
      <c r="B1431" s="332" t="s">
        <v>1758</v>
      </c>
      <c r="C1431" s="321">
        <v>2</v>
      </c>
      <c r="D1431" s="310" t="s">
        <v>1759</v>
      </c>
      <c r="E1431" s="310"/>
      <c r="F1431" s="310"/>
      <c r="G1431" s="310"/>
      <c r="H1431" s="310"/>
    </row>
    <row r="1432" spans="1:8" ht="24">
      <c r="A1432" s="320"/>
      <c r="B1432" s="332" t="s">
        <v>1773</v>
      </c>
      <c r="C1432" s="321">
        <v>2</v>
      </c>
      <c r="D1432" s="310" t="s">
        <v>1761</v>
      </c>
      <c r="E1432" s="310"/>
      <c r="F1432" s="310"/>
      <c r="G1432" s="310"/>
      <c r="H1432" s="310"/>
    </row>
    <row r="1433" spans="1:8" ht="24">
      <c r="A1433" s="320"/>
      <c r="B1433" s="332" t="s">
        <v>1762</v>
      </c>
      <c r="C1433" s="321">
        <v>9</v>
      </c>
      <c r="D1433" s="310" t="s">
        <v>32</v>
      </c>
      <c r="E1433" s="310"/>
      <c r="F1433" s="310"/>
      <c r="G1433" s="310"/>
      <c r="H1433" s="310"/>
    </row>
    <row r="1434" spans="1:8" ht="24">
      <c r="A1434" s="320"/>
      <c r="B1434" s="332" t="s">
        <v>1646</v>
      </c>
      <c r="C1434" s="321">
        <v>17</v>
      </c>
      <c r="D1434" s="310" t="s">
        <v>34</v>
      </c>
      <c r="E1434" s="310"/>
      <c r="F1434" s="310"/>
      <c r="G1434" s="310"/>
      <c r="H1434" s="310"/>
    </row>
    <row r="1435" spans="1:8" ht="24">
      <c r="A1435" s="320"/>
      <c r="B1435" s="332" t="s">
        <v>1774</v>
      </c>
      <c r="C1435" s="321">
        <v>4</v>
      </c>
      <c r="D1435" s="310" t="s">
        <v>26</v>
      </c>
      <c r="E1435" s="310"/>
      <c r="F1435" s="310"/>
      <c r="G1435" s="310"/>
      <c r="H1435" s="310"/>
    </row>
    <row r="1436" spans="1:8" ht="24">
      <c r="A1436" s="320"/>
      <c r="B1436" s="332" t="s">
        <v>1775</v>
      </c>
      <c r="C1436" s="321">
        <v>4</v>
      </c>
      <c r="D1436" s="310" t="s">
        <v>26</v>
      </c>
      <c r="E1436" s="310"/>
      <c r="F1436" s="310"/>
      <c r="G1436" s="310"/>
      <c r="H1436" s="310"/>
    </row>
    <row r="1437" spans="1:8" ht="24">
      <c r="A1437" s="320"/>
      <c r="B1437" s="332" t="s">
        <v>1776</v>
      </c>
      <c r="C1437" s="321">
        <v>4</v>
      </c>
      <c r="D1437" s="310" t="s">
        <v>26</v>
      </c>
      <c r="E1437" s="310"/>
      <c r="F1437" s="310"/>
      <c r="G1437" s="310"/>
      <c r="H1437" s="310"/>
    </row>
    <row r="1438" spans="1:8" ht="24">
      <c r="A1438" s="320"/>
      <c r="B1438" s="332" t="s">
        <v>1777</v>
      </c>
      <c r="C1438" s="321">
        <v>2</v>
      </c>
      <c r="D1438" s="310" t="s">
        <v>26</v>
      </c>
      <c r="E1438" s="310"/>
      <c r="F1438" s="310"/>
      <c r="G1438" s="310"/>
      <c r="H1438" s="310"/>
    </row>
    <row r="1439" spans="1:8" ht="24">
      <c r="A1439" s="320"/>
      <c r="B1439" s="332" t="s">
        <v>1778</v>
      </c>
      <c r="C1439" s="321">
        <v>2</v>
      </c>
      <c r="D1439" s="310" t="s">
        <v>26</v>
      </c>
      <c r="E1439" s="310"/>
      <c r="F1439" s="310"/>
      <c r="G1439" s="310"/>
      <c r="H1439" s="310"/>
    </row>
    <row r="1440" spans="1:8" ht="24">
      <c r="A1440" s="320"/>
      <c r="B1440" s="332" t="s">
        <v>1779</v>
      </c>
      <c r="C1440" s="321">
        <v>2</v>
      </c>
      <c r="D1440" s="310" t="s">
        <v>26</v>
      </c>
      <c r="E1440" s="310"/>
      <c r="F1440" s="310"/>
      <c r="G1440" s="310"/>
      <c r="H1440" s="310"/>
    </row>
    <row r="1441" spans="1:8" ht="24">
      <c r="A1441" s="320"/>
      <c r="B1441" s="332" t="s">
        <v>1780</v>
      </c>
      <c r="C1441" s="321">
        <v>2</v>
      </c>
      <c r="D1441" s="310" t="s">
        <v>26</v>
      </c>
      <c r="E1441" s="310"/>
      <c r="F1441" s="310"/>
      <c r="G1441" s="310"/>
      <c r="H1441" s="310"/>
    </row>
    <row r="1442" spans="1:8" ht="24">
      <c r="A1442" s="320"/>
      <c r="B1442" s="332" t="s">
        <v>1766</v>
      </c>
      <c r="C1442" s="321">
        <v>2</v>
      </c>
      <c r="D1442" s="310" t="s">
        <v>26</v>
      </c>
      <c r="E1442" s="310"/>
      <c r="F1442" s="310"/>
      <c r="G1442" s="310"/>
      <c r="H1442" s="310"/>
    </row>
    <row r="1443" spans="1:8" ht="24">
      <c r="A1443" s="320"/>
      <c r="B1443" s="332" t="s">
        <v>1767</v>
      </c>
      <c r="C1443" s="321">
        <v>4</v>
      </c>
      <c r="D1443" s="310" t="s">
        <v>26</v>
      </c>
      <c r="E1443" s="310"/>
      <c r="F1443" s="310"/>
      <c r="G1443" s="310"/>
      <c r="H1443" s="310"/>
    </row>
    <row r="1444" spans="1:8" ht="24">
      <c r="A1444" s="320"/>
      <c r="B1444" s="332" t="s">
        <v>1781</v>
      </c>
      <c r="C1444" s="321">
        <v>2</v>
      </c>
      <c r="D1444" s="310" t="s">
        <v>26</v>
      </c>
      <c r="E1444" s="310"/>
      <c r="F1444" s="310"/>
      <c r="G1444" s="310"/>
      <c r="H1444" s="310"/>
    </row>
    <row r="1445" spans="1:8" ht="24">
      <c r="A1445" s="320"/>
      <c r="B1445" s="332" t="s">
        <v>1782</v>
      </c>
      <c r="C1445" s="321">
        <v>2</v>
      </c>
      <c r="D1445" s="310" t="s">
        <v>26</v>
      </c>
      <c r="E1445" s="310"/>
      <c r="F1445" s="310"/>
      <c r="G1445" s="310"/>
      <c r="H1445" s="310"/>
    </row>
    <row r="1446" spans="1:8" ht="24">
      <c r="A1446" s="320"/>
      <c r="B1446" s="332" t="s">
        <v>1783</v>
      </c>
      <c r="C1446" s="321">
        <v>2</v>
      </c>
      <c r="D1446" s="310" t="s">
        <v>26</v>
      </c>
      <c r="E1446" s="310"/>
      <c r="F1446" s="310"/>
      <c r="G1446" s="310"/>
      <c r="H1446" s="310"/>
    </row>
    <row r="1447" spans="1:8" ht="24">
      <c r="A1447" s="320"/>
      <c r="B1447" s="332" t="s">
        <v>1784</v>
      </c>
      <c r="C1447" s="321">
        <v>4</v>
      </c>
      <c r="D1447" s="310" t="s">
        <v>26</v>
      </c>
      <c r="E1447" s="310"/>
      <c r="F1447" s="310"/>
      <c r="G1447" s="310"/>
      <c r="H1447" s="310"/>
    </row>
    <row r="1448" spans="1:8" ht="24">
      <c r="A1448" s="320"/>
      <c r="B1448" s="332" t="s">
        <v>1768</v>
      </c>
      <c r="C1448" s="321">
        <v>10.56</v>
      </c>
      <c r="D1448" s="310" t="s">
        <v>32</v>
      </c>
      <c r="E1448" s="310"/>
      <c r="F1448" s="310"/>
      <c r="G1448" s="310"/>
      <c r="H1448" s="310"/>
    </row>
    <row r="1449" spans="1:8" ht="24">
      <c r="A1449" s="320"/>
      <c r="B1449" s="332" t="s">
        <v>1769</v>
      </c>
      <c r="C1449" s="321">
        <v>10.08</v>
      </c>
      <c r="D1449" s="310" t="s">
        <v>32</v>
      </c>
      <c r="E1449" s="310"/>
      <c r="F1449" s="310"/>
      <c r="G1449" s="310"/>
      <c r="H1449" s="310"/>
    </row>
    <row r="1450" spans="1:8" ht="24">
      <c r="A1450" s="320"/>
      <c r="B1450" s="332" t="s">
        <v>1636</v>
      </c>
      <c r="C1450" s="321"/>
      <c r="D1450" s="310" t="s">
        <v>118</v>
      </c>
      <c r="E1450" s="310"/>
      <c r="F1450" s="310"/>
      <c r="G1450" s="310"/>
      <c r="H1450" s="310"/>
    </row>
    <row r="1451" spans="1:8" ht="24">
      <c r="A1451" s="320"/>
      <c r="B1451" s="332"/>
      <c r="C1451" s="321"/>
      <c r="D1451" s="310"/>
      <c r="E1451" s="310"/>
      <c r="F1451" s="310"/>
      <c r="G1451" s="310"/>
      <c r="H1451" s="310"/>
    </row>
    <row r="1452" spans="1:8" s="295" customFormat="1" ht="24">
      <c r="A1452" s="354"/>
      <c r="B1452" s="348" t="s">
        <v>1785</v>
      </c>
      <c r="C1452" s="348"/>
      <c r="D1452" s="349"/>
      <c r="E1452" s="349"/>
      <c r="F1452" s="349"/>
      <c r="G1452" s="349"/>
      <c r="H1452" s="349"/>
    </row>
    <row r="1453" spans="1:8" ht="24">
      <c r="A1453" s="320"/>
      <c r="B1453" s="332"/>
      <c r="C1453" s="321"/>
      <c r="D1453" s="310"/>
      <c r="E1453" s="310"/>
      <c r="F1453" s="310"/>
      <c r="G1453" s="310"/>
      <c r="H1453" s="310"/>
    </row>
    <row r="1454" spans="1:8" s="295" customFormat="1" ht="24">
      <c r="A1454" s="354"/>
      <c r="B1454" s="348" t="s">
        <v>1798</v>
      </c>
      <c r="C1454" s="348"/>
      <c r="D1454" s="349"/>
      <c r="E1454" s="349"/>
      <c r="F1454" s="349"/>
      <c r="G1454" s="349"/>
      <c r="H1454" s="349"/>
    </row>
    <row r="1455" spans="1:8" ht="24">
      <c r="A1455" s="320"/>
      <c r="B1455" s="332"/>
      <c r="C1455" s="321"/>
      <c r="D1455" s="310"/>
      <c r="E1455" s="310"/>
      <c r="F1455" s="310"/>
      <c r="G1455" s="310"/>
      <c r="H1455" s="310"/>
    </row>
    <row r="1456" spans="1:8" ht="24">
      <c r="A1456" s="320" t="s">
        <v>633</v>
      </c>
      <c r="B1456" s="332" t="s">
        <v>1799</v>
      </c>
      <c r="C1456" s="321"/>
      <c r="D1456" s="310"/>
      <c r="E1456" s="310"/>
      <c r="F1456" s="310"/>
      <c r="G1456" s="310"/>
      <c r="H1456" s="310"/>
    </row>
    <row r="1457" spans="1:8" ht="24">
      <c r="A1457" s="320" t="s">
        <v>1964</v>
      </c>
      <c r="B1457" s="332" t="s">
        <v>1801</v>
      </c>
      <c r="C1457" s="321"/>
      <c r="D1457" s="310"/>
      <c r="E1457" s="310"/>
      <c r="F1457" s="310"/>
      <c r="G1457" s="310"/>
      <c r="H1457" s="310"/>
    </row>
    <row r="1458" spans="1:8" ht="24">
      <c r="A1458" s="320"/>
      <c r="B1458" s="332" t="s">
        <v>1802</v>
      </c>
      <c r="C1458" s="321">
        <v>17</v>
      </c>
      <c r="D1458" s="310" t="s">
        <v>26</v>
      </c>
      <c r="E1458" s="310"/>
      <c r="F1458" s="310"/>
      <c r="G1458" s="310"/>
      <c r="H1458" s="310"/>
    </row>
    <row r="1459" spans="1:8" ht="24">
      <c r="A1459" s="320"/>
      <c r="B1459" s="332" t="s">
        <v>1803</v>
      </c>
      <c r="C1459" s="321">
        <v>2</v>
      </c>
      <c r="D1459" s="310" t="s">
        <v>26</v>
      </c>
      <c r="E1459" s="310"/>
      <c r="F1459" s="310"/>
      <c r="G1459" s="310"/>
      <c r="H1459" s="310"/>
    </row>
    <row r="1460" spans="1:8" ht="24">
      <c r="A1460" s="320"/>
      <c r="B1460" s="332" t="s">
        <v>1931</v>
      </c>
      <c r="C1460" s="321">
        <v>11</v>
      </c>
      <c r="D1460" s="310" t="s">
        <v>26</v>
      </c>
      <c r="E1460" s="310"/>
      <c r="F1460" s="310"/>
      <c r="G1460" s="310"/>
      <c r="H1460" s="310"/>
    </row>
    <row r="1461" spans="1:8" ht="24">
      <c r="A1461" s="320"/>
      <c r="B1461" s="332" t="s">
        <v>1932</v>
      </c>
      <c r="C1461" s="321">
        <v>3</v>
      </c>
      <c r="D1461" s="310" t="s">
        <v>26</v>
      </c>
      <c r="E1461" s="310"/>
      <c r="F1461" s="310"/>
      <c r="G1461" s="310"/>
      <c r="H1461" s="310"/>
    </row>
    <row r="1462" spans="1:8" ht="24">
      <c r="A1462" s="320"/>
      <c r="B1462" s="332" t="s">
        <v>1933</v>
      </c>
      <c r="C1462" s="321">
        <v>4</v>
      </c>
      <c r="D1462" s="310" t="s">
        <v>26</v>
      </c>
      <c r="E1462" s="310"/>
      <c r="F1462" s="310"/>
      <c r="G1462" s="310"/>
      <c r="H1462" s="310"/>
    </row>
    <row r="1463" spans="1:8" ht="24">
      <c r="A1463" s="320"/>
      <c r="B1463" s="332" t="s">
        <v>1934</v>
      </c>
      <c r="C1463" s="321">
        <v>4</v>
      </c>
      <c r="D1463" s="310" t="s">
        <v>26</v>
      </c>
      <c r="E1463" s="310"/>
      <c r="F1463" s="310"/>
      <c r="G1463" s="310"/>
      <c r="H1463" s="310"/>
    </row>
    <row r="1464" spans="1:8" ht="24">
      <c r="A1464" s="320"/>
      <c r="B1464" s="332" t="s">
        <v>1935</v>
      </c>
      <c r="C1464" s="321">
        <v>3</v>
      </c>
      <c r="D1464" s="310" t="s">
        <v>26</v>
      </c>
      <c r="E1464" s="310"/>
      <c r="F1464" s="310"/>
      <c r="G1464" s="310"/>
      <c r="H1464" s="310"/>
    </row>
    <row r="1465" spans="1:8" ht="24">
      <c r="A1465" s="320"/>
      <c r="B1465" s="332" t="s">
        <v>1936</v>
      </c>
      <c r="C1465" s="321">
        <v>1</v>
      </c>
      <c r="D1465" s="310" t="s">
        <v>26</v>
      </c>
      <c r="E1465" s="310"/>
      <c r="F1465" s="310"/>
      <c r="G1465" s="310"/>
      <c r="H1465" s="310"/>
    </row>
    <row r="1466" spans="1:8" ht="24">
      <c r="A1466" s="320"/>
      <c r="B1466" s="332" t="s">
        <v>1937</v>
      </c>
      <c r="C1466" s="321">
        <v>1</v>
      </c>
      <c r="D1466" s="310" t="s">
        <v>26</v>
      </c>
      <c r="E1466" s="310"/>
      <c r="F1466" s="310"/>
      <c r="G1466" s="310"/>
      <c r="H1466" s="310"/>
    </row>
    <row r="1467" spans="1:8" ht="24">
      <c r="A1467" s="320"/>
      <c r="B1467" s="332" t="s">
        <v>1938</v>
      </c>
      <c r="C1467" s="321">
        <v>1</v>
      </c>
      <c r="D1467" s="310" t="s">
        <v>26</v>
      </c>
      <c r="E1467" s="310"/>
      <c r="F1467" s="310"/>
      <c r="G1467" s="310"/>
      <c r="H1467" s="310"/>
    </row>
    <row r="1468" spans="1:8" ht="24">
      <c r="A1468" s="320"/>
      <c r="B1468" s="332" t="s">
        <v>1939</v>
      </c>
      <c r="C1468" s="321">
        <v>1</v>
      </c>
      <c r="D1468" s="310" t="s">
        <v>26</v>
      </c>
      <c r="E1468" s="310"/>
      <c r="F1468" s="310"/>
      <c r="G1468" s="310"/>
      <c r="H1468" s="310"/>
    </row>
    <row r="1469" spans="1:8" ht="24">
      <c r="A1469" s="320"/>
      <c r="B1469" s="332"/>
      <c r="C1469" s="321"/>
      <c r="D1469" s="310"/>
      <c r="E1469" s="310"/>
      <c r="F1469" s="310"/>
      <c r="G1469" s="310"/>
      <c r="H1469" s="310"/>
    </row>
    <row r="1470" spans="1:8" s="295" customFormat="1" ht="24">
      <c r="A1470" s="354"/>
      <c r="B1470" s="348" t="s">
        <v>1814</v>
      </c>
      <c r="C1470" s="348"/>
      <c r="D1470" s="349"/>
      <c r="E1470" s="349"/>
      <c r="F1470" s="349"/>
      <c r="G1470" s="349"/>
      <c r="H1470" s="349"/>
    </row>
    <row r="1471" spans="1:8" s="295" customFormat="1" ht="24">
      <c r="A1471" s="354"/>
      <c r="B1471" s="348"/>
      <c r="C1471" s="348"/>
      <c r="D1471" s="349"/>
      <c r="E1471" s="349"/>
      <c r="F1471" s="349"/>
      <c r="G1471" s="349"/>
      <c r="H1471" s="349"/>
    </row>
    <row r="1472" spans="1:8" s="295" customFormat="1" ht="24">
      <c r="A1472" s="354"/>
      <c r="B1472" s="348" t="s">
        <v>1815</v>
      </c>
      <c r="C1472" s="348"/>
      <c r="D1472" s="349"/>
      <c r="E1472" s="349"/>
      <c r="F1472" s="349"/>
      <c r="G1472" s="349"/>
      <c r="H1472" s="349"/>
    </row>
    <row r="1473" spans="1:8" ht="24">
      <c r="A1473" s="320"/>
      <c r="B1473" s="332"/>
      <c r="C1473" s="321"/>
      <c r="D1473" s="310"/>
      <c r="E1473" s="310"/>
      <c r="F1473" s="310"/>
      <c r="G1473" s="310"/>
      <c r="H1473" s="310"/>
    </row>
    <row r="1474" spans="1:8" ht="24">
      <c r="A1474" s="320"/>
      <c r="B1474" s="332"/>
      <c r="C1474" s="321"/>
      <c r="D1474" s="310"/>
      <c r="E1474" s="310"/>
      <c r="F1474" s="310"/>
      <c r="G1474" s="310"/>
      <c r="H1474" s="310"/>
    </row>
    <row r="1475" spans="1:8" ht="24">
      <c r="A1475" s="320"/>
      <c r="B1475" s="332"/>
      <c r="C1475" s="321"/>
      <c r="D1475" s="310"/>
      <c r="E1475" s="310"/>
      <c r="F1475" s="310"/>
      <c r="G1475" s="310"/>
      <c r="H1475" s="310"/>
    </row>
    <row r="1476" spans="1:8" ht="24">
      <c r="A1476" s="320"/>
      <c r="B1476" s="332"/>
      <c r="C1476" s="321"/>
      <c r="D1476" s="310"/>
      <c r="E1476" s="310"/>
      <c r="F1476" s="310"/>
      <c r="G1476" s="310"/>
      <c r="H1476" s="310"/>
    </row>
    <row r="1477" spans="1:8" ht="24">
      <c r="A1477" s="320"/>
      <c r="B1477" s="332"/>
      <c r="C1477" s="321"/>
      <c r="D1477" s="310"/>
      <c r="E1477" s="310"/>
      <c r="F1477" s="310"/>
      <c r="G1477" s="310"/>
      <c r="H1477" s="310"/>
    </row>
    <row r="1478" spans="1:8" ht="24">
      <c r="A1478" s="320"/>
      <c r="B1478" s="332"/>
      <c r="C1478" s="321"/>
      <c r="D1478" s="310"/>
      <c r="E1478" s="310"/>
      <c r="F1478" s="310"/>
      <c r="G1478" s="310"/>
      <c r="H1478" s="310"/>
    </row>
    <row r="1479" spans="1:8" ht="24">
      <c r="A1479" s="320"/>
      <c r="B1479" s="332"/>
      <c r="C1479" s="321"/>
      <c r="D1479" s="310"/>
      <c r="E1479" s="310"/>
      <c r="F1479" s="310"/>
      <c r="G1479" s="310"/>
      <c r="H1479" s="310"/>
    </row>
    <row r="1480" spans="1:8" ht="24">
      <c r="A1480" s="320"/>
      <c r="B1480" s="332"/>
      <c r="C1480" s="321"/>
      <c r="D1480" s="310"/>
      <c r="E1480" s="310"/>
      <c r="F1480" s="310"/>
      <c r="G1480" s="310"/>
      <c r="H1480" s="310"/>
    </row>
    <row r="1481" spans="1:8" ht="24">
      <c r="A1481" s="320"/>
      <c r="B1481" s="332"/>
      <c r="C1481" s="321"/>
      <c r="D1481" s="310"/>
      <c r="E1481" s="310"/>
      <c r="F1481" s="310"/>
      <c r="G1481" s="310"/>
      <c r="H1481" s="310"/>
    </row>
    <row r="1482" spans="1:8" s="297" customFormat="1" ht="24">
      <c r="A1482" s="351"/>
      <c r="B1482" s="347" t="s">
        <v>1291</v>
      </c>
      <c r="C1482" s="348"/>
      <c r="D1482" s="349"/>
      <c r="E1482" s="349"/>
      <c r="F1482" s="349"/>
      <c r="G1482" s="349"/>
      <c r="H1482" s="349"/>
    </row>
    <row r="1483" spans="1:8" s="297" customFormat="1" ht="24">
      <c r="A1483" s="351">
        <v>2</v>
      </c>
      <c r="B1483" s="347" t="s">
        <v>1965</v>
      </c>
      <c r="C1483" s="348"/>
      <c r="D1483" s="349"/>
      <c r="E1483" s="349"/>
      <c r="F1483" s="349"/>
      <c r="G1483" s="349"/>
      <c r="H1483" s="349"/>
    </row>
    <row r="1484" spans="1:8" ht="24">
      <c r="A1484" s="320">
        <v>2.1</v>
      </c>
      <c r="B1484" s="332" t="s">
        <v>1966</v>
      </c>
      <c r="C1484" s="321">
        <v>1</v>
      </c>
      <c r="D1484" s="310" t="s">
        <v>25</v>
      </c>
      <c r="E1484" s="310"/>
      <c r="F1484" s="310"/>
      <c r="G1484" s="310"/>
      <c r="H1484" s="310"/>
    </row>
    <row r="1485" spans="1:8" ht="24">
      <c r="A1485" s="320">
        <v>2.2000000000000002</v>
      </c>
      <c r="B1485" s="332" t="s">
        <v>1967</v>
      </c>
      <c r="C1485" s="321">
        <v>1</v>
      </c>
      <c r="D1485" s="310" t="s">
        <v>25</v>
      </c>
      <c r="E1485" s="310"/>
      <c r="F1485" s="310"/>
      <c r="G1485" s="310"/>
      <c r="H1485" s="310"/>
    </row>
    <row r="1486" spans="1:8" ht="24">
      <c r="A1486" s="320">
        <v>2.2999999999999998</v>
      </c>
      <c r="B1486" s="332" t="s">
        <v>1968</v>
      </c>
      <c r="C1486" s="321">
        <v>1</v>
      </c>
      <c r="D1486" s="310" t="s">
        <v>25</v>
      </c>
      <c r="E1486" s="310"/>
      <c r="F1486" s="310"/>
      <c r="G1486" s="310"/>
      <c r="H1486" s="310"/>
    </row>
    <row r="1487" spans="1:8" ht="24">
      <c r="A1487" s="320"/>
      <c r="B1487" s="332"/>
      <c r="C1487" s="321"/>
      <c r="D1487" s="310"/>
      <c r="E1487" s="310"/>
      <c r="F1487" s="310"/>
      <c r="G1487" s="310"/>
      <c r="H1487" s="310"/>
    </row>
    <row r="1488" spans="1:8" s="297" customFormat="1" ht="24">
      <c r="A1488" s="351"/>
      <c r="B1488" s="347" t="s">
        <v>1969</v>
      </c>
      <c r="C1488" s="348"/>
      <c r="D1488" s="349"/>
      <c r="E1488" s="349"/>
      <c r="F1488" s="349"/>
      <c r="G1488" s="349"/>
      <c r="H1488" s="349"/>
    </row>
    <row r="1489" spans="1:8" ht="24">
      <c r="A1489" s="320"/>
      <c r="B1489" s="332"/>
      <c r="C1489" s="321"/>
      <c r="D1489" s="310"/>
      <c r="E1489" s="310"/>
      <c r="F1489" s="310"/>
      <c r="G1489" s="310"/>
      <c r="H1489" s="310"/>
    </row>
    <row r="1490" spans="1:8" s="297" customFormat="1" ht="24">
      <c r="A1490" s="351">
        <v>2</v>
      </c>
      <c r="B1490" s="347" t="s">
        <v>1965</v>
      </c>
      <c r="C1490" s="348"/>
      <c r="D1490" s="349"/>
      <c r="E1490" s="349"/>
      <c r="F1490" s="349"/>
      <c r="G1490" s="349"/>
      <c r="H1490" s="349"/>
    </row>
    <row r="1491" spans="1:8" ht="24">
      <c r="A1491" s="320">
        <v>2.1</v>
      </c>
      <c r="B1491" s="332" t="s">
        <v>1966</v>
      </c>
      <c r="C1491" s="321"/>
      <c r="D1491" s="310"/>
      <c r="E1491" s="310"/>
      <c r="F1491" s="310"/>
      <c r="G1491" s="310"/>
      <c r="H1491" s="310"/>
    </row>
    <row r="1492" spans="1:8" ht="24">
      <c r="A1492" s="320" t="s">
        <v>464</v>
      </c>
      <c r="B1492" s="332" t="s">
        <v>1970</v>
      </c>
      <c r="C1492" s="321"/>
      <c r="D1492" s="310"/>
      <c r="E1492" s="310"/>
      <c r="F1492" s="310"/>
      <c r="G1492" s="310"/>
      <c r="H1492" s="310"/>
    </row>
    <row r="1493" spans="1:8" ht="24">
      <c r="A1493" s="320" t="s">
        <v>1971</v>
      </c>
      <c r="B1493" s="332" t="s">
        <v>1972</v>
      </c>
      <c r="C1493" s="321">
        <v>1</v>
      </c>
      <c r="D1493" s="310" t="s">
        <v>311</v>
      </c>
      <c r="E1493" s="310"/>
      <c r="F1493" s="310"/>
      <c r="G1493" s="310"/>
      <c r="H1493" s="310"/>
    </row>
    <row r="1494" spans="1:8" ht="24">
      <c r="A1494" s="320" t="s">
        <v>1973</v>
      </c>
      <c r="B1494" s="332" t="s">
        <v>1974</v>
      </c>
      <c r="C1494" s="321">
        <v>1</v>
      </c>
      <c r="D1494" s="310" t="s">
        <v>311</v>
      </c>
      <c r="E1494" s="310"/>
      <c r="F1494" s="310"/>
      <c r="G1494" s="310"/>
      <c r="H1494" s="310"/>
    </row>
    <row r="1495" spans="1:8" ht="24">
      <c r="A1495" s="320" t="s">
        <v>1975</v>
      </c>
      <c r="B1495" s="332" t="s">
        <v>1976</v>
      </c>
      <c r="C1495" s="321">
        <v>60</v>
      </c>
      <c r="D1495" s="310" t="s">
        <v>311</v>
      </c>
      <c r="E1495" s="310"/>
      <c r="F1495" s="310"/>
      <c r="G1495" s="310"/>
      <c r="H1495" s="310"/>
    </row>
    <row r="1496" spans="1:8" ht="24">
      <c r="A1496" s="320" t="s">
        <v>1977</v>
      </c>
      <c r="B1496" s="332" t="s">
        <v>1978</v>
      </c>
      <c r="C1496" s="321">
        <v>9</v>
      </c>
      <c r="D1496" s="310" t="s">
        <v>311</v>
      </c>
      <c r="E1496" s="310"/>
      <c r="F1496" s="310"/>
      <c r="G1496" s="310"/>
      <c r="H1496" s="310"/>
    </row>
    <row r="1497" spans="1:8" ht="24">
      <c r="A1497" s="320" t="s">
        <v>465</v>
      </c>
      <c r="B1497" s="332" t="s">
        <v>1979</v>
      </c>
      <c r="C1497" s="321"/>
      <c r="D1497" s="310"/>
      <c r="E1497" s="310"/>
      <c r="F1497" s="310"/>
      <c r="G1497" s="310"/>
      <c r="H1497" s="310"/>
    </row>
    <row r="1498" spans="1:8" ht="24">
      <c r="A1498" s="320" t="s">
        <v>1980</v>
      </c>
      <c r="B1498" s="332" t="s">
        <v>1981</v>
      </c>
      <c r="C1498" s="321">
        <v>1</v>
      </c>
      <c r="D1498" s="310" t="s">
        <v>311</v>
      </c>
      <c r="E1498" s="310"/>
      <c r="F1498" s="310"/>
      <c r="G1498" s="310"/>
      <c r="H1498" s="310"/>
    </row>
    <row r="1499" spans="1:8" ht="24">
      <c r="A1499" s="320" t="s">
        <v>1982</v>
      </c>
      <c r="B1499" s="332" t="s">
        <v>1983</v>
      </c>
      <c r="C1499" s="321">
        <v>6</v>
      </c>
      <c r="D1499" s="310" t="s">
        <v>311</v>
      </c>
      <c r="E1499" s="310"/>
      <c r="F1499" s="310"/>
      <c r="G1499" s="310"/>
      <c r="H1499" s="310"/>
    </row>
    <row r="1500" spans="1:8" ht="24">
      <c r="A1500" s="320" t="s">
        <v>466</v>
      </c>
      <c r="B1500" s="332" t="s">
        <v>1984</v>
      </c>
      <c r="C1500" s="321"/>
      <c r="D1500" s="310"/>
      <c r="E1500" s="310"/>
      <c r="F1500" s="310"/>
      <c r="G1500" s="310"/>
      <c r="H1500" s="310"/>
    </row>
    <row r="1501" spans="1:8" ht="24">
      <c r="A1501" s="320" t="s">
        <v>1980</v>
      </c>
      <c r="B1501" s="332" t="s">
        <v>1981</v>
      </c>
      <c r="C1501" s="321">
        <v>1</v>
      </c>
      <c r="D1501" s="310" t="s">
        <v>311</v>
      </c>
      <c r="E1501" s="310"/>
      <c r="F1501" s="310"/>
      <c r="G1501" s="310"/>
      <c r="H1501" s="310"/>
    </row>
    <row r="1502" spans="1:8" ht="24">
      <c r="A1502" s="320" t="s">
        <v>1982</v>
      </c>
      <c r="B1502" s="332" t="s">
        <v>1983</v>
      </c>
      <c r="C1502" s="321">
        <v>7</v>
      </c>
      <c r="D1502" s="310" t="s">
        <v>311</v>
      </c>
      <c r="E1502" s="310"/>
      <c r="F1502" s="310"/>
      <c r="G1502" s="310"/>
      <c r="H1502" s="310"/>
    </row>
    <row r="1503" spans="1:8" ht="24">
      <c r="A1503" s="320" t="s">
        <v>1975</v>
      </c>
      <c r="B1503" s="332" t="s">
        <v>1976</v>
      </c>
      <c r="C1503" s="321">
        <v>8</v>
      </c>
      <c r="D1503" s="310" t="s">
        <v>311</v>
      </c>
      <c r="E1503" s="310"/>
      <c r="F1503" s="310"/>
      <c r="G1503" s="310"/>
      <c r="H1503" s="310"/>
    </row>
    <row r="1504" spans="1:8" ht="24">
      <c r="A1504" s="320" t="s">
        <v>632</v>
      </c>
      <c r="B1504" s="332" t="s">
        <v>1985</v>
      </c>
      <c r="C1504" s="321"/>
      <c r="D1504" s="310"/>
      <c r="E1504" s="310"/>
      <c r="F1504" s="310"/>
      <c r="G1504" s="310"/>
      <c r="H1504" s="310"/>
    </row>
    <row r="1505" spans="1:8" ht="24">
      <c r="A1505" s="320" t="s">
        <v>1986</v>
      </c>
      <c r="B1505" s="332" t="s">
        <v>1987</v>
      </c>
      <c r="C1505" s="321">
        <v>1</v>
      </c>
      <c r="D1505" s="310" t="s">
        <v>311</v>
      </c>
      <c r="E1505" s="310"/>
      <c r="F1505" s="310"/>
      <c r="G1505" s="310"/>
      <c r="H1505" s="310"/>
    </row>
    <row r="1506" spans="1:8" ht="24">
      <c r="A1506" s="320" t="s">
        <v>1982</v>
      </c>
      <c r="B1506" s="332" t="s">
        <v>1983</v>
      </c>
      <c r="C1506" s="321">
        <v>9</v>
      </c>
      <c r="D1506" s="310" t="s">
        <v>311</v>
      </c>
      <c r="E1506" s="310"/>
      <c r="F1506" s="310"/>
      <c r="G1506" s="310"/>
      <c r="H1506" s="310"/>
    </row>
    <row r="1507" spans="1:8" ht="24">
      <c r="A1507" s="320" t="s">
        <v>1975</v>
      </c>
      <c r="B1507" s="332" t="s">
        <v>1976</v>
      </c>
      <c r="C1507" s="321">
        <v>10</v>
      </c>
      <c r="D1507" s="310" t="s">
        <v>311</v>
      </c>
      <c r="E1507" s="310"/>
      <c r="F1507" s="310"/>
      <c r="G1507" s="310"/>
      <c r="H1507" s="310"/>
    </row>
    <row r="1508" spans="1:8" ht="24">
      <c r="A1508" s="320" t="s">
        <v>633</v>
      </c>
      <c r="B1508" s="332" t="s">
        <v>1988</v>
      </c>
      <c r="C1508" s="321"/>
      <c r="D1508" s="310"/>
      <c r="E1508" s="310"/>
      <c r="F1508" s="310"/>
      <c r="G1508" s="310"/>
      <c r="H1508" s="310"/>
    </row>
    <row r="1509" spans="1:8" ht="24">
      <c r="A1509" s="320" t="s">
        <v>1971</v>
      </c>
      <c r="B1509" s="332" t="s">
        <v>1972</v>
      </c>
      <c r="C1509" s="321">
        <v>1</v>
      </c>
      <c r="D1509" s="310" t="s">
        <v>311</v>
      </c>
      <c r="E1509" s="310"/>
      <c r="F1509" s="310"/>
      <c r="G1509" s="310"/>
      <c r="H1509" s="310"/>
    </row>
    <row r="1510" spans="1:8" ht="24">
      <c r="A1510" s="320" t="s">
        <v>1973</v>
      </c>
      <c r="B1510" s="332" t="s">
        <v>1974</v>
      </c>
      <c r="C1510" s="321">
        <v>1</v>
      </c>
      <c r="D1510" s="310" t="s">
        <v>311</v>
      </c>
      <c r="E1510" s="310"/>
      <c r="F1510" s="310"/>
      <c r="G1510" s="310"/>
      <c r="H1510" s="310"/>
    </row>
    <row r="1511" spans="1:8" ht="24">
      <c r="A1511" s="320" t="s">
        <v>1975</v>
      </c>
      <c r="B1511" s="332" t="s">
        <v>1976</v>
      </c>
      <c r="C1511" s="321">
        <v>100</v>
      </c>
      <c r="D1511" s="310" t="s">
        <v>311</v>
      </c>
      <c r="E1511" s="310"/>
      <c r="F1511" s="310"/>
      <c r="G1511" s="310"/>
      <c r="H1511" s="310"/>
    </row>
    <row r="1512" spans="1:8" ht="24">
      <c r="A1512" s="320" t="s">
        <v>1989</v>
      </c>
      <c r="B1512" s="332" t="s">
        <v>1990</v>
      </c>
      <c r="C1512" s="321">
        <v>1</v>
      </c>
      <c r="D1512" s="310" t="s">
        <v>311</v>
      </c>
      <c r="E1512" s="310"/>
      <c r="F1512" s="310"/>
      <c r="G1512" s="310"/>
      <c r="H1512" s="310"/>
    </row>
    <row r="1513" spans="1:8" ht="24">
      <c r="A1513" s="320" t="s">
        <v>1977</v>
      </c>
      <c r="B1513" s="332" t="s">
        <v>1978</v>
      </c>
      <c r="C1513" s="321">
        <v>9</v>
      </c>
      <c r="D1513" s="310" t="s">
        <v>311</v>
      </c>
      <c r="E1513" s="310"/>
      <c r="F1513" s="310"/>
      <c r="G1513" s="310"/>
      <c r="H1513" s="310"/>
    </row>
    <row r="1514" spans="1:8" ht="24">
      <c r="A1514" s="320" t="s">
        <v>1991</v>
      </c>
      <c r="B1514" s="332" t="s">
        <v>1992</v>
      </c>
      <c r="C1514" s="321">
        <v>2</v>
      </c>
      <c r="D1514" s="310" t="s">
        <v>311</v>
      </c>
      <c r="E1514" s="310"/>
      <c r="F1514" s="310"/>
      <c r="G1514" s="310"/>
      <c r="H1514" s="310"/>
    </row>
    <row r="1515" spans="1:8" ht="24">
      <c r="A1515" s="320" t="s">
        <v>1993</v>
      </c>
      <c r="B1515" s="332" t="s">
        <v>1994</v>
      </c>
      <c r="C1515" s="321">
        <v>2</v>
      </c>
      <c r="D1515" s="310" t="s">
        <v>311</v>
      </c>
      <c r="E1515" s="310"/>
      <c r="F1515" s="310"/>
      <c r="G1515" s="310"/>
      <c r="H1515" s="310"/>
    </row>
    <row r="1516" spans="1:8" ht="24">
      <c r="A1516" s="320" t="s">
        <v>1995</v>
      </c>
      <c r="B1516" s="332" t="s">
        <v>1996</v>
      </c>
      <c r="C1516" s="321">
        <v>2</v>
      </c>
      <c r="D1516" s="310" t="s">
        <v>311</v>
      </c>
      <c r="E1516" s="310"/>
      <c r="F1516" s="310"/>
      <c r="G1516" s="310"/>
      <c r="H1516" s="310"/>
    </row>
    <row r="1517" spans="1:8" ht="24">
      <c r="A1517" s="320" t="s">
        <v>1941</v>
      </c>
      <c r="B1517" s="332" t="s">
        <v>1997</v>
      </c>
      <c r="C1517" s="321"/>
      <c r="D1517" s="310"/>
      <c r="E1517" s="310"/>
      <c r="F1517" s="310"/>
      <c r="G1517" s="310"/>
      <c r="H1517" s="310"/>
    </row>
    <row r="1518" spans="1:8" ht="24">
      <c r="A1518" s="320" t="s">
        <v>1971</v>
      </c>
      <c r="B1518" s="332" t="s">
        <v>1972</v>
      </c>
      <c r="C1518" s="321">
        <v>1</v>
      </c>
      <c r="D1518" s="310" t="s">
        <v>311</v>
      </c>
      <c r="E1518" s="310"/>
      <c r="F1518" s="310"/>
      <c r="G1518" s="310"/>
      <c r="H1518" s="310"/>
    </row>
    <row r="1519" spans="1:8" ht="24">
      <c r="A1519" s="320" t="s">
        <v>1975</v>
      </c>
      <c r="B1519" s="332" t="s">
        <v>1976</v>
      </c>
      <c r="C1519" s="321">
        <v>50</v>
      </c>
      <c r="D1519" s="310" t="s">
        <v>311</v>
      </c>
      <c r="E1519" s="310"/>
      <c r="F1519" s="310"/>
      <c r="G1519" s="310"/>
      <c r="H1519" s="310"/>
    </row>
    <row r="1520" spans="1:8" ht="24">
      <c r="A1520" s="320" t="s">
        <v>1973</v>
      </c>
      <c r="B1520" s="332" t="s">
        <v>1974</v>
      </c>
      <c r="C1520" s="321">
        <v>1</v>
      </c>
      <c r="D1520" s="310" t="s">
        <v>311</v>
      </c>
      <c r="E1520" s="310"/>
      <c r="F1520" s="310"/>
      <c r="G1520" s="310"/>
      <c r="H1520" s="310"/>
    </row>
    <row r="1521" spans="1:9" ht="24">
      <c r="A1521" s="320" t="s">
        <v>1977</v>
      </c>
      <c r="B1521" s="332" t="s">
        <v>1978</v>
      </c>
      <c r="C1521" s="321">
        <v>9</v>
      </c>
      <c r="D1521" s="310" t="s">
        <v>311</v>
      </c>
      <c r="E1521" s="310"/>
      <c r="F1521" s="310"/>
      <c r="G1521" s="310"/>
      <c r="H1521" s="310"/>
    </row>
    <row r="1522" spans="1:9" ht="24">
      <c r="A1522" s="320" t="s">
        <v>1942</v>
      </c>
      <c r="B1522" s="332" t="s">
        <v>1998</v>
      </c>
      <c r="C1522" s="321"/>
      <c r="D1522" s="310"/>
      <c r="E1522" s="310"/>
      <c r="F1522" s="310"/>
      <c r="G1522" s="310"/>
      <c r="H1522" s="310"/>
    </row>
    <row r="1523" spans="1:9" ht="24">
      <c r="A1523" s="320" t="s">
        <v>1999</v>
      </c>
      <c r="B1523" s="332" t="s">
        <v>2000</v>
      </c>
      <c r="C1523" s="321">
        <v>12</v>
      </c>
      <c r="D1523" s="310" t="s">
        <v>311</v>
      </c>
      <c r="E1523" s="310"/>
      <c r="F1523" s="310"/>
      <c r="G1523" s="310"/>
      <c r="H1523" s="310"/>
    </row>
    <row r="1524" spans="1:9" ht="24">
      <c r="A1524" s="320" t="s">
        <v>2001</v>
      </c>
      <c r="B1524" s="332" t="s">
        <v>2002</v>
      </c>
      <c r="C1524" s="321">
        <v>6</v>
      </c>
      <c r="D1524" s="310" t="s">
        <v>311</v>
      </c>
      <c r="E1524" s="310"/>
      <c r="F1524" s="310"/>
      <c r="G1524" s="310"/>
      <c r="H1524" s="310"/>
    </row>
    <row r="1525" spans="1:9" ht="24">
      <c r="A1525" s="320" t="s">
        <v>2003</v>
      </c>
      <c r="B1525" s="332" t="s">
        <v>2004</v>
      </c>
      <c r="C1525" s="321">
        <v>6</v>
      </c>
      <c r="D1525" s="310" t="s">
        <v>311</v>
      </c>
      <c r="E1525" s="310"/>
      <c r="F1525" s="310"/>
      <c r="G1525" s="310"/>
      <c r="H1525" s="310"/>
    </row>
    <row r="1526" spans="1:9" ht="24">
      <c r="A1526" s="320" t="s">
        <v>2005</v>
      </c>
      <c r="B1526" s="332" t="s">
        <v>2006</v>
      </c>
      <c r="C1526" s="321">
        <v>5</v>
      </c>
      <c r="D1526" s="310" t="s">
        <v>311</v>
      </c>
      <c r="E1526" s="310"/>
      <c r="F1526" s="310"/>
      <c r="G1526" s="310"/>
      <c r="H1526" s="310"/>
    </row>
    <row r="1527" spans="1:9" ht="24">
      <c r="A1527" s="320" t="s">
        <v>2007</v>
      </c>
      <c r="B1527" s="332" t="s">
        <v>2008</v>
      </c>
      <c r="C1527" s="321">
        <v>3</v>
      </c>
      <c r="D1527" s="310" t="s">
        <v>311</v>
      </c>
      <c r="E1527" s="310"/>
      <c r="F1527" s="310"/>
      <c r="G1527" s="310"/>
      <c r="H1527" s="310"/>
    </row>
    <row r="1528" spans="1:9" ht="24">
      <c r="A1528" s="320" t="s">
        <v>1991</v>
      </c>
      <c r="B1528" s="332" t="s">
        <v>1992</v>
      </c>
      <c r="C1528" s="321">
        <v>1</v>
      </c>
      <c r="D1528" s="310" t="s">
        <v>311</v>
      </c>
      <c r="E1528" s="310"/>
      <c r="F1528" s="310"/>
      <c r="G1528" s="310"/>
      <c r="H1528" s="310"/>
    </row>
    <row r="1529" spans="1:9" ht="24">
      <c r="A1529" s="320" t="s">
        <v>1993</v>
      </c>
      <c r="B1529" s="332" t="s">
        <v>1994</v>
      </c>
      <c r="C1529" s="321">
        <v>2</v>
      </c>
      <c r="D1529" s="310" t="s">
        <v>311</v>
      </c>
      <c r="E1529" s="310"/>
      <c r="F1529" s="310"/>
      <c r="G1529" s="310"/>
      <c r="H1529" s="310"/>
    </row>
    <row r="1530" spans="1:9" ht="24">
      <c r="A1530" s="320" t="s">
        <v>1995</v>
      </c>
      <c r="B1530" s="332" t="s">
        <v>1996</v>
      </c>
      <c r="C1530" s="321">
        <v>1</v>
      </c>
      <c r="D1530" s="310" t="s">
        <v>311</v>
      </c>
      <c r="E1530" s="310"/>
      <c r="F1530" s="310"/>
      <c r="G1530" s="310"/>
      <c r="H1530" s="310"/>
    </row>
    <row r="1531" spans="1:9" ht="24">
      <c r="A1531" s="320" t="s">
        <v>2009</v>
      </c>
      <c r="B1531" s="332" t="s">
        <v>650</v>
      </c>
      <c r="C1531" s="321"/>
      <c r="D1531" s="310"/>
      <c r="E1531" s="310"/>
      <c r="F1531" s="310"/>
      <c r="G1531" s="310"/>
      <c r="H1531" s="310"/>
    </row>
    <row r="1532" spans="1:9" ht="24">
      <c r="A1532" s="320" t="s">
        <v>2010</v>
      </c>
      <c r="B1532" s="332" t="s">
        <v>2011</v>
      </c>
      <c r="C1532" s="321">
        <v>5</v>
      </c>
      <c r="D1532" s="310" t="s">
        <v>63</v>
      </c>
      <c r="E1532" s="310"/>
      <c r="F1532" s="310"/>
      <c r="G1532" s="310"/>
      <c r="H1532" s="310"/>
      <c r="I1532" s="341"/>
    </row>
    <row r="1533" spans="1:9" ht="24">
      <c r="A1533" s="320"/>
      <c r="B1533" s="332"/>
      <c r="C1533" s="321"/>
      <c r="D1533" s="310"/>
      <c r="E1533" s="310"/>
      <c r="F1533" s="310"/>
      <c r="G1533" s="310"/>
      <c r="H1533" s="310"/>
      <c r="I1533" s="341"/>
    </row>
    <row r="1534" spans="1:9" s="295" customFormat="1" ht="24">
      <c r="A1534" s="354"/>
      <c r="B1534" s="348" t="s">
        <v>2012</v>
      </c>
      <c r="C1534" s="348"/>
      <c r="D1534" s="349"/>
      <c r="E1534" s="349"/>
      <c r="F1534" s="349"/>
      <c r="G1534" s="349"/>
      <c r="H1534" s="349"/>
      <c r="I1534" s="365"/>
    </row>
    <row r="1535" spans="1:9" ht="24">
      <c r="A1535" s="320"/>
      <c r="B1535" s="332"/>
      <c r="C1535" s="321"/>
      <c r="D1535" s="310"/>
      <c r="E1535" s="310"/>
      <c r="F1535" s="310"/>
      <c r="G1535" s="310"/>
      <c r="H1535" s="310"/>
      <c r="I1535" s="341"/>
    </row>
    <row r="1536" spans="1:9" ht="24">
      <c r="A1536" s="320">
        <v>2.2000000000000002</v>
      </c>
      <c r="B1536" s="332" t="s">
        <v>1967</v>
      </c>
      <c r="C1536" s="321"/>
      <c r="D1536" s="310"/>
      <c r="E1536" s="310"/>
      <c r="F1536" s="310"/>
      <c r="G1536" s="310"/>
      <c r="H1536" s="310"/>
      <c r="I1536" s="341"/>
    </row>
    <row r="1537" spans="1:8" ht="24">
      <c r="A1537" s="320" t="s">
        <v>467</v>
      </c>
      <c r="B1537" s="332" t="s">
        <v>2013</v>
      </c>
      <c r="C1537" s="321"/>
      <c r="D1537" s="310"/>
      <c r="E1537" s="310"/>
      <c r="F1537" s="310"/>
      <c r="G1537" s="310"/>
      <c r="H1537" s="310"/>
    </row>
    <row r="1538" spans="1:8" ht="24">
      <c r="A1538" s="320"/>
      <c r="B1538" s="332" t="s">
        <v>2014</v>
      </c>
      <c r="C1538" s="321">
        <v>1</v>
      </c>
      <c r="D1538" s="310" t="s">
        <v>25</v>
      </c>
      <c r="E1538" s="310"/>
      <c r="F1538" s="310"/>
      <c r="G1538" s="310"/>
      <c r="H1538" s="310"/>
    </row>
    <row r="1539" spans="1:8" s="350" customFormat="1" ht="24">
      <c r="A1539" s="320" t="s">
        <v>635</v>
      </c>
      <c r="B1539" s="332" t="s">
        <v>2015</v>
      </c>
      <c r="C1539" s="321"/>
      <c r="D1539" s="310"/>
      <c r="E1539" s="310"/>
      <c r="F1539" s="310"/>
      <c r="G1539" s="310"/>
      <c r="H1539" s="310"/>
    </row>
    <row r="1540" spans="1:8" s="350" customFormat="1" ht="24">
      <c r="A1540" s="320" t="s">
        <v>1678</v>
      </c>
      <c r="B1540" s="332" t="s">
        <v>1429</v>
      </c>
      <c r="C1540" s="321"/>
      <c r="D1540" s="310"/>
      <c r="E1540" s="310"/>
      <c r="F1540" s="310"/>
      <c r="G1540" s="310"/>
      <c r="H1540" s="310"/>
    </row>
    <row r="1541" spans="1:8" ht="24">
      <c r="A1541" s="320" t="s">
        <v>1680</v>
      </c>
      <c r="B1541" s="332" t="s">
        <v>1431</v>
      </c>
      <c r="C1541" s="321"/>
      <c r="D1541" s="310"/>
      <c r="E1541" s="310"/>
      <c r="F1541" s="310"/>
      <c r="G1541" s="310"/>
      <c r="H1541" s="310"/>
    </row>
    <row r="1542" spans="1:8" ht="24">
      <c r="A1542" s="320"/>
      <c r="B1542" s="332" t="s">
        <v>1432</v>
      </c>
      <c r="C1542" s="321">
        <v>1</v>
      </c>
      <c r="D1542" s="310" t="s">
        <v>26</v>
      </c>
      <c r="E1542" s="310"/>
      <c r="F1542" s="310"/>
      <c r="G1542" s="310"/>
      <c r="H1542" s="310"/>
    </row>
    <row r="1543" spans="1:8" ht="24">
      <c r="A1543" s="320"/>
      <c r="B1543" s="332" t="s">
        <v>1433</v>
      </c>
      <c r="C1543" s="321">
        <v>1</v>
      </c>
      <c r="D1543" s="310" t="s">
        <v>26</v>
      </c>
      <c r="E1543" s="310"/>
      <c r="F1543" s="310"/>
      <c r="G1543" s="310"/>
      <c r="H1543" s="310"/>
    </row>
    <row r="1544" spans="1:8" ht="24">
      <c r="A1544" s="320"/>
      <c r="B1544" s="332" t="s">
        <v>120</v>
      </c>
      <c r="C1544" s="321">
        <v>1</v>
      </c>
      <c r="D1544" s="310" t="s">
        <v>118</v>
      </c>
      <c r="E1544" s="310"/>
      <c r="F1544" s="310"/>
      <c r="G1544" s="310"/>
      <c r="H1544" s="310"/>
    </row>
    <row r="1545" spans="1:8" ht="24">
      <c r="A1545" s="320" t="s">
        <v>1686</v>
      </c>
      <c r="B1545" s="332" t="s">
        <v>1435</v>
      </c>
      <c r="C1545" s="321"/>
      <c r="D1545" s="310"/>
      <c r="E1545" s="310"/>
      <c r="F1545" s="310"/>
      <c r="G1545" s="310"/>
      <c r="H1545" s="310"/>
    </row>
    <row r="1546" spans="1:8" ht="24">
      <c r="A1546" s="320"/>
      <c r="B1546" s="332" t="s">
        <v>1436</v>
      </c>
      <c r="C1546" s="321">
        <v>17</v>
      </c>
      <c r="D1546" s="310" t="s">
        <v>26</v>
      </c>
      <c r="E1546" s="310"/>
      <c r="F1546" s="310"/>
      <c r="G1546" s="310"/>
      <c r="H1546" s="310"/>
    </row>
    <row r="1547" spans="1:8" ht="24">
      <c r="A1547" s="320"/>
      <c r="B1547" s="332" t="s">
        <v>1437</v>
      </c>
      <c r="C1547" s="321">
        <v>15</v>
      </c>
      <c r="D1547" s="310" t="s">
        <v>26</v>
      </c>
      <c r="E1547" s="310"/>
      <c r="F1547" s="310"/>
      <c r="G1547" s="310"/>
      <c r="H1547" s="310"/>
    </row>
    <row r="1548" spans="1:8" ht="24">
      <c r="A1548" s="320" t="s">
        <v>1694</v>
      </c>
      <c r="B1548" s="332" t="s">
        <v>1445</v>
      </c>
      <c r="C1548" s="321"/>
      <c r="D1548" s="310"/>
      <c r="E1548" s="310"/>
      <c r="F1548" s="310"/>
      <c r="G1548" s="310"/>
      <c r="H1548" s="310"/>
    </row>
    <row r="1549" spans="1:8" ht="24">
      <c r="A1549" s="320" t="s">
        <v>1696</v>
      </c>
      <c r="B1549" s="332" t="s">
        <v>1447</v>
      </c>
      <c r="C1549" s="321"/>
      <c r="D1549" s="310"/>
      <c r="E1549" s="310"/>
      <c r="F1549" s="310"/>
      <c r="G1549" s="310"/>
      <c r="H1549" s="310"/>
    </row>
    <row r="1550" spans="1:8" ht="24">
      <c r="A1550" s="320"/>
      <c r="B1550" s="332" t="s">
        <v>1448</v>
      </c>
      <c r="C1550" s="321">
        <v>1</v>
      </c>
      <c r="D1550" s="310" t="s">
        <v>26</v>
      </c>
      <c r="E1550" s="310"/>
      <c r="F1550" s="310"/>
      <c r="G1550" s="310"/>
      <c r="H1550" s="310"/>
    </row>
    <row r="1551" spans="1:8" ht="24">
      <c r="A1551" s="320"/>
      <c r="B1551" s="332" t="s">
        <v>1449</v>
      </c>
      <c r="C1551" s="321">
        <v>2</v>
      </c>
      <c r="D1551" s="310" t="s">
        <v>26</v>
      </c>
      <c r="E1551" s="310"/>
      <c r="F1551" s="310"/>
      <c r="G1551" s="310"/>
      <c r="H1551" s="310"/>
    </row>
    <row r="1552" spans="1:8" ht="24">
      <c r="A1552" s="320" t="s">
        <v>2016</v>
      </c>
      <c r="B1552" s="332" t="s">
        <v>1451</v>
      </c>
      <c r="C1552" s="321"/>
      <c r="D1552" s="310"/>
      <c r="E1552" s="310"/>
      <c r="F1552" s="310"/>
      <c r="G1552" s="310"/>
      <c r="H1552" s="310"/>
    </row>
    <row r="1553" spans="1:8" ht="24">
      <c r="A1553" s="320"/>
      <c r="B1553" s="332" t="s">
        <v>1452</v>
      </c>
      <c r="C1553" s="321">
        <v>1</v>
      </c>
      <c r="D1553" s="310" t="s">
        <v>26</v>
      </c>
      <c r="E1553" s="310"/>
      <c r="F1553" s="310"/>
      <c r="G1553" s="310"/>
      <c r="H1553" s="310"/>
    </row>
    <row r="1554" spans="1:8" ht="24">
      <c r="A1554" s="320"/>
      <c r="B1554" s="332" t="s">
        <v>1453</v>
      </c>
      <c r="C1554" s="321">
        <v>1</v>
      </c>
      <c r="D1554" s="310" t="s">
        <v>26</v>
      </c>
      <c r="E1554" s="310"/>
      <c r="F1554" s="310"/>
      <c r="G1554" s="310"/>
      <c r="H1554" s="310"/>
    </row>
    <row r="1555" spans="1:8" ht="24">
      <c r="A1555" s="320"/>
      <c r="B1555" s="332" t="s">
        <v>1454</v>
      </c>
      <c r="C1555" s="321">
        <v>36</v>
      </c>
      <c r="D1555" s="310" t="s">
        <v>26</v>
      </c>
      <c r="E1555" s="310"/>
      <c r="F1555" s="310"/>
      <c r="G1555" s="310"/>
      <c r="H1555" s="310"/>
    </row>
    <row r="1556" spans="1:8" ht="24">
      <c r="A1556" s="320"/>
      <c r="B1556" s="332" t="s">
        <v>1455</v>
      </c>
      <c r="C1556" s="321">
        <v>5</v>
      </c>
      <c r="D1556" s="310" t="s">
        <v>26</v>
      </c>
      <c r="E1556" s="310"/>
      <c r="F1556" s="310"/>
      <c r="G1556" s="310"/>
      <c r="H1556" s="310"/>
    </row>
    <row r="1557" spans="1:8" ht="24">
      <c r="A1557" s="320"/>
      <c r="B1557" s="332" t="s">
        <v>1456</v>
      </c>
      <c r="C1557" s="321">
        <v>3</v>
      </c>
      <c r="D1557" s="310" t="s">
        <v>26</v>
      </c>
      <c r="E1557" s="310"/>
      <c r="F1557" s="310"/>
      <c r="G1557" s="310"/>
      <c r="H1557" s="310"/>
    </row>
    <row r="1558" spans="1:8" s="350" customFormat="1" ht="24">
      <c r="A1558" s="320"/>
      <c r="B1558" s="332" t="s">
        <v>1457</v>
      </c>
      <c r="C1558" s="321">
        <v>4</v>
      </c>
      <c r="D1558" s="310" t="s">
        <v>26</v>
      </c>
      <c r="E1558" s="310"/>
      <c r="F1558" s="310"/>
      <c r="G1558" s="310"/>
      <c r="H1558" s="310"/>
    </row>
    <row r="1559" spans="1:8" ht="24">
      <c r="A1559" s="320" t="s">
        <v>1699</v>
      </c>
      <c r="B1559" s="332" t="s">
        <v>1465</v>
      </c>
      <c r="C1559" s="321"/>
      <c r="D1559" s="310"/>
      <c r="E1559" s="310"/>
      <c r="F1559" s="310"/>
      <c r="G1559" s="310"/>
      <c r="H1559" s="310"/>
    </row>
    <row r="1560" spans="1:8" ht="24">
      <c r="A1560" s="320" t="s">
        <v>1701</v>
      </c>
      <c r="B1560" s="332" t="s">
        <v>1467</v>
      </c>
      <c r="C1560" s="321"/>
      <c r="D1560" s="310"/>
      <c r="E1560" s="310"/>
      <c r="F1560" s="310"/>
      <c r="G1560" s="310"/>
      <c r="H1560" s="310"/>
    </row>
    <row r="1561" spans="1:8" ht="24">
      <c r="A1561" s="320"/>
      <c r="B1561" s="332" t="s">
        <v>1468</v>
      </c>
      <c r="C1561" s="321">
        <v>1</v>
      </c>
      <c r="D1561" s="310" t="s">
        <v>26</v>
      </c>
      <c r="E1561" s="310"/>
      <c r="F1561" s="310"/>
      <c r="G1561" s="310"/>
      <c r="H1561" s="310"/>
    </row>
    <row r="1562" spans="1:8" ht="24">
      <c r="A1562" s="320" t="s">
        <v>2017</v>
      </c>
      <c r="B1562" s="332" t="s">
        <v>1470</v>
      </c>
      <c r="C1562" s="321"/>
      <c r="D1562" s="310"/>
      <c r="E1562" s="310"/>
      <c r="F1562" s="310"/>
      <c r="G1562" s="310"/>
      <c r="H1562" s="310"/>
    </row>
    <row r="1563" spans="1:8" ht="24">
      <c r="A1563" s="320"/>
      <c r="B1563" s="332" t="s">
        <v>1471</v>
      </c>
      <c r="C1563" s="321">
        <v>9</v>
      </c>
      <c r="D1563" s="310" t="s">
        <v>26</v>
      </c>
      <c r="E1563" s="310"/>
      <c r="F1563" s="310"/>
      <c r="G1563" s="310"/>
      <c r="H1563" s="310"/>
    </row>
    <row r="1564" spans="1:8" ht="24">
      <c r="A1564" s="320" t="s">
        <v>1704</v>
      </c>
      <c r="B1564" s="332" t="s">
        <v>1477</v>
      </c>
      <c r="C1564" s="321"/>
      <c r="D1564" s="310"/>
      <c r="E1564" s="310"/>
      <c r="F1564" s="310"/>
      <c r="G1564" s="310"/>
      <c r="H1564" s="310"/>
    </row>
    <row r="1565" spans="1:8" ht="24">
      <c r="A1565" s="320" t="s">
        <v>1706</v>
      </c>
      <c r="B1565" s="332" t="s">
        <v>1431</v>
      </c>
      <c r="C1565" s="321"/>
      <c r="D1565" s="310"/>
      <c r="E1565" s="310"/>
      <c r="F1565" s="310"/>
      <c r="G1565" s="310"/>
      <c r="H1565" s="310"/>
    </row>
    <row r="1566" spans="1:8" ht="24">
      <c r="A1566" s="320"/>
      <c r="B1566" s="332" t="s">
        <v>1479</v>
      </c>
      <c r="C1566" s="321">
        <v>14</v>
      </c>
      <c r="D1566" s="310" t="s">
        <v>26</v>
      </c>
      <c r="E1566" s="310"/>
      <c r="F1566" s="310"/>
      <c r="G1566" s="310"/>
      <c r="H1566" s="310"/>
    </row>
    <row r="1567" spans="1:8" ht="24">
      <c r="A1567" s="320" t="s">
        <v>1709</v>
      </c>
      <c r="B1567" s="332" t="s">
        <v>1483</v>
      </c>
      <c r="C1567" s="321"/>
      <c r="D1567" s="310"/>
      <c r="E1567" s="310"/>
      <c r="F1567" s="310"/>
      <c r="G1567" s="310"/>
      <c r="H1567" s="310"/>
    </row>
    <row r="1568" spans="1:8" ht="24">
      <c r="A1568" s="320" t="s">
        <v>1711</v>
      </c>
      <c r="B1568" s="332" t="s">
        <v>1431</v>
      </c>
      <c r="C1568" s="321"/>
      <c r="D1568" s="310"/>
      <c r="E1568" s="310"/>
      <c r="F1568" s="310"/>
      <c r="G1568" s="310"/>
      <c r="H1568" s="310"/>
    </row>
    <row r="1569" spans="1:8" ht="24">
      <c r="A1569" s="320"/>
      <c r="B1569" s="332" t="s">
        <v>1485</v>
      </c>
      <c r="C1569" s="321">
        <v>1</v>
      </c>
      <c r="D1569" s="310" t="s">
        <v>26</v>
      </c>
      <c r="E1569" s="310"/>
      <c r="F1569" s="310"/>
      <c r="G1569" s="310"/>
      <c r="H1569" s="310"/>
    </row>
    <row r="1570" spans="1:8" ht="24">
      <c r="A1570" s="320"/>
      <c r="B1570" s="332" t="s">
        <v>1486</v>
      </c>
      <c r="C1570" s="321">
        <v>1</v>
      </c>
      <c r="D1570" s="310" t="s">
        <v>26</v>
      </c>
      <c r="E1570" s="310"/>
      <c r="F1570" s="310"/>
      <c r="G1570" s="310"/>
      <c r="H1570" s="310"/>
    </row>
    <row r="1571" spans="1:8" ht="24">
      <c r="A1571" s="320" t="s">
        <v>469</v>
      </c>
      <c r="B1571" s="332" t="s">
        <v>1493</v>
      </c>
      <c r="C1571" s="321"/>
      <c r="D1571" s="310"/>
      <c r="E1571" s="310"/>
      <c r="F1571" s="310"/>
      <c r="G1571" s="310"/>
      <c r="H1571" s="310"/>
    </row>
    <row r="1572" spans="1:8" ht="24">
      <c r="A1572" s="320"/>
      <c r="B1572" s="332" t="s">
        <v>1494</v>
      </c>
      <c r="C1572" s="321"/>
      <c r="D1572" s="310"/>
      <c r="E1572" s="310"/>
      <c r="F1572" s="310"/>
      <c r="G1572" s="310"/>
      <c r="H1572" s="310"/>
    </row>
    <row r="1573" spans="1:8" ht="24">
      <c r="A1573" s="320" t="s">
        <v>1744</v>
      </c>
      <c r="B1573" s="332" t="s">
        <v>1496</v>
      </c>
      <c r="C1573" s="321"/>
      <c r="D1573" s="310"/>
      <c r="E1573" s="310"/>
      <c r="F1573" s="310"/>
      <c r="G1573" s="310"/>
      <c r="H1573" s="310"/>
    </row>
    <row r="1574" spans="1:8" s="350" customFormat="1" ht="24">
      <c r="A1574" s="320"/>
      <c r="B1574" s="332" t="s">
        <v>1497</v>
      </c>
      <c r="C1574" s="321">
        <v>2</v>
      </c>
      <c r="D1574" s="310" t="s">
        <v>113</v>
      </c>
      <c r="E1574" s="310"/>
      <c r="F1574" s="310"/>
      <c r="G1574" s="310"/>
      <c r="H1574" s="310"/>
    </row>
    <row r="1575" spans="1:8" ht="24">
      <c r="A1575" s="320"/>
      <c r="B1575" s="332" t="s">
        <v>1498</v>
      </c>
      <c r="C1575" s="321">
        <v>1</v>
      </c>
      <c r="D1575" s="310" t="s">
        <v>113</v>
      </c>
      <c r="E1575" s="310"/>
      <c r="F1575" s="310"/>
      <c r="G1575" s="310"/>
      <c r="H1575" s="310"/>
    </row>
    <row r="1576" spans="1:8" ht="24">
      <c r="A1576" s="320" t="s">
        <v>1746</v>
      </c>
      <c r="B1576" s="332" t="s">
        <v>1500</v>
      </c>
      <c r="C1576" s="321"/>
      <c r="D1576" s="310"/>
      <c r="E1576" s="310"/>
      <c r="F1576" s="310"/>
      <c r="G1576" s="310"/>
      <c r="H1576" s="310"/>
    </row>
    <row r="1577" spans="1:8" ht="24">
      <c r="A1577" s="320"/>
      <c r="B1577" s="332" t="s">
        <v>1501</v>
      </c>
      <c r="C1577" s="321">
        <v>12</v>
      </c>
      <c r="D1577" s="310" t="s">
        <v>113</v>
      </c>
      <c r="E1577" s="310"/>
      <c r="F1577" s="310"/>
      <c r="G1577" s="310"/>
      <c r="H1577" s="310"/>
    </row>
    <row r="1578" spans="1:8" ht="24">
      <c r="A1578" s="320"/>
      <c r="B1578" s="332" t="s">
        <v>1502</v>
      </c>
      <c r="C1578" s="321">
        <v>8</v>
      </c>
      <c r="D1578" s="310" t="s">
        <v>113</v>
      </c>
      <c r="E1578" s="310"/>
      <c r="F1578" s="310"/>
      <c r="G1578" s="310"/>
      <c r="H1578" s="310"/>
    </row>
    <row r="1579" spans="1:8" ht="24">
      <c r="A1579" s="320"/>
      <c r="B1579" s="332" t="s">
        <v>1503</v>
      </c>
      <c r="C1579" s="321">
        <v>1</v>
      </c>
      <c r="D1579" s="310" t="s">
        <v>118</v>
      </c>
      <c r="E1579" s="310"/>
      <c r="F1579" s="310"/>
      <c r="G1579" s="310"/>
      <c r="H1579" s="310"/>
    </row>
    <row r="1580" spans="1:8" ht="24">
      <c r="A1580" s="320" t="s">
        <v>1748</v>
      </c>
      <c r="B1580" s="332" t="s">
        <v>1505</v>
      </c>
      <c r="C1580" s="321"/>
      <c r="D1580" s="310"/>
      <c r="E1580" s="310"/>
      <c r="F1580" s="310"/>
      <c r="G1580" s="310"/>
      <c r="H1580" s="310"/>
    </row>
    <row r="1581" spans="1:8" ht="24">
      <c r="A1581" s="320"/>
      <c r="B1581" s="332" t="s">
        <v>1506</v>
      </c>
      <c r="C1581" s="321">
        <v>8</v>
      </c>
      <c r="D1581" s="310" t="s">
        <v>113</v>
      </c>
      <c r="E1581" s="310"/>
      <c r="F1581" s="310"/>
      <c r="G1581" s="310"/>
      <c r="H1581" s="310"/>
    </row>
    <row r="1582" spans="1:8" ht="24">
      <c r="A1582" s="320"/>
      <c r="B1582" s="332" t="s">
        <v>1507</v>
      </c>
      <c r="C1582" s="321">
        <v>7</v>
      </c>
      <c r="D1582" s="310" t="s">
        <v>113</v>
      </c>
      <c r="E1582" s="310"/>
      <c r="F1582" s="310"/>
      <c r="G1582" s="310"/>
      <c r="H1582" s="310"/>
    </row>
    <row r="1583" spans="1:8" ht="24">
      <c r="A1583" s="320"/>
      <c r="B1583" s="332" t="s">
        <v>1503</v>
      </c>
      <c r="C1583" s="321">
        <v>1</v>
      </c>
      <c r="D1583" s="310" t="s">
        <v>118</v>
      </c>
      <c r="E1583" s="310"/>
      <c r="F1583" s="310"/>
      <c r="G1583" s="310"/>
      <c r="H1583" s="310"/>
    </row>
    <row r="1584" spans="1:8" ht="24">
      <c r="A1584" s="320" t="s">
        <v>470</v>
      </c>
      <c r="B1584" s="332" t="s">
        <v>1570</v>
      </c>
      <c r="C1584" s="321"/>
      <c r="D1584" s="310"/>
      <c r="E1584" s="310"/>
      <c r="F1584" s="310"/>
      <c r="G1584" s="310"/>
      <c r="H1584" s="310"/>
    </row>
    <row r="1585" spans="1:8" ht="24">
      <c r="A1585" s="320" t="s">
        <v>1756</v>
      </c>
      <c r="B1585" s="332" t="s">
        <v>1572</v>
      </c>
      <c r="C1585" s="321"/>
      <c r="D1585" s="310"/>
      <c r="E1585" s="310"/>
      <c r="F1585" s="310"/>
      <c r="G1585" s="310"/>
      <c r="H1585" s="310"/>
    </row>
    <row r="1586" spans="1:8" ht="24">
      <c r="A1586" s="320"/>
      <c r="B1586" s="332" t="s">
        <v>1573</v>
      </c>
      <c r="C1586" s="321">
        <v>3</v>
      </c>
      <c r="D1586" s="310" t="s">
        <v>113</v>
      </c>
      <c r="E1586" s="310"/>
      <c r="F1586" s="310"/>
      <c r="G1586" s="310"/>
      <c r="H1586" s="310"/>
    </row>
    <row r="1587" spans="1:8" ht="24">
      <c r="A1587" s="320"/>
      <c r="B1587" s="332" t="s">
        <v>1574</v>
      </c>
      <c r="C1587" s="321">
        <v>1</v>
      </c>
      <c r="D1587" s="310" t="s">
        <v>113</v>
      </c>
      <c r="E1587" s="310"/>
      <c r="F1587" s="310"/>
      <c r="G1587" s="310"/>
      <c r="H1587" s="310"/>
    </row>
    <row r="1588" spans="1:8" ht="24">
      <c r="A1588" s="320"/>
      <c r="B1588" s="332" t="s">
        <v>1575</v>
      </c>
      <c r="C1588" s="321">
        <v>2</v>
      </c>
      <c r="D1588" s="310" t="s">
        <v>113</v>
      </c>
      <c r="E1588" s="310"/>
      <c r="F1588" s="310"/>
      <c r="G1588" s="310"/>
      <c r="H1588" s="310"/>
    </row>
    <row r="1589" spans="1:8" ht="24">
      <c r="A1589" s="320"/>
      <c r="B1589" s="332" t="s">
        <v>1576</v>
      </c>
      <c r="C1589" s="321">
        <v>1</v>
      </c>
      <c r="D1589" s="310" t="s">
        <v>113</v>
      </c>
      <c r="E1589" s="310"/>
      <c r="F1589" s="310"/>
      <c r="G1589" s="310"/>
      <c r="H1589" s="310"/>
    </row>
    <row r="1590" spans="1:8" ht="24">
      <c r="A1590" s="320"/>
      <c r="B1590" s="332" t="s">
        <v>1577</v>
      </c>
      <c r="C1590" s="321">
        <v>2</v>
      </c>
      <c r="D1590" s="310" t="s">
        <v>113</v>
      </c>
      <c r="E1590" s="310"/>
      <c r="F1590" s="310"/>
      <c r="G1590" s="310"/>
      <c r="H1590" s="310"/>
    </row>
    <row r="1591" spans="1:8" ht="24">
      <c r="A1591" s="320"/>
      <c r="B1591" s="332" t="s">
        <v>1578</v>
      </c>
      <c r="C1591" s="321">
        <v>1</v>
      </c>
      <c r="D1591" s="310" t="s">
        <v>113</v>
      </c>
      <c r="E1591" s="310"/>
      <c r="F1591" s="310"/>
      <c r="G1591" s="310"/>
      <c r="H1591" s="310"/>
    </row>
    <row r="1592" spans="1:8" ht="24">
      <c r="A1592" s="320"/>
      <c r="B1592" s="332" t="s">
        <v>1579</v>
      </c>
      <c r="C1592" s="321">
        <v>1</v>
      </c>
      <c r="D1592" s="310" t="s">
        <v>113</v>
      </c>
      <c r="E1592" s="310"/>
      <c r="F1592" s="310"/>
      <c r="G1592" s="310"/>
      <c r="H1592" s="310"/>
    </row>
    <row r="1593" spans="1:8" ht="24">
      <c r="A1593" s="320" t="s">
        <v>1771</v>
      </c>
      <c r="B1593" s="332" t="s">
        <v>1581</v>
      </c>
      <c r="C1593" s="321"/>
      <c r="D1593" s="310"/>
      <c r="E1593" s="310"/>
      <c r="F1593" s="310"/>
      <c r="G1593" s="310"/>
      <c r="H1593" s="310"/>
    </row>
    <row r="1594" spans="1:8" ht="24">
      <c r="A1594" s="320"/>
      <c r="B1594" s="332" t="s">
        <v>1582</v>
      </c>
      <c r="C1594" s="321">
        <v>1</v>
      </c>
      <c r="D1594" s="310" t="s">
        <v>113</v>
      </c>
      <c r="E1594" s="310"/>
      <c r="F1594" s="310"/>
      <c r="G1594" s="310"/>
      <c r="H1594" s="310"/>
    </row>
    <row r="1595" spans="1:8" ht="24">
      <c r="A1595" s="320"/>
      <c r="B1595" s="332" t="s">
        <v>1583</v>
      </c>
      <c r="C1595" s="321">
        <v>1</v>
      </c>
      <c r="D1595" s="310" t="s">
        <v>113</v>
      </c>
      <c r="E1595" s="310"/>
      <c r="F1595" s="310"/>
      <c r="G1595" s="310"/>
      <c r="H1595" s="310"/>
    </row>
    <row r="1596" spans="1:8" ht="24">
      <c r="A1596" s="320"/>
      <c r="B1596" s="332" t="s">
        <v>1584</v>
      </c>
      <c r="C1596" s="321">
        <v>4</v>
      </c>
      <c r="D1596" s="310" t="s">
        <v>113</v>
      </c>
      <c r="E1596" s="310"/>
      <c r="F1596" s="310"/>
      <c r="G1596" s="310"/>
      <c r="H1596" s="310"/>
    </row>
    <row r="1597" spans="1:8" ht="24">
      <c r="A1597" s="320"/>
      <c r="B1597" s="332" t="s">
        <v>1585</v>
      </c>
      <c r="C1597" s="321">
        <v>1</v>
      </c>
      <c r="D1597" s="310" t="s">
        <v>113</v>
      </c>
      <c r="E1597" s="310"/>
      <c r="F1597" s="310"/>
      <c r="G1597" s="310"/>
      <c r="H1597" s="310"/>
    </row>
    <row r="1598" spans="1:8" ht="24">
      <c r="A1598" s="320" t="s">
        <v>1786</v>
      </c>
      <c r="B1598" s="332" t="s">
        <v>1587</v>
      </c>
      <c r="C1598" s="321"/>
      <c r="D1598" s="310"/>
      <c r="E1598" s="310"/>
      <c r="F1598" s="310"/>
      <c r="G1598" s="310"/>
      <c r="H1598" s="310"/>
    </row>
    <row r="1599" spans="1:8" ht="24">
      <c r="A1599" s="320"/>
      <c r="B1599" s="332" t="s">
        <v>1588</v>
      </c>
      <c r="C1599" s="321">
        <v>1</v>
      </c>
      <c r="D1599" s="310" t="s">
        <v>113</v>
      </c>
      <c r="E1599" s="310"/>
      <c r="F1599" s="310"/>
      <c r="G1599" s="310"/>
      <c r="H1599" s="310"/>
    </row>
    <row r="1600" spans="1:8" ht="24">
      <c r="A1600" s="320"/>
      <c r="B1600" s="332" t="s">
        <v>1589</v>
      </c>
      <c r="C1600" s="321">
        <v>5</v>
      </c>
      <c r="D1600" s="310" t="s">
        <v>113</v>
      </c>
      <c r="E1600" s="310"/>
      <c r="F1600" s="310"/>
      <c r="G1600" s="310"/>
      <c r="H1600" s="310"/>
    </row>
    <row r="1601" spans="1:8" ht="24">
      <c r="A1601" s="320"/>
      <c r="B1601" s="332" t="s">
        <v>1590</v>
      </c>
      <c r="C1601" s="321">
        <v>1</v>
      </c>
      <c r="D1601" s="310" t="s">
        <v>113</v>
      </c>
      <c r="E1601" s="310"/>
      <c r="F1601" s="310"/>
      <c r="G1601" s="310"/>
      <c r="H1601" s="310"/>
    </row>
    <row r="1602" spans="1:8" ht="24">
      <c r="A1602" s="320"/>
      <c r="B1602" s="332" t="s">
        <v>1591</v>
      </c>
      <c r="C1602" s="321">
        <v>1</v>
      </c>
      <c r="D1602" s="310" t="s">
        <v>113</v>
      </c>
      <c r="E1602" s="310"/>
      <c r="F1602" s="310"/>
      <c r="G1602" s="310"/>
      <c r="H1602" s="310"/>
    </row>
    <row r="1603" spans="1:8" ht="24">
      <c r="A1603" s="320" t="s">
        <v>637</v>
      </c>
      <c r="B1603" s="332" t="s">
        <v>2018</v>
      </c>
      <c r="C1603" s="321"/>
      <c r="D1603" s="310"/>
      <c r="E1603" s="310"/>
      <c r="F1603" s="310"/>
      <c r="G1603" s="310"/>
      <c r="H1603" s="310"/>
    </row>
    <row r="1604" spans="1:8" ht="24">
      <c r="A1604" s="320"/>
      <c r="B1604" s="332" t="s">
        <v>1802</v>
      </c>
      <c r="C1604" s="321">
        <v>13</v>
      </c>
      <c r="D1604" s="310" t="s">
        <v>26</v>
      </c>
      <c r="E1604" s="310"/>
      <c r="F1604" s="310"/>
      <c r="G1604" s="310"/>
      <c r="H1604" s="310"/>
    </row>
    <row r="1605" spans="1:8" ht="24">
      <c r="A1605" s="320"/>
      <c r="B1605" s="332" t="s">
        <v>1803</v>
      </c>
      <c r="C1605" s="321">
        <v>2</v>
      </c>
      <c r="D1605" s="310" t="s">
        <v>26</v>
      </c>
      <c r="E1605" s="310"/>
      <c r="F1605" s="310"/>
      <c r="G1605" s="310"/>
      <c r="H1605" s="310"/>
    </row>
    <row r="1606" spans="1:8" ht="24">
      <c r="A1606" s="320"/>
      <c r="B1606" s="332" t="s">
        <v>1804</v>
      </c>
      <c r="C1606" s="321">
        <v>1</v>
      </c>
      <c r="D1606" s="310" t="s">
        <v>26</v>
      </c>
      <c r="E1606" s="310"/>
      <c r="F1606" s="310"/>
      <c r="G1606" s="310"/>
      <c r="H1606" s="310"/>
    </row>
    <row r="1607" spans="1:8" ht="24">
      <c r="A1607" s="320"/>
      <c r="B1607" s="332" t="s">
        <v>1805</v>
      </c>
      <c r="C1607" s="321">
        <v>10</v>
      </c>
      <c r="D1607" s="310" t="s">
        <v>26</v>
      </c>
      <c r="E1607" s="310"/>
      <c r="F1607" s="310"/>
      <c r="G1607" s="310"/>
      <c r="H1607" s="310"/>
    </row>
    <row r="1608" spans="1:8" ht="24">
      <c r="A1608" s="320"/>
      <c r="B1608" s="332" t="s">
        <v>1806</v>
      </c>
      <c r="C1608" s="321">
        <v>3</v>
      </c>
      <c r="D1608" s="310" t="s">
        <v>26</v>
      </c>
      <c r="E1608" s="310"/>
      <c r="F1608" s="310"/>
      <c r="G1608" s="310"/>
      <c r="H1608" s="310"/>
    </row>
    <row r="1609" spans="1:8" s="350" customFormat="1" ht="24">
      <c r="A1609" s="320"/>
      <c r="B1609" s="332" t="s">
        <v>1807</v>
      </c>
      <c r="C1609" s="321">
        <v>4</v>
      </c>
      <c r="D1609" s="310" t="s">
        <v>26</v>
      </c>
      <c r="E1609" s="310"/>
      <c r="F1609" s="310"/>
      <c r="G1609" s="310"/>
      <c r="H1609" s="310"/>
    </row>
    <row r="1610" spans="1:8" s="350" customFormat="1" ht="24">
      <c r="A1610" s="320"/>
      <c r="B1610" s="332" t="s">
        <v>1808</v>
      </c>
      <c r="C1610" s="321">
        <v>3</v>
      </c>
      <c r="D1610" s="310" t="s">
        <v>26</v>
      </c>
      <c r="E1610" s="310"/>
      <c r="F1610" s="310"/>
      <c r="G1610" s="310"/>
      <c r="H1610" s="310"/>
    </row>
    <row r="1611" spans="1:8" ht="24">
      <c r="A1611" s="320"/>
      <c r="B1611" s="332" t="s">
        <v>1809</v>
      </c>
      <c r="C1611" s="321">
        <v>3</v>
      </c>
      <c r="D1611" s="310" t="s">
        <v>26</v>
      </c>
      <c r="E1611" s="310"/>
      <c r="F1611" s="310"/>
      <c r="G1611" s="310"/>
      <c r="H1611" s="310"/>
    </row>
    <row r="1612" spans="1:8" ht="24">
      <c r="A1612" s="320"/>
      <c r="B1612" s="332" t="s">
        <v>1810</v>
      </c>
      <c r="C1612" s="321">
        <v>1</v>
      </c>
      <c r="D1612" s="310" t="s">
        <v>26</v>
      </c>
      <c r="E1612" s="310"/>
      <c r="F1612" s="310"/>
      <c r="G1612" s="310"/>
      <c r="H1612" s="310"/>
    </row>
    <row r="1613" spans="1:8" ht="24">
      <c r="A1613" s="320"/>
      <c r="B1613" s="332" t="s">
        <v>1811</v>
      </c>
      <c r="C1613" s="321">
        <v>1</v>
      </c>
      <c r="D1613" s="310" t="s">
        <v>26</v>
      </c>
      <c r="E1613" s="310"/>
      <c r="F1613" s="310"/>
      <c r="G1613" s="310"/>
      <c r="H1613" s="310"/>
    </row>
    <row r="1614" spans="1:8" ht="24">
      <c r="A1614" s="320"/>
      <c r="B1614" s="332" t="s">
        <v>1812</v>
      </c>
      <c r="C1614" s="321">
        <v>1</v>
      </c>
      <c r="D1614" s="310" t="s">
        <v>26</v>
      </c>
      <c r="E1614" s="310"/>
      <c r="F1614" s="310"/>
      <c r="G1614" s="310"/>
      <c r="H1614" s="310"/>
    </row>
    <row r="1615" spans="1:8" ht="24">
      <c r="A1615" s="320"/>
      <c r="B1615" s="332" t="s">
        <v>1813</v>
      </c>
      <c r="C1615" s="321">
        <v>1</v>
      </c>
      <c r="D1615" s="310" t="s">
        <v>26</v>
      </c>
      <c r="E1615" s="310"/>
      <c r="F1615" s="310"/>
      <c r="G1615" s="310"/>
      <c r="H1615" s="310"/>
    </row>
    <row r="1616" spans="1:8" ht="24">
      <c r="A1616" s="320" t="s">
        <v>638</v>
      </c>
      <c r="B1616" s="332" t="s">
        <v>2019</v>
      </c>
      <c r="C1616" s="321"/>
      <c r="D1616" s="310"/>
      <c r="E1616" s="310"/>
      <c r="F1616" s="310"/>
      <c r="G1616" s="310"/>
      <c r="H1616" s="310"/>
    </row>
    <row r="1617" spans="1:8" ht="24">
      <c r="A1617" s="320"/>
      <c r="B1617" s="332" t="s">
        <v>2020</v>
      </c>
      <c r="C1617" s="321">
        <v>1</v>
      </c>
      <c r="D1617" s="310" t="s">
        <v>26</v>
      </c>
      <c r="E1617" s="310"/>
      <c r="F1617" s="310"/>
      <c r="G1617" s="310"/>
      <c r="H1617" s="310"/>
    </row>
    <row r="1618" spans="1:8" ht="24">
      <c r="A1618" s="320"/>
      <c r="B1618" s="332" t="s">
        <v>2021</v>
      </c>
      <c r="C1618" s="321">
        <v>1</v>
      </c>
      <c r="D1618" s="310" t="s">
        <v>26</v>
      </c>
      <c r="E1618" s="310"/>
      <c r="F1618" s="310"/>
      <c r="G1618" s="310"/>
      <c r="H1618" s="310"/>
    </row>
    <row r="1619" spans="1:8" ht="24">
      <c r="A1619" s="320"/>
      <c r="B1619" s="332" t="s">
        <v>2022</v>
      </c>
      <c r="C1619" s="321">
        <v>2</v>
      </c>
      <c r="D1619" s="310" t="s">
        <v>26</v>
      </c>
      <c r="E1619" s="310"/>
      <c r="F1619" s="310"/>
      <c r="G1619" s="310"/>
      <c r="H1619" s="310"/>
    </row>
    <row r="1620" spans="1:8" ht="24">
      <c r="A1620" s="320"/>
      <c r="B1620" s="332" t="s">
        <v>2023</v>
      </c>
      <c r="C1620" s="321">
        <v>1</v>
      </c>
      <c r="D1620" s="310" t="s">
        <v>26</v>
      </c>
      <c r="E1620" s="310"/>
      <c r="F1620" s="310"/>
      <c r="G1620" s="310"/>
      <c r="H1620" s="310"/>
    </row>
    <row r="1621" spans="1:8" ht="24">
      <c r="A1621" s="320"/>
      <c r="B1621" s="332"/>
      <c r="C1621" s="321"/>
      <c r="D1621" s="310"/>
      <c r="E1621" s="310"/>
      <c r="F1621" s="310"/>
      <c r="G1621" s="310"/>
      <c r="H1621" s="310"/>
    </row>
    <row r="1622" spans="1:8" s="295" customFormat="1" ht="24">
      <c r="A1622" s="354"/>
      <c r="B1622" s="348" t="s">
        <v>2024</v>
      </c>
      <c r="C1622" s="348"/>
      <c r="D1622" s="349"/>
      <c r="E1622" s="349"/>
      <c r="F1622" s="349"/>
      <c r="G1622" s="349"/>
      <c r="H1622" s="349"/>
    </row>
    <row r="1623" spans="1:8" ht="24">
      <c r="A1623" s="320"/>
      <c r="B1623" s="332"/>
      <c r="C1623" s="321"/>
      <c r="D1623" s="310"/>
      <c r="E1623" s="310"/>
      <c r="F1623" s="310"/>
      <c r="G1623" s="310"/>
      <c r="H1623" s="310"/>
    </row>
    <row r="1624" spans="1:8" ht="24">
      <c r="A1624" s="320">
        <v>2.2999999999999998</v>
      </c>
      <c r="B1624" s="332" t="s">
        <v>1968</v>
      </c>
      <c r="C1624" s="321"/>
      <c r="D1624" s="310"/>
      <c r="E1624" s="310"/>
      <c r="F1624" s="310"/>
      <c r="G1624" s="310"/>
      <c r="H1624" s="310"/>
    </row>
    <row r="1625" spans="1:8" ht="24">
      <c r="A1625" s="320" t="s">
        <v>471</v>
      </c>
      <c r="B1625" s="332" t="s">
        <v>2025</v>
      </c>
      <c r="C1625" s="321">
        <v>2</v>
      </c>
      <c r="D1625" s="310" t="s">
        <v>2026</v>
      </c>
      <c r="E1625" s="310"/>
      <c r="F1625" s="310"/>
      <c r="G1625" s="310"/>
      <c r="H1625" s="310"/>
    </row>
    <row r="1626" spans="1:8" ht="24">
      <c r="A1626" s="320"/>
      <c r="B1626" s="332" t="s">
        <v>2027</v>
      </c>
      <c r="C1626" s="321"/>
      <c r="D1626" s="310"/>
      <c r="E1626" s="310"/>
      <c r="F1626" s="310"/>
      <c r="G1626" s="310"/>
      <c r="H1626" s="310"/>
    </row>
    <row r="1627" spans="1:8" ht="24">
      <c r="A1627" s="320">
        <v>1</v>
      </c>
      <c r="B1627" s="332" t="s">
        <v>2028</v>
      </c>
      <c r="C1627" s="321">
        <v>4</v>
      </c>
      <c r="D1627" s="310" t="s">
        <v>26</v>
      </c>
      <c r="E1627" s="310"/>
      <c r="F1627" s="310"/>
      <c r="G1627" s="310"/>
      <c r="H1627" s="310"/>
    </row>
    <row r="1628" spans="1:8" s="350" customFormat="1" ht="24">
      <c r="A1628" s="320">
        <v>2</v>
      </c>
      <c r="B1628" s="332" t="s">
        <v>2029</v>
      </c>
      <c r="C1628" s="321">
        <v>2</v>
      </c>
      <c r="D1628" s="310" t="s">
        <v>26</v>
      </c>
      <c r="E1628" s="310"/>
      <c r="F1628" s="310"/>
      <c r="G1628" s="310"/>
      <c r="H1628" s="310"/>
    </row>
    <row r="1629" spans="1:8" ht="24">
      <c r="A1629" s="320">
        <v>3</v>
      </c>
      <c r="B1629" s="332" t="s">
        <v>2030</v>
      </c>
      <c r="C1629" s="321">
        <v>2</v>
      </c>
      <c r="D1629" s="310" t="s">
        <v>2031</v>
      </c>
      <c r="E1629" s="310"/>
      <c r="F1629" s="310"/>
      <c r="G1629" s="310"/>
      <c r="H1629" s="310"/>
    </row>
    <row r="1630" spans="1:8" ht="24">
      <c r="A1630" s="320">
        <v>4</v>
      </c>
      <c r="B1630" s="332" t="s">
        <v>2032</v>
      </c>
      <c r="C1630" s="321">
        <v>2</v>
      </c>
      <c r="D1630" s="310" t="s">
        <v>113</v>
      </c>
      <c r="E1630" s="310"/>
      <c r="F1630" s="310"/>
      <c r="G1630" s="310"/>
      <c r="H1630" s="310"/>
    </row>
    <row r="1631" spans="1:8" ht="24">
      <c r="A1631" s="320">
        <v>5</v>
      </c>
      <c r="B1631" s="332" t="s">
        <v>2033</v>
      </c>
      <c r="C1631" s="321">
        <v>2</v>
      </c>
      <c r="D1631" s="310" t="s">
        <v>113</v>
      </c>
      <c r="E1631" s="310"/>
      <c r="F1631" s="310"/>
      <c r="G1631" s="310"/>
      <c r="H1631" s="310"/>
    </row>
    <row r="1632" spans="1:8" ht="24">
      <c r="A1632" s="320">
        <v>6</v>
      </c>
      <c r="B1632" s="332" t="s">
        <v>2034</v>
      </c>
      <c r="C1632" s="321">
        <v>2</v>
      </c>
      <c r="D1632" s="310" t="s">
        <v>113</v>
      </c>
      <c r="E1632" s="310"/>
      <c r="F1632" s="310"/>
      <c r="G1632" s="310"/>
      <c r="H1632" s="310"/>
    </row>
    <row r="1633" spans="1:8" ht="24">
      <c r="A1633" s="320">
        <v>7</v>
      </c>
      <c r="B1633" s="332" t="s">
        <v>2035</v>
      </c>
      <c r="C1633" s="321">
        <v>16</v>
      </c>
      <c r="D1633" s="310" t="s">
        <v>311</v>
      </c>
      <c r="E1633" s="310"/>
      <c r="F1633" s="310"/>
      <c r="G1633" s="310"/>
      <c r="H1633" s="310"/>
    </row>
    <row r="1634" spans="1:8" ht="24">
      <c r="A1634" s="320"/>
      <c r="B1634" s="332"/>
      <c r="C1634" s="321"/>
      <c r="D1634" s="310"/>
      <c r="E1634" s="310"/>
      <c r="F1634" s="310"/>
      <c r="G1634" s="310"/>
      <c r="H1634" s="310"/>
    </row>
    <row r="1635" spans="1:8" ht="24">
      <c r="A1635" s="320"/>
      <c r="B1635" s="332" t="s">
        <v>2036</v>
      </c>
      <c r="C1635" s="321"/>
      <c r="D1635" s="310"/>
      <c r="E1635" s="310"/>
      <c r="F1635" s="310"/>
      <c r="G1635" s="310"/>
      <c r="H1635" s="310"/>
    </row>
    <row r="1636" spans="1:8" ht="24">
      <c r="A1636" s="320">
        <v>8</v>
      </c>
      <c r="B1636" s="332" t="s">
        <v>2037</v>
      </c>
      <c r="C1636" s="321">
        <v>2</v>
      </c>
      <c r="D1636" s="310" t="s">
        <v>290</v>
      </c>
      <c r="E1636" s="310"/>
      <c r="F1636" s="310"/>
      <c r="G1636" s="310"/>
      <c r="H1636" s="310"/>
    </row>
    <row r="1637" spans="1:8" ht="24">
      <c r="A1637" s="320">
        <v>9</v>
      </c>
      <c r="B1637" s="332" t="s">
        <v>2038</v>
      </c>
      <c r="C1637" s="321">
        <v>8</v>
      </c>
      <c r="D1637" s="310" t="s">
        <v>290</v>
      </c>
      <c r="E1637" s="310"/>
      <c r="F1637" s="310"/>
      <c r="G1637" s="310"/>
      <c r="H1637" s="310"/>
    </row>
    <row r="1638" spans="1:8" ht="24">
      <c r="A1638" s="320">
        <v>10</v>
      </c>
      <c r="B1638" s="332" t="s">
        <v>2039</v>
      </c>
      <c r="C1638" s="321">
        <v>2</v>
      </c>
      <c r="D1638" s="310" t="s">
        <v>311</v>
      </c>
      <c r="E1638" s="310"/>
      <c r="F1638" s="310"/>
      <c r="G1638" s="310"/>
      <c r="H1638" s="310"/>
    </row>
    <row r="1639" spans="1:8" ht="24">
      <c r="A1639" s="320">
        <v>11</v>
      </c>
      <c r="B1639" s="332" t="s">
        <v>2040</v>
      </c>
      <c r="C1639" s="321">
        <v>2</v>
      </c>
      <c r="D1639" s="310" t="s">
        <v>26</v>
      </c>
      <c r="E1639" s="310"/>
      <c r="F1639" s="310"/>
      <c r="G1639" s="310"/>
      <c r="H1639" s="310"/>
    </row>
    <row r="1640" spans="1:8" ht="24">
      <c r="A1640" s="320">
        <v>12</v>
      </c>
      <c r="B1640" s="332" t="s">
        <v>2041</v>
      </c>
      <c r="C1640" s="321">
        <v>2</v>
      </c>
      <c r="D1640" s="310" t="s">
        <v>113</v>
      </c>
      <c r="E1640" s="310"/>
      <c r="F1640" s="310"/>
      <c r="G1640" s="310"/>
      <c r="H1640" s="310"/>
    </row>
    <row r="1641" spans="1:8" ht="24">
      <c r="A1641" s="320">
        <v>13</v>
      </c>
      <c r="B1641" s="332" t="s">
        <v>2042</v>
      </c>
      <c r="C1641" s="321">
        <v>2</v>
      </c>
      <c r="D1641" s="310" t="s">
        <v>113</v>
      </c>
      <c r="E1641" s="310"/>
      <c r="F1641" s="310"/>
      <c r="G1641" s="310"/>
      <c r="H1641" s="310"/>
    </row>
    <row r="1642" spans="1:8" ht="24">
      <c r="A1642" s="320">
        <v>14</v>
      </c>
      <c r="B1642" s="332" t="s">
        <v>2043</v>
      </c>
      <c r="C1642" s="321">
        <v>2</v>
      </c>
      <c r="D1642" s="310" t="s">
        <v>113</v>
      </c>
      <c r="E1642" s="310"/>
      <c r="F1642" s="310"/>
      <c r="G1642" s="310"/>
      <c r="H1642" s="310"/>
    </row>
    <row r="1643" spans="1:8" ht="24">
      <c r="A1643" s="320">
        <v>15</v>
      </c>
      <c r="B1643" s="332" t="s">
        <v>2044</v>
      </c>
      <c r="C1643" s="321">
        <v>2</v>
      </c>
      <c r="D1643" s="310" t="s">
        <v>113</v>
      </c>
      <c r="E1643" s="310"/>
      <c r="F1643" s="310"/>
      <c r="G1643" s="310"/>
      <c r="H1643" s="310"/>
    </row>
    <row r="1644" spans="1:8" s="350" customFormat="1" ht="24">
      <c r="A1644" s="320">
        <v>16</v>
      </c>
      <c r="B1644" s="332" t="s">
        <v>2045</v>
      </c>
      <c r="C1644" s="321">
        <v>12</v>
      </c>
      <c r="D1644" s="310" t="s">
        <v>26</v>
      </c>
      <c r="E1644" s="310"/>
      <c r="F1644" s="310"/>
      <c r="G1644" s="310"/>
      <c r="H1644" s="310"/>
    </row>
    <row r="1645" spans="1:8" ht="24">
      <c r="A1645" s="320">
        <v>17</v>
      </c>
      <c r="B1645" s="332" t="s">
        <v>2046</v>
      </c>
      <c r="C1645" s="321">
        <v>2</v>
      </c>
      <c r="D1645" s="310" t="s">
        <v>113</v>
      </c>
      <c r="E1645" s="310"/>
      <c r="F1645" s="310"/>
      <c r="G1645" s="310"/>
      <c r="H1645" s="310"/>
    </row>
    <row r="1646" spans="1:8" ht="24">
      <c r="A1646" s="320">
        <v>18</v>
      </c>
      <c r="B1646" s="332" t="s">
        <v>2047</v>
      </c>
      <c r="C1646" s="321">
        <v>2</v>
      </c>
      <c r="D1646" s="310" t="s">
        <v>26</v>
      </c>
      <c r="E1646" s="310"/>
      <c r="F1646" s="310"/>
      <c r="G1646" s="310"/>
      <c r="H1646" s="310"/>
    </row>
    <row r="1647" spans="1:8" ht="24">
      <c r="A1647" s="320">
        <v>19</v>
      </c>
      <c r="B1647" s="332" t="s">
        <v>2048</v>
      </c>
      <c r="C1647" s="321">
        <v>2</v>
      </c>
      <c r="D1647" s="310" t="s">
        <v>113</v>
      </c>
      <c r="E1647" s="310"/>
      <c r="F1647" s="310"/>
      <c r="G1647" s="310"/>
      <c r="H1647" s="310"/>
    </row>
    <row r="1648" spans="1:8" ht="24">
      <c r="A1648" s="320">
        <v>20</v>
      </c>
      <c r="B1648" s="332" t="s">
        <v>2049</v>
      </c>
      <c r="C1648" s="321">
        <v>2</v>
      </c>
      <c r="D1648" s="310" t="s">
        <v>113</v>
      </c>
      <c r="E1648" s="310"/>
      <c r="F1648" s="310"/>
      <c r="G1648" s="310"/>
      <c r="H1648" s="310"/>
    </row>
    <row r="1649" spans="1:8" ht="24">
      <c r="A1649" s="320">
        <v>21</v>
      </c>
      <c r="B1649" s="332" t="s">
        <v>2050</v>
      </c>
      <c r="C1649" s="321">
        <v>2</v>
      </c>
      <c r="D1649" s="310" t="s">
        <v>119</v>
      </c>
      <c r="E1649" s="310"/>
      <c r="F1649" s="310"/>
      <c r="G1649" s="310"/>
      <c r="H1649" s="310"/>
    </row>
    <row r="1650" spans="1:8" ht="24">
      <c r="A1650" s="320">
        <v>22</v>
      </c>
      <c r="B1650" s="332" t="s">
        <v>2051</v>
      </c>
      <c r="C1650" s="321">
        <v>2</v>
      </c>
      <c r="D1650" s="310" t="s">
        <v>25</v>
      </c>
      <c r="E1650" s="310"/>
      <c r="F1650" s="310"/>
      <c r="G1650" s="310"/>
      <c r="H1650" s="310"/>
    </row>
    <row r="1651" spans="1:8" ht="24">
      <c r="A1651" s="320"/>
      <c r="B1651" s="332"/>
      <c r="C1651" s="321"/>
      <c r="D1651" s="310"/>
      <c r="E1651" s="310"/>
      <c r="F1651" s="310"/>
      <c r="G1651" s="310"/>
      <c r="H1651" s="310"/>
    </row>
    <row r="1652" spans="1:8" s="295" customFormat="1" ht="24">
      <c r="A1652" s="354"/>
      <c r="B1652" s="348" t="s">
        <v>2052</v>
      </c>
      <c r="C1652" s="348"/>
      <c r="D1652" s="349"/>
      <c r="E1652" s="349"/>
      <c r="F1652" s="349"/>
      <c r="G1652" s="349"/>
      <c r="H1652" s="349"/>
    </row>
    <row r="1653" spans="1:8" ht="24">
      <c r="A1653" s="320" t="s">
        <v>472</v>
      </c>
      <c r="B1653" s="332" t="s">
        <v>2053</v>
      </c>
      <c r="C1653" s="321">
        <v>2</v>
      </c>
      <c r="D1653" s="310" t="s">
        <v>2026</v>
      </c>
      <c r="E1653" s="310"/>
      <c r="F1653" s="310"/>
      <c r="G1653" s="310"/>
      <c r="H1653" s="310"/>
    </row>
    <row r="1654" spans="1:8" ht="24">
      <c r="A1654" s="320"/>
      <c r="B1654" s="332" t="s">
        <v>2054</v>
      </c>
      <c r="C1654" s="321"/>
      <c r="D1654" s="310"/>
      <c r="E1654" s="310"/>
      <c r="F1654" s="310"/>
      <c r="G1654" s="310"/>
      <c r="H1654" s="310"/>
    </row>
    <row r="1655" spans="1:8" ht="24">
      <c r="A1655" s="320">
        <v>1</v>
      </c>
      <c r="B1655" s="332" t="s">
        <v>2038</v>
      </c>
      <c r="C1655" s="321">
        <v>2</v>
      </c>
      <c r="D1655" s="310" t="s">
        <v>290</v>
      </c>
      <c r="E1655" s="310"/>
      <c r="F1655" s="310"/>
      <c r="G1655" s="310"/>
      <c r="H1655" s="310"/>
    </row>
    <row r="1656" spans="1:8" ht="24">
      <c r="A1656" s="320">
        <v>2</v>
      </c>
      <c r="B1656" s="332" t="s">
        <v>2055</v>
      </c>
      <c r="C1656" s="321">
        <v>2</v>
      </c>
      <c r="D1656" s="310" t="s">
        <v>113</v>
      </c>
      <c r="E1656" s="310"/>
      <c r="F1656" s="310"/>
      <c r="G1656" s="310"/>
      <c r="H1656" s="310"/>
    </row>
    <row r="1657" spans="1:8" ht="24">
      <c r="A1657" s="320">
        <v>3</v>
      </c>
      <c r="B1657" s="332" t="s">
        <v>2040</v>
      </c>
      <c r="C1657" s="321">
        <v>2</v>
      </c>
      <c r="D1657" s="310" t="s">
        <v>26</v>
      </c>
      <c r="E1657" s="310"/>
      <c r="F1657" s="310"/>
      <c r="G1657" s="310"/>
      <c r="H1657" s="310"/>
    </row>
    <row r="1658" spans="1:8" ht="24">
      <c r="A1658" s="320">
        <v>4</v>
      </c>
      <c r="B1658" s="332" t="s">
        <v>2056</v>
      </c>
      <c r="C1658" s="321">
        <v>1</v>
      </c>
      <c r="D1658" s="310" t="s">
        <v>25</v>
      </c>
      <c r="E1658" s="310"/>
      <c r="F1658" s="310"/>
      <c r="G1658" s="310"/>
      <c r="H1658" s="310"/>
    </row>
    <row r="1659" spans="1:8" ht="24">
      <c r="A1659" s="320"/>
      <c r="B1659" s="332"/>
      <c r="C1659" s="321"/>
      <c r="D1659" s="310"/>
      <c r="E1659" s="310"/>
      <c r="F1659" s="310"/>
      <c r="G1659" s="310"/>
      <c r="H1659" s="310"/>
    </row>
    <row r="1660" spans="1:8" s="297" customFormat="1" ht="24">
      <c r="A1660" s="351"/>
      <c r="B1660" s="347" t="s">
        <v>2057</v>
      </c>
      <c r="C1660" s="348"/>
      <c r="D1660" s="349"/>
      <c r="E1660" s="349"/>
      <c r="F1660" s="349"/>
      <c r="G1660" s="349"/>
      <c r="H1660" s="349"/>
    </row>
    <row r="1661" spans="1:8" ht="24">
      <c r="A1661" s="320" t="s">
        <v>639</v>
      </c>
      <c r="B1661" s="332" t="s">
        <v>2058</v>
      </c>
      <c r="C1661" s="321">
        <v>1</v>
      </c>
      <c r="D1661" s="310" t="s">
        <v>2026</v>
      </c>
      <c r="E1661" s="310"/>
      <c r="F1661" s="310"/>
      <c r="G1661" s="310"/>
      <c r="H1661" s="310"/>
    </row>
    <row r="1662" spans="1:8" ht="24">
      <c r="A1662" s="320"/>
      <c r="B1662" s="332" t="s">
        <v>2054</v>
      </c>
      <c r="C1662" s="321"/>
      <c r="D1662" s="310"/>
      <c r="E1662" s="310"/>
      <c r="F1662" s="310"/>
      <c r="G1662" s="310"/>
      <c r="H1662" s="310"/>
    </row>
    <row r="1663" spans="1:8" ht="24">
      <c r="A1663" s="320">
        <v>1</v>
      </c>
      <c r="B1663" s="332" t="s">
        <v>2059</v>
      </c>
      <c r="C1663" s="321">
        <v>1</v>
      </c>
      <c r="D1663" s="310" t="s">
        <v>290</v>
      </c>
      <c r="E1663" s="310"/>
      <c r="F1663" s="310"/>
      <c r="G1663" s="310"/>
      <c r="H1663" s="310"/>
    </row>
    <row r="1664" spans="1:8" ht="24">
      <c r="A1664" s="320">
        <v>2</v>
      </c>
      <c r="B1664" s="332" t="s">
        <v>2055</v>
      </c>
      <c r="C1664" s="321">
        <v>1</v>
      </c>
      <c r="D1664" s="310" t="s">
        <v>113</v>
      </c>
      <c r="E1664" s="310"/>
      <c r="F1664" s="310"/>
      <c r="G1664" s="310"/>
      <c r="H1664" s="310"/>
    </row>
    <row r="1665" spans="1:8" ht="24">
      <c r="A1665" s="320">
        <v>3</v>
      </c>
      <c r="B1665" s="332" t="s">
        <v>2040</v>
      </c>
      <c r="C1665" s="321">
        <v>1</v>
      </c>
      <c r="D1665" s="310" t="s">
        <v>26</v>
      </c>
      <c r="E1665" s="310"/>
      <c r="F1665" s="310"/>
      <c r="G1665" s="310"/>
      <c r="H1665" s="310"/>
    </row>
    <row r="1666" spans="1:8" ht="24">
      <c r="A1666" s="320">
        <v>4</v>
      </c>
      <c r="B1666" s="332" t="s">
        <v>2051</v>
      </c>
      <c r="C1666" s="321">
        <v>1</v>
      </c>
      <c r="D1666" s="310" t="s">
        <v>25</v>
      </c>
      <c r="E1666" s="310"/>
      <c r="F1666" s="310"/>
      <c r="G1666" s="310"/>
      <c r="H1666" s="310"/>
    </row>
    <row r="1667" spans="1:8" ht="24">
      <c r="A1667" s="320"/>
      <c r="B1667" s="332"/>
      <c r="C1667" s="321"/>
      <c r="D1667" s="310"/>
      <c r="E1667" s="310"/>
      <c r="F1667" s="310"/>
      <c r="G1667" s="310"/>
      <c r="H1667" s="310"/>
    </row>
    <row r="1668" spans="1:8" s="297" customFormat="1" ht="24">
      <c r="A1668" s="351"/>
      <c r="B1668" s="347" t="s">
        <v>2060</v>
      </c>
      <c r="C1668" s="348"/>
      <c r="D1668" s="349"/>
      <c r="E1668" s="349"/>
      <c r="F1668" s="349"/>
      <c r="G1668" s="349"/>
      <c r="H1668" s="349"/>
    </row>
    <row r="1669" spans="1:8" ht="24">
      <c r="A1669" s="320" t="s">
        <v>640</v>
      </c>
      <c r="B1669" s="332" t="s">
        <v>2061</v>
      </c>
      <c r="C1669" s="321">
        <v>1</v>
      </c>
      <c r="D1669" s="310" t="s">
        <v>2026</v>
      </c>
      <c r="E1669" s="310"/>
      <c r="F1669" s="310"/>
      <c r="G1669" s="310"/>
      <c r="H1669" s="310"/>
    </row>
    <row r="1670" spans="1:8" ht="24">
      <c r="A1670" s="320"/>
      <c r="B1670" s="332" t="s">
        <v>2027</v>
      </c>
      <c r="C1670" s="321"/>
      <c r="D1670" s="310"/>
      <c r="E1670" s="310"/>
      <c r="F1670" s="310"/>
      <c r="G1670" s="310"/>
      <c r="H1670" s="310"/>
    </row>
    <row r="1671" spans="1:8" ht="24">
      <c r="A1671" s="320">
        <v>1</v>
      </c>
      <c r="B1671" s="332" t="s">
        <v>2028</v>
      </c>
      <c r="C1671" s="321">
        <v>2</v>
      </c>
      <c r="D1671" s="310" t="s">
        <v>26</v>
      </c>
      <c r="E1671" s="310"/>
      <c r="F1671" s="310"/>
      <c r="G1671" s="310"/>
      <c r="H1671" s="310"/>
    </row>
    <row r="1672" spans="1:8" ht="24">
      <c r="A1672" s="320">
        <v>2</v>
      </c>
      <c r="B1672" s="332" t="s">
        <v>2029</v>
      </c>
      <c r="C1672" s="321">
        <v>1</v>
      </c>
      <c r="D1672" s="310" t="s">
        <v>26</v>
      </c>
      <c r="E1672" s="310"/>
      <c r="F1672" s="310"/>
      <c r="G1672" s="310"/>
      <c r="H1672" s="310"/>
    </row>
    <row r="1673" spans="1:8" ht="24">
      <c r="A1673" s="320">
        <v>3</v>
      </c>
      <c r="B1673" s="332" t="s">
        <v>2062</v>
      </c>
      <c r="C1673" s="321">
        <v>1</v>
      </c>
      <c r="D1673" s="310" t="s">
        <v>26</v>
      </c>
      <c r="E1673" s="310"/>
      <c r="F1673" s="310"/>
      <c r="G1673" s="310"/>
      <c r="H1673" s="310"/>
    </row>
    <row r="1674" spans="1:8" ht="24">
      <c r="A1674" s="320">
        <v>4</v>
      </c>
      <c r="B1674" s="332" t="s">
        <v>2030</v>
      </c>
      <c r="C1674" s="321">
        <v>1</v>
      </c>
      <c r="D1674" s="310" t="s">
        <v>2031</v>
      </c>
      <c r="E1674" s="310"/>
      <c r="F1674" s="310"/>
      <c r="G1674" s="310"/>
      <c r="H1674" s="310"/>
    </row>
    <row r="1675" spans="1:8" ht="24">
      <c r="A1675" s="320">
        <v>5</v>
      </c>
      <c r="B1675" s="332" t="s">
        <v>2032</v>
      </c>
      <c r="C1675" s="321">
        <v>1</v>
      </c>
      <c r="D1675" s="310" t="s">
        <v>113</v>
      </c>
      <c r="E1675" s="310"/>
      <c r="F1675" s="310"/>
      <c r="G1675" s="310"/>
      <c r="H1675" s="310"/>
    </row>
    <row r="1676" spans="1:8" ht="24">
      <c r="A1676" s="320">
        <v>6</v>
      </c>
      <c r="B1676" s="332" t="s">
        <v>2033</v>
      </c>
      <c r="C1676" s="321">
        <v>1</v>
      </c>
      <c r="D1676" s="310" t="s">
        <v>113</v>
      </c>
      <c r="E1676" s="310"/>
      <c r="F1676" s="310"/>
      <c r="G1676" s="310"/>
      <c r="H1676" s="310"/>
    </row>
    <row r="1677" spans="1:8" ht="24">
      <c r="A1677" s="320">
        <v>7</v>
      </c>
      <c r="B1677" s="332" t="s">
        <v>2063</v>
      </c>
      <c r="C1677" s="321">
        <v>1</v>
      </c>
      <c r="D1677" s="310" t="s">
        <v>113</v>
      </c>
      <c r="E1677" s="310"/>
      <c r="F1677" s="310"/>
      <c r="G1677" s="310"/>
      <c r="H1677" s="310"/>
    </row>
    <row r="1678" spans="1:8" ht="24">
      <c r="A1678" s="320">
        <v>8</v>
      </c>
      <c r="B1678" s="332" t="s">
        <v>2064</v>
      </c>
      <c r="C1678" s="321">
        <v>1</v>
      </c>
      <c r="D1678" s="310" t="s">
        <v>113</v>
      </c>
      <c r="E1678" s="310"/>
      <c r="F1678" s="310"/>
      <c r="G1678" s="310"/>
      <c r="H1678" s="310"/>
    </row>
    <row r="1679" spans="1:8" s="350" customFormat="1" ht="24">
      <c r="A1679" s="320">
        <v>9</v>
      </c>
      <c r="B1679" s="332" t="s">
        <v>2034</v>
      </c>
      <c r="C1679" s="321">
        <v>1</v>
      </c>
      <c r="D1679" s="310" t="s">
        <v>113</v>
      </c>
      <c r="E1679" s="310"/>
      <c r="F1679" s="310"/>
      <c r="G1679" s="310"/>
      <c r="H1679" s="310"/>
    </row>
    <row r="1680" spans="1:8" s="350" customFormat="1" ht="24">
      <c r="A1680" s="320">
        <v>10</v>
      </c>
      <c r="B1680" s="332" t="s">
        <v>2035</v>
      </c>
      <c r="C1680" s="321">
        <v>10</v>
      </c>
      <c r="D1680" s="310" t="s">
        <v>311</v>
      </c>
      <c r="E1680" s="310"/>
      <c r="F1680" s="310"/>
      <c r="G1680" s="310"/>
      <c r="H1680" s="310"/>
    </row>
    <row r="1681" spans="1:8" ht="24">
      <c r="A1681" s="320"/>
      <c r="B1681" s="332"/>
      <c r="C1681" s="321"/>
      <c r="D1681" s="310"/>
      <c r="E1681" s="310"/>
      <c r="F1681" s="310"/>
      <c r="G1681" s="310"/>
      <c r="H1681" s="310"/>
    </row>
    <row r="1682" spans="1:8" ht="24">
      <c r="A1682" s="320"/>
      <c r="B1682" s="332" t="s">
        <v>2036</v>
      </c>
      <c r="C1682" s="321"/>
      <c r="D1682" s="310"/>
      <c r="E1682" s="310"/>
      <c r="F1682" s="310"/>
      <c r="G1682" s="310"/>
      <c r="H1682" s="310"/>
    </row>
    <row r="1683" spans="1:8" ht="24">
      <c r="A1683" s="320">
        <v>11</v>
      </c>
      <c r="B1683" s="332" t="s">
        <v>2065</v>
      </c>
      <c r="C1683" s="321">
        <v>1</v>
      </c>
      <c r="D1683" s="310" t="s">
        <v>290</v>
      </c>
      <c r="E1683" s="310"/>
      <c r="F1683" s="310"/>
      <c r="G1683" s="310"/>
      <c r="H1683" s="310"/>
    </row>
    <row r="1684" spans="1:8" ht="24">
      <c r="A1684" s="320">
        <v>12</v>
      </c>
      <c r="B1684" s="332" t="s">
        <v>2066</v>
      </c>
      <c r="C1684" s="321">
        <v>5</v>
      </c>
      <c r="D1684" s="310" t="s">
        <v>290</v>
      </c>
      <c r="E1684" s="310"/>
      <c r="F1684" s="310"/>
      <c r="G1684" s="310"/>
      <c r="H1684" s="310"/>
    </row>
    <row r="1685" spans="1:8" ht="24">
      <c r="A1685" s="320">
        <v>13</v>
      </c>
      <c r="B1685" s="332" t="s">
        <v>2067</v>
      </c>
      <c r="C1685" s="321">
        <v>1</v>
      </c>
      <c r="D1685" s="310" t="s">
        <v>290</v>
      </c>
      <c r="E1685" s="310"/>
      <c r="F1685" s="310"/>
      <c r="G1685" s="310"/>
      <c r="H1685" s="310"/>
    </row>
    <row r="1686" spans="1:8" s="350" customFormat="1" ht="24">
      <c r="A1686" s="320">
        <v>14</v>
      </c>
      <c r="B1686" s="332" t="s">
        <v>2068</v>
      </c>
      <c r="C1686" s="321">
        <v>1</v>
      </c>
      <c r="D1686" s="310" t="s">
        <v>311</v>
      </c>
      <c r="E1686" s="310"/>
      <c r="F1686" s="310"/>
      <c r="G1686" s="310"/>
      <c r="H1686" s="310"/>
    </row>
    <row r="1687" spans="1:8" s="350" customFormat="1" ht="24">
      <c r="A1687" s="320">
        <v>15</v>
      </c>
      <c r="B1687" s="332" t="s">
        <v>2069</v>
      </c>
      <c r="C1687" s="321">
        <v>2</v>
      </c>
      <c r="D1687" s="310" t="s">
        <v>26</v>
      </c>
      <c r="E1687" s="310"/>
      <c r="F1687" s="310"/>
      <c r="G1687" s="310"/>
      <c r="H1687" s="310"/>
    </row>
    <row r="1688" spans="1:8" s="350" customFormat="1" ht="24">
      <c r="A1688" s="320">
        <v>16</v>
      </c>
      <c r="B1688" s="332" t="s">
        <v>2070</v>
      </c>
      <c r="C1688" s="321">
        <v>1</v>
      </c>
      <c r="D1688" s="310" t="s">
        <v>113</v>
      </c>
      <c r="E1688" s="310"/>
      <c r="F1688" s="310"/>
      <c r="G1688" s="310"/>
      <c r="H1688" s="310"/>
    </row>
    <row r="1689" spans="1:8" s="350" customFormat="1" ht="24">
      <c r="A1689" s="320">
        <v>17</v>
      </c>
      <c r="B1689" s="332" t="s">
        <v>2071</v>
      </c>
      <c r="C1689" s="321">
        <v>1</v>
      </c>
      <c r="D1689" s="310" t="s">
        <v>113</v>
      </c>
      <c r="E1689" s="310"/>
      <c r="F1689" s="310"/>
      <c r="G1689" s="310"/>
      <c r="H1689" s="310"/>
    </row>
    <row r="1690" spans="1:8" s="350" customFormat="1" ht="24">
      <c r="A1690" s="320">
        <v>18</v>
      </c>
      <c r="B1690" s="332" t="s">
        <v>2072</v>
      </c>
      <c r="C1690" s="321">
        <v>1</v>
      </c>
      <c r="D1690" s="310" t="s">
        <v>113</v>
      </c>
      <c r="E1690" s="310"/>
      <c r="F1690" s="310"/>
      <c r="G1690" s="310"/>
      <c r="H1690" s="310"/>
    </row>
    <row r="1691" spans="1:8" s="350" customFormat="1" ht="24">
      <c r="A1691" s="320">
        <v>19</v>
      </c>
      <c r="B1691" s="332" t="s">
        <v>2073</v>
      </c>
      <c r="C1691" s="321">
        <v>1</v>
      </c>
      <c r="D1691" s="310" t="s">
        <v>113</v>
      </c>
      <c r="E1691" s="310"/>
      <c r="F1691" s="310"/>
      <c r="G1691" s="310"/>
      <c r="H1691" s="310"/>
    </row>
    <row r="1692" spans="1:8" s="350" customFormat="1" ht="24">
      <c r="A1692" s="320">
        <v>20</v>
      </c>
      <c r="B1692" s="332" t="s">
        <v>2074</v>
      </c>
      <c r="C1692" s="321">
        <v>8</v>
      </c>
      <c r="D1692" s="310" t="s">
        <v>26</v>
      </c>
      <c r="E1692" s="310"/>
      <c r="F1692" s="310"/>
      <c r="G1692" s="310"/>
      <c r="H1692" s="310"/>
    </row>
    <row r="1693" spans="1:8" s="350" customFormat="1" ht="24">
      <c r="A1693" s="320">
        <v>21</v>
      </c>
      <c r="B1693" s="332" t="s">
        <v>2075</v>
      </c>
      <c r="C1693" s="321">
        <v>1</v>
      </c>
      <c r="D1693" s="310" t="s">
        <v>113</v>
      </c>
      <c r="E1693" s="310"/>
      <c r="F1693" s="310"/>
      <c r="G1693" s="310"/>
      <c r="H1693" s="310"/>
    </row>
    <row r="1694" spans="1:8" s="350" customFormat="1" ht="24">
      <c r="A1694" s="320">
        <v>22</v>
      </c>
      <c r="B1694" s="332" t="s">
        <v>2076</v>
      </c>
      <c r="C1694" s="321">
        <v>2</v>
      </c>
      <c r="D1694" s="310" t="s">
        <v>290</v>
      </c>
      <c r="E1694" s="310"/>
      <c r="F1694" s="310"/>
      <c r="G1694" s="310"/>
      <c r="H1694" s="310"/>
    </row>
    <row r="1695" spans="1:8" s="350" customFormat="1" ht="24">
      <c r="A1695" s="320">
        <v>23</v>
      </c>
      <c r="B1695" s="332" t="s">
        <v>2077</v>
      </c>
      <c r="C1695" s="321">
        <v>1</v>
      </c>
      <c r="D1695" s="310" t="s">
        <v>113</v>
      </c>
      <c r="E1695" s="310"/>
      <c r="F1695" s="310"/>
      <c r="G1695" s="310"/>
      <c r="H1695" s="310"/>
    </row>
    <row r="1696" spans="1:8" s="350" customFormat="1" ht="24">
      <c r="A1696" s="320">
        <v>24</v>
      </c>
      <c r="B1696" s="332" t="s">
        <v>2078</v>
      </c>
      <c r="C1696" s="321">
        <v>2</v>
      </c>
      <c r="D1696" s="310" t="s">
        <v>113</v>
      </c>
      <c r="E1696" s="310"/>
      <c r="F1696" s="310"/>
      <c r="G1696" s="310"/>
      <c r="H1696" s="310"/>
    </row>
    <row r="1697" spans="1:8" s="350" customFormat="1" ht="24">
      <c r="A1697" s="320">
        <v>25</v>
      </c>
      <c r="B1697" s="332" t="s">
        <v>2079</v>
      </c>
      <c r="C1697" s="321">
        <v>1</v>
      </c>
      <c r="D1697" s="310" t="s">
        <v>119</v>
      </c>
      <c r="E1697" s="310"/>
      <c r="F1697" s="310"/>
      <c r="G1697" s="310"/>
      <c r="H1697" s="310"/>
    </row>
    <row r="1698" spans="1:8" s="350" customFormat="1" ht="24">
      <c r="A1698" s="320">
        <v>26</v>
      </c>
      <c r="B1698" s="332" t="s">
        <v>2051</v>
      </c>
      <c r="C1698" s="321">
        <v>1</v>
      </c>
      <c r="D1698" s="310" t="s">
        <v>25</v>
      </c>
      <c r="E1698" s="310"/>
      <c r="F1698" s="310"/>
      <c r="G1698" s="310"/>
      <c r="H1698" s="310"/>
    </row>
    <row r="1699" spans="1:8" s="350" customFormat="1" ht="24">
      <c r="A1699" s="320"/>
      <c r="B1699" s="332"/>
      <c r="C1699" s="321"/>
      <c r="D1699" s="310"/>
      <c r="E1699" s="310"/>
      <c r="F1699" s="310"/>
      <c r="G1699" s="310"/>
      <c r="H1699" s="310"/>
    </row>
    <row r="1700" spans="1:8" s="295" customFormat="1" ht="24">
      <c r="A1700" s="351"/>
      <c r="B1700" s="347" t="s">
        <v>2080</v>
      </c>
      <c r="C1700" s="348"/>
      <c r="D1700" s="349"/>
      <c r="E1700" s="349"/>
      <c r="F1700" s="349"/>
      <c r="G1700" s="349"/>
      <c r="H1700" s="349"/>
    </row>
    <row r="1701" spans="1:8" s="350" customFormat="1" ht="24">
      <c r="A1701" s="320" t="s">
        <v>641</v>
      </c>
      <c r="B1701" s="332" t="s">
        <v>442</v>
      </c>
      <c r="C1701" s="321">
        <v>10</v>
      </c>
      <c r="D1701" s="310" t="s">
        <v>2026</v>
      </c>
      <c r="E1701" s="310"/>
      <c r="F1701" s="310"/>
      <c r="G1701" s="310"/>
      <c r="H1701" s="310"/>
    </row>
    <row r="1702" spans="1:8" s="350" customFormat="1" ht="24">
      <c r="A1702" s="320">
        <v>1</v>
      </c>
      <c r="B1702" s="332" t="s">
        <v>2081</v>
      </c>
      <c r="C1702" s="321">
        <v>10</v>
      </c>
      <c r="D1702" s="310" t="s">
        <v>113</v>
      </c>
      <c r="E1702" s="310"/>
      <c r="F1702" s="310"/>
      <c r="G1702" s="310"/>
      <c r="H1702" s="310"/>
    </row>
    <row r="1703" spans="1:8" s="350" customFormat="1" ht="24">
      <c r="A1703" s="320">
        <v>2</v>
      </c>
      <c r="B1703" s="332" t="s">
        <v>2082</v>
      </c>
      <c r="C1703" s="321">
        <v>1</v>
      </c>
      <c r="D1703" s="310" t="s">
        <v>118</v>
      </c>
      <c r="E1703" s="310"/>
      <c r="F1703" s="310"/>
      <c r="G1703" s="310"/>
      <c r="H1703" s="310"/>
    </row>
    <row r="1704" spans="1:8" s="350" customFormat="1" ht="24">
      <c r="A1704" s="320">
        <v>3</v>
      </c>
      <c r="B1704" s="332" t="s">
        <v>2048</v>
      </c>
      <c r="C1704" s="321">
        <v>1</v>
      </c>
      <c r="D1704" s="310" t="s">
        <v>113</v>
      </c>
      <c r="E1704" s="310"/>
      <c r="F1704" s="310"/>
      <c r="G1704" s="310"/>
      <c r="H1704" s="310"/>
    </row>
    <row r="1705" spans="1:8" s="350" customFormat="1" ht="24">
      <c r="A1705" s="320">
        <v>4</v>
      </c>
      <c r="B1705" s="332" t="s">
        <v>2051</v>
      </c>
      <c r="C1705" s="321">
        <v>1</v>
      </c>
      <c r="D1705" s="310" t="s">
        <v>25</v>
      </c>
      <c r="E1705" s="310"/>
      <c r="F1705" s="310"/>
      <c r="G1705" s="310"/>
      <c r="H1705" s="310"/>
    </row>
    <row r="1706" spans="1:8" s="350" customFormat="1" ht="24">
      <c r="A1706" s="320"/>
      <c r="B1706" s="332"/>
      <c r="C1706" s="321"/>
      <c r="D1706" s="310"/>
      <c r="E1706" s="310"/>
      <c r="F1706" s="310"/>
      <c r="G1706" s="310"/>
      <c r="H1706" s="310"/>
    </row>
    <row r="1707" spans="1:8" s="295" customFormat="1" ht="24">
      <c r="A1707" s="354"/>
      <c r="B1707" s="348" t="s">
        <v>2083</v>
      </c>
      <c r="C1707" s="348"/>
      <c r="D1707" s="349"/>
      <c r="E1707" s="349"/>
      <c r="F1707" s="349"/>
      <c r="G1707" s="349"/>
      <c r="H1707" s="349"/>
    </row>
    <row r="1708" spans="1:8" s="295" customFormat="1" ht="24">
      <c r="A1708" s="354"/>
      <c r="B1708" s="348"/>
      <c r="C1708" s="348"/>
      <c r="D1708" s="349"/>
      <c r="E1708" s="349"/>
      <c r="F1708" s="349"/>
      <c r="G1708" s="349"/>
      <c r="H1708" s="349"/>
    </row>
    <row r="1709" spans="1:8" s="295" customFormat="1" ht="24">
      <c r="A1709" s="354"/>
      <c r="B1709" s="348" t="s">
        <v>2084</v>
      </c>
      <c r="C1709" s="348"/>
      <c r="D1709" s="349"/>
      <c r="E1709" s="349"/>
      <c r="F1709" s="349"/>
      <c r="G1709" s="349"/>
      <c r="H1709" s="349"/>
    </row>
    <row r="1710" spans="1:8" s="350" customFormat="1" ht="24">
      <c r="A1710" s="320"/>
      <c r="B1710" s="332"/>
      <c r="C1710" s="321"/>
      <c r="D1710" s="310"/>
      <c r="E1710" s="310"/>
      <c r="F1710" s="310"/>
      <c r="G1710" s="310"/>
      <c r="H1710" s="310"/>
    </row>
    <row r="1711" spans="1:8" s="350" customFormat="1" ht="24">
      <c r="A1711" s="320"/>
      <c r="B1711" s="332"/>
      <c r="C1711" s="321"/>
      <c r="D1711" s="310"/>
      <c r="E1711" s="310"/>
      <c r="F1711" s="310"/>
      <c r="G1711" s="310"/>
      <c r="H1711" s="310"/>
    </row>
    <row r="1712" spans="1:8" s="350" customFormat="1" ht="24">
      <c r="A1712" s="320"/>
      <c r="B1712" s="332"/>
      <c r="C1712" s="321"/>
      <c r="D1712" s="310"/>
      <c r="E1712" s="310"/>
      <c r="F1712" s="310"/>
      <c r="G1712" s="310"/>
      <c r="H1712" s="310"/>
    </row>
    <row r="1713" spans="1:8" s="295" customFormat="1" ht="24">
      <c r="A1713" s="351"/>
      <c r="B1713" s="347" t="s">
        <v>1292</v>
      </c>
      <c r="C1713" s="348"/>
      <c r="D1713" s="349"/>
      <c r="E1713" s="349"/>
      <c r="F1713" s="349"/>
      <c r="G1713" s="349"/>
      <c r="H1713" s="349"/>
    </row>
    <row r="1714" spans="1:8" s="295" customFormat="1" ht="24">
      <c r="A1714" s="351">
        <v>2</v>
      </c>
      <c r="B1714" s="347" t="s">
        <v>1965</v>
      </c>
      <c r="C1714" s="348"/>
      <c r="D1714" s="349"/>
      <c r="E1714" s="349"/>
      <c r="F1714" s="349"/>
      <c r="G1714" s="349"/>
      <c r="H1714" s="349"/>
    </row>
    <row r="1715" spans="1:8" s="359" customFormat="1" ht="24">
      <c r="A1715" s="320">
        <v>2.1</v>
      </c>
      <c r="B1715" s="332" t="s">
        <v>1966</v>
      </c>
      <c r="C1715" s="321">
        <v>1</v>
      </c>
      <c r="D1715" s="310" t="s">
        <v>25</v>
      </c>
      <c r="E1715" s="310"/>
      <c r="F1715" s="310"/>
      <c r="G1715" s="310"/>
      <c r="H1715" s="310"/>
    </row>
    <row r="1716" spans="1:8" s="359" customFormat="1" ht="24">
      <c r="A1716" s="320">
        <v>2.2000000000000002</v>
      </c>
      <c r="B1716" s="332" t="s">
        <v>1967</v>
      </c>
      <c r="C1716" s="321">
        <v>1</v>
      </c>
      <c r="D1716" s="310" t="s">
        <v>25</v>
      </c>
      <c r="E1716" s="310"/>
      <c r="F1716" s="310"/>
      <c r="G1716" s="310"/>
      <c r="H1716" s="310"/>
    </row>
    <row r="1717" spans="1:8" s="350" customFormat="1" ht="24">
      <c r="A1717" s="320">
        <v>2.2999999999999998</v>
      </c>
      <c r="B1717" s="332" t="s">
        <v>1968</v>
      </c>
      <c r="C1717" s="321">
        <v>1</v>
      </c>
      <c r="D1717" s="310" t="s">
        <v>25</v>
      </c>
      <c r="E1717" s="310"/>
      <c r="F1717" s="310"/>
      <c r="G1717" s="310"/>
      <c r="H1717" s="310"/>
    </row>
    <row r="1718" spans="1:8" s="350" customFormat="1" ht="24">
      <c r="A1718" s="320"/>
      <c r="B1718" s="332"/>
      <c r="C1718" s="321"/>
      <c r="D1718" s="310"/>
      <c r="E1718" s="310"/>
      <c r="F1718" s="310"/>
      <c r="G1718" s="310"/>
      <c r="H1718" s="310"/>
    </row>
    <row r="1719" spans="1:8" s="295" customFormat="1" ht="24">
      <c r="A1719" s="354"/>
      <c r="B1719" s="348" t="s">
        <v>1969</v>
      </c>
      <c r="C1719" s="348"/>
      <c r="D1719" s="349"/>
      <c r="E1719" s="349"/>
      <c r="F1719" s="349"/>
      <c r="G1719" s="349"/>
      <c r="H1719" s="349"/>
    </row>
    <row r="1720" spans="1:8" ht="24">
      <c r="A1720" s="320"/>
      <c r="B1720" s="332"/>
      <c r="C1720" s="321"/>
      <c r="D1720" s="310"/>
      <c r="E1720" s="310"/>
      <c r="F1720" s="310"/>
      <c r="G1720" s="310"/>
      <c r="H1720" s="310"/>
    </row>
    <row r="1721" spans="1:8" s="297" customFormat="1" ht="24">
      <c r="A1721" s="351">
        <v>2</v>
      </c>
      <c r="B1721" s="347" t="s">
        <v>1965</v>
      </c>
      <c r="C1721" s="348"/>
      <c r="D1721" s="349"/>
      <c r="E1721" s="349"/>
      <c r="F1721" s="349"/>
      <c r="G1721" s="349"/>
      <c r="H1721" s="349"/>
    </row>
    <row r="1722" spans="1:8" ht="24">
      <c r="A1722" s="320">
        <v>2.1</v>
      </c>
      <c r="B1722" s="332" t="s">
        <v>1966</v>
      </c>
      <c r="C1722" s="321"/>
      <c r="D1722" s="310"/>
      <c r="E1722" s="310"/>
      <c r="F1722" s="310"/>
      <c r="G1722" s="310"/>
      <c r="H1722" s="310"/>
    </row>
    <row r="1723" spans="1:8" ht="24">
      <c r="A1723" s="320" t="s">
        <v>464</v>
      </c>
      <c r="B1723" s="332" t="s">
        <v>2085</v>
      </c>
      <c r="C1723" s="321"/>
      <c r="D1723" s="310"/>
      <c r="E1723" s="310"/>
      <c r="F1723" s="310"/>
      <c r="G1723" s="310"/>
      <c r="H1723" s="310"/>
    </row>
    <row r="1724" spans="1:8" ht="24">
      <c r="A1724" s="320" t="s">
        <v>1975</v>
      </c>
      <c r="B1724" s="332" t="s">
        <v>1976</v>
      </c>
      <c r="C1724" s="321">
        <v>26</v>
      </c>
      <c r="D1724" s="310" t="s">
        <v>311</v>
      </c>
      <c r="E1724" s="310"/>
      <c r="F1724" s="310"/>
      <c r="G1724" s="310"/>
      <c r="H1724" s="310"/>
    </row>
    <row r="1725" spans="1:8" ht="24">
      <c r="A1725" s="320" t="s">
        <v>1977</v>
      </c>
      <c r="B1725" s="332" t="s">
        <v>1978</v>
      </c>
      <c r="C1725" s="321">
        <v>10</v>
      </c>
      <c r="D1725" s="310" t="s">
        <v>311</v>
      </c>
      <c r="E1725" s="310"/>
      <c r="F1725" s="310"/>
      <c r="G1725" s="310"/>
      <c r="H1725" s="310"/>
    </row>
    <row r="1726" spans="1:8" ht="24">
      <c r="A1726" s="320" t="s">
        <v>465</v>
      </c>
      <c r="B1726" s="332" t="s">
        <v>2086</v>
      </c>
      <c r="C1726" s="321"/>
      <c r="D1726" s="310"/>
      <c r="E1726" s="310"/>
      <c r="F1726" s="310"/>
      <c r="G1726" s="310"/>
      <c r="H1726" s="310"/>
    </row>
    <row r="1727" spans="1:8" ht="24">
      <c r="A1727" s="320" t="s">
        <v>1971</v>
      </c>
      <c r="B1727" s="332" t="s">
        <v>1972</v>
      </c>
      <c r="C1727" s="321">
        <v>13</v>
      </c>
      <c r="D1727" s="310" t="s">
        <v>311</v>
      </c>
      <c r="E1727" s="310"/>
      <c r="F1727" s="310"/>
      <c r="G1727" s="310"/>
      <c r="H1727" s="310"/>
    </row>
    <row r="1728" spans="1:8" ht="24">
      <c r="A1728" s="320" t="s">
        <v>1982</v>
      </c>
      <c r="B1728" s="332" t="s">
        <v>1983</v>
      </c>
      <c r="C1728" s="321">
        <v>26</v>
      </c>
      <c r="D1728" s="310" t="s">
        <v>311</v>
      </c>
      <c r="E1728" s="310"/>
      <c r="F1728" s="310"/>
      <c r="G1728" s="310"/>
      <c r="H1728" s="310"/>
    </row>
    <row r="1729" spans="1:8" ht="24">
      <c r="A1729" s="320" t="s">
        <v>466</v>
      </c>
      <c r="B1729" s="332" t="s">
        <v>2087</v>
      </c>
      <c r="C1729" s="321"/>
      <c r="D1729" s="310"/>
      <c r="E1729" s="310"/>
      <c r="F1729" s="310"/>
      <c r="G1729" s="310"/>
      <c r="H1729" s="310"/>
    </row>
    <row r="1730" spans="1:8" ht="24">
      <c r="A1730" s="320" t="s">
        <v>1971</v>
      </c>
      <c r="B1730" s="332" t="s">
        <v>1972</v>
      </c>
      <c r="C1730" s="321">
        <v>37</v>
      </c>
      <c r="D1730" s="310" t="s">
        <v>311</v>
      </c>
      <c r="E1730" s="310"/>
      <c r="F1730" s="310"/>
      <c r="G1730" s="310"/>
      <c r="H1730" s="310"/>
    </row>
    <row r="1731" spans="1:8" ht="24">
      <c r="A1731" s="320" t="s">
        <v>1973</v>
      </c>
      <c r="B1731" s="332" t="s">
        <v>1974</v>
      </c>
      <c r="C1731" s="321">
        <v>61</v>
      </c>
      <c r="D1731" s="310" t="s">
        <v>311</v>
      </c>
      <c r="E1731" s="310"/>
      <c r="F1731" s="310"/>
      <c r="G1731" s="310"/>
      <c r="H1731" s="310"/>
    </row>
    <row r="1732" spans="1:8" ht="24">
      <c r="A1732" s="320" t="s">
        <v>1989</v>
      </c>
      <c r="B1732" s="332" t="s">
        <v>1990</v>
      </c>
      <c r="C1732" s="321">
        <v>1</v>
      </c>
      <c r="D1732" s="310" t="s">
        <v>311</v>
      </c>
      <c r="E1732" s="310"/>
      <c r="F1732" s="310"/>
      <c r="G1732" s="310"/>
      <c r="H1732" s="310"/>
    </row>
    <row r="1733" spans="1:8" ht="24">
      <c r="A1733" s="320" t="s">
        <v>1977</v>
      </c>
      <c r="B1733" s="332" t="s">
        <v>1978</v>
      </c>
      <c r="C1733" s="321">
        <v>9</v>
      </c>
      <c r="D1733" s="310" t="s">
        <v>311</v>
      </c>
      <c r="E1733" s="310"/>
      <c r="F1733" s="310"/>
      <c r="G1733" s="310"/>
      <c r="H1733" s="310"/>
    </row>
    <row r="1734" spans="1:8" ht="24">
      <c r="A1734" s="320" t="s">
        <v>1991</v>
      </c>
      <c r="B1734" s="332" t="s">
        <v>1992</v>
      </c>
      <c r="C1734" s="321">
        <v>2</v>
      </c>
      <c r="D1734" s="310" t="s">
        <v>311</v>
      </c>
      <c r="E1734" s="310"/>
      <c r="F1734" s="310"/>
      <c r="G1734" s="310"/>
      <c r="H1734" s="310"/>
    </row>
    <row r="1735" spans="1:8" ht="24">
      <c r="A1735" s="320" t="s">
        <v>1993</v>
      </c>
      <c r="B1735" s="332" t="s">
        <v>1994</v>
      </c>
      <c r="C1735" s="321">
        <v>2</v>
      </c>
      <c r="D1735" s="310" t="s">
        <v>311</v>
      </c>
      <c r="E1735" s="310"/>
      <c r="F1735" s="310"/>
      <c r="G1735" s="310"/>
      <c r="H1735" s="310"/>
    </row>
    <row r="1736" spans="1:8" ht="24">
      <c r="A1736" s="320" t="s">
        <v>1995</v>
      </c>
      <c r="B1736" s="332" t="s">
        <v>1996</v>
      </c>
      <c r="C1736" s="321">
        <v>2</v>
      </c>
      <c r="D1736" s="310" t="s">
        <v>311</v>
      </c>
      <c r="E1736" s="310"/>
      <c r="F1736" s="310"/>
      <c r="G1736" s="310"/>
      <c r="H1736" s="310"/>
    </row>
    <row r="1737" spans="1:8" ht="24">
      <c r="A1737" s="320" t="s">
        <v>632</v>
      </c>
      <c r="B1737" s="332" t="s">
        <v>2088</v>
      </c>
      <c r="C1737" s="321"/>
      <c r="D1737" s="310"/>
      <c r="E1737" s="310"/>
      <c r="F1737" s="310"/>
      <c r="G1737" s="310"/>
      <c r="H1737" s="310"/>
    </row>
    <row r="1738" spans="1:8" ht="24">
      <c r="A1738" s="320" t="s">
        <v>2089</v>
      </c>
      <c r="B1738" s="332" t="s">
        <v>2090</v>
      </c>
      <c r="C1738" s="321">
        <v>10</v>
      </c>
      <c r="D1738" s="310" t="s">
        <v>311</v>
      </c>
      <c r="E1738" s="310"/>
      <c r="F1738" s="310"/>
      <c r="G1738" s="310"/>
      <c r="H1738" s="310"/>
    </row>
    <row r="1739" spans="1:8" ht="24">
      <c r="A1739" s="320" t="s">
        <v>2091</v>
      </c>
      <c r="B1739" s="332" t="s">
        <v>2092</v>
      </c>
      <c r="C1739" s="321">
        <v>10</v>
      </c>
      <c r="D1739" s="310" t="s">
        <v>311</v>
      </c>
      <c r="E1739" s="310"/>
      <c r="F1739" s="310"/>
      <c r="G1739" s="310"/>
      <c r="H1739" s="310"/>
    </row>
    <row r="1740" spans="1:8" ht="24">
      <c r="A1740" s="320" t="s">
        <v>2093</v>
      </c>
      <c r="B1740" s="332" t="s">
        <v>2094</v>
      </c>
      <c r="C1740" s="321">
        <v>3</v>
      </c>
      <c r="D1740" s="310" t="s">
        <v>311</v>
      </c>
      <c r="E1740" s="310"/>
      <c r="F1740" s="310"/>
      <c r="G1740" s="310"/>
      <c r="H1740" s="310"/>
    </row>
    <row r="1741" spans="1:8" ht="24">
      <c r="A1741" s="320" t="s">
        <v>1982</v>
      </c>
      <c r="B1741" s="332" t="s">
        <v>1983</v>
      </c>
      <c r="C1741" s="321">
        <v>6</v>
      </c>
      <c r="D1741" s="310" t="s">
        <v>311</v>
      </c>
      <c r="E1741" s="310"/>
      <c r="F1741" s="310"/>
      <c r="G1741" s="310"/>
      <c r="H1741" s="310"/>
    </row>
    <row r="1742" spans="1:8" ht="24">
      <c r="A1742" s="320" t="s">
        <v>2091</v>
      </c>
      <c r="B1742" s="332" t="s">
        <v>2092</v>
      </c>
      <c r="C1742" s="321">
        <v>3</v>
      </c>
      <c r="D1742" s="310" t="s">
        <v>311</v>
      </c>
      <c r="E1742" s="310"/>
      <c r="F1742" s="310"/>
      <c r="G1742" s="310"/>
      <c r="H1742" s="310"/>
    </row>
    <row r="1743" spans="1:8" ht="24">
      <c r="A1743" s="320" t="s">
        <v>2095</v>
      </c>
      <c r="B1743" s="332" t="s">
        <v>2094</v>
      </c>
      <c r="C1743" s="321">
        <v>1</v>
      </c>
      <c r="D1743" s="310" t="s">
        <v>311</v>
      </c>
      <c r="E1743" s="310"/>
      <c r="F1743" s="310"/>
      <c r="G1743" s="310"/>
      <c r="H1743" s="310"/>
    </row>
    <row r="1744" spans="1:8" ht="24">
      <c r="A1744" s="320" t="s">
        <v>2096</v>
      </c>
      <c r="B1744" s="332" t="s">
        <v>2097</v>
      </c>
      <c r="C1744" s="321">
        <v>1</v>
      </c>
      <c r="D1744" s="310" t="s">
        <v>311</v>
      </c>
      <c r="E1744" s="310"/>
      <c r="F1744" s="310"/>
      <c r="G1744" s="310"/>
      <c r="H1744" s="310"/>
    </row>
    <row r="1745" spans="1:8" ht="24">
      <c r="A1745" s="320" t="s">
        <v>2098</v>
      </c>
      <c r="B1745" s="332" t="s">
        <v>2099</v>
      </c>
      <c r="C1745" s="321">
        <v>6</v>
      </c>
      <c r="D1745" s="310" t="s">
        <v>311</v>
      </c>
      <c r="E1745" s="310"/>
      <c r="F1745" s="310"/>
      <c r="G1745" s="310"/>
      <c r="H1745" s="310"/>
    </row>
    <row r="1746" spans="1:8" ht="24">
      <c r="A1746" s="320" t="s">
        <v>2100</v>
      </c>
      <c r="B1746" s="332" t="s">
        <v>2101</v>
      </c>
      <c r="C1746" s="321">
        <v>1</v>
      </c>
      <c r="D1746" s="310" t="s">
        <v>311</v>
      </c>
      <c r="E1746" s="310"/>
      <c r="F1746" s="310"/>
      <c r="G1746" s="310"/>
      <c r="H1746" s="310"/>
    </row>
    <row r="1747" spans="1:8" ht="24">
      <c r="A1747" s="320" t="s">
        <v>2102</v>
      </c>
      <c r="B1747" s="332" t="s">
        <v>2101</v>
      </c>
      <c r="C1747" s="321">
        <v>2</v>
      </c>
      <c r="D1747" s="310" t="s">
        <v>311</v>
      </c>
      <c r="E1747" s="310"/>
      <c r="F1747" s="310"/>
      <c r="G1747" s="310"/>
      <c r="H1747" s="310"/>
    </row>
    <row r="1748" spans="1:8" ht="24">
      <c r="A1748" s="320" t="s">
        <v>1982</v>
      </c>
      <c r="B1748" s="332" t="s">
        <v>1983</v>
      </c>
      <c r="C1748" s="321">
        <v>13</v>
      </c>
      <c r="D1748" s="310" t="s">
        <v>311</v>
      </c>
      <c r="E1748" s="310"/>
      <c r="F1748" s="310"/>
      <c r="G1748" s="310"/>
      <c r="H1748" s="310"/>
    </row>
    <row r="1749" spans="1:8" ht="24">
      <c r="A1749" s="320" t="s">
        <v>2001</v>
      </c>
      <c r="B1749" s="332" t="s">
        <v>2002</v>
      </c>
      <c r="C1749" s="321">
        <v>2</v>
      </c>
      <c r="D1749" s="310" t="s">
        <v>311</v>
      </c>
      <c r="E1749" s="310"/>
      <c r="F1749" s="310"/>
      <c r="G1749" s="310"/>
      <c r="H1749" s="310"/>
    </row>
    <row r="1750" spans="1:8" ht="24">
      <c r="A1750" s="320" t="s">
        <v>2003</v>
      </c>
      <c r="B1750" s="332" t="s">
        <v>2004</v>
      </c>
      <c r="C1750" s="321">
        <v>3</v>
      </c>
      <c r="D1750" s="310" t="s">
        <v>311</v>
      </c>
      <c r="E1750" s="310"/>
      <c r="F1750" s="310"/>
      <c r="G1750" s="310"/>
      <c r="H1750" s="310"/>
    </row>
    <row r="1751" spans="1:8" ht="24">
      <c r="A1751" s="320" t="s">
        <v>2007</v>
      </c>
      <c r="B1751" s="332" t="s">
        <v>2008</v>
      </c>
      <c r="C1751" s="321">
        <v>2</v>
      </c>
      <c r="D1751" s="310" t="s">
        <v>311</v>
      </c>
      <c r="E1751" s="310"/>
      <c r="F1751" s="310"/>
      <c r="G1751" s="310"/>
      <c r="H1751" s="310"/>
    </row>
    <row r="1752" spans="1:8" ht="24">
      <c r="A1752" s="320" t="s">
        <v>633</v>
      </c>
      <c r="B1752" s="332" t="s">
        <v>2103</v>
      </c>
      <c r="C1752" s="321"/>
      <c r="D1752" s="310"/>
      <c r="E1752" s="310"/>
      <c r="F1752" s="310"/>
      <c r="G1752" s="310"/>
      <c r="H1752" s="310"/>
    </row>
    <row r="1753" spans="1:8" ht="24">
      <c r="A1753" s="320" t="s">
        <v>1999</v>
      </c>
      <c r="B1753" s="332" t="s">
        <v>2000</v>
      </c>
      <c r="C1753" s="321">
        <v>12</v>
      </c>
      <c r="D1753" s="310" t="s">
        <v>311</v>
      </c>
      <c r="E1753" s="310"/>
      <c r="F1753" s="310"/>
      <c r="G1753" s="310"/>
      <c r="H1753" s="310"/>
    </row>
    <row r="1754" spans="1:8" ht="24">
      <c r="A1754" s="320" t="s">
        <v>2001</v>
      </c>
      <c r="B1754" s="332" t="s">
        <v>2002</v>
      </c>
      <c r="C1754" s="321">
        <v>4</v>
      </c>
      <c r="D1754" s="310" t="s">
        <v>311</v>
      </c>
      <c r="E1754" s="310"/>
      <c r="F1754" s="310"/>
      <c r="G1754" s="310"/>
      <c r="H1754" s="310"/>
    </row>
    <row r="1755" spans="1:8" ht="24">
      <c r="A1755" s="320" t="s">
        <v>2003</v>
      </c>
      <c r="B1755" s="332" t="s">
        <v>2004</v>
      </c>
      <c r="C1755" s="321">
        <v>4</v>
      </c>
      <c r="D1755" s="310" t="s">
        <v>311</v>
      </c>
      <c r="E1755" s="310"/>
      <c r="F1755" s="310"/>
      <c r="G1755" s="310"/>
      <c r="H1755" s="310"/>
    </row>
    <row r="1756" spans="1:8" ht="24">
      <c r="A1756" s="320" t="s">
        <v>2005</v>
      </c>
      <c r="B1756" s="332" t="s">
        <v>2006</v>
      </c>
      <c r="C1756" s="321">
        <v>6</v>
      </c>
      <c r="D1756" s="310" t="s">
        <v>311</v>
      </c>
      <c r="E1756" s="310"/>
      <c r="F1756" s="310"/>
      <c r="G1756" s="310"/>
      <c r="H1756" s="310"/>
    </row>
    <row r="1757" spans="1:8" ht="24">
      <c r="A1757" s="320" t="s">
        <v>2007</v>
      </c>
      <c r="B1757" s="332" t="s">
        <v>2008</v>
      </c>
      <c r="C1757" s="321">
        <v>2</v>
      </c>
      <c r="D1757" s="310" t="s">
        <v>311</v>
      </c>
      <c r="E1757" s="310"/>
      <c r="F1757" s="310"/>
      <c r="G1757" s="310"/>
      <c r="H1757" s="310"/>
    </row>
    <row r="1758" spans="1:8" ht="24">
      <c r="A1758" s="320" t="s">
        <v>1991</v>
      </c>
      <c r="B1758" s="332" t="s">
        <v>1992</v>
      </c>
      <c r="C1758" s="321">
        <v>2</v>
      </c>
      <c r="D1758" s="310" t="s">
        <v>311</v>
      </c>
      <c r="E1758" s="310"/>
      <c r="F1758" s="310"/>
      <c r="G1758" s="310"/>
      <c r="H1758" s="310"/>
    </row>
    <row r="1759" spans="1:8" ht="24">
      <c r="A1759" s="320" t="s">
        <v>1993</v>
      </c>
      <c r="B1759" s="332" t="s">
        <v>1994</v>
      </c>
      <c r="C1759" s="321">
        <v>8</v>
      </c>
      <c r="D1759" s="310" t="s">
        <v>311</v>
      </c>
      <c r="E1759" s="310"/>
      <c r="F1759" s="310"/>
      <c r="G1759" s="310"/>
      <c r="H1759" s="310"/>
    </row>
    <row r="1760" spans="1:8" ht="24">
      <c r="A1760" s="320" t="s">
        <v>1995</v>
      </c>
      <c r="B1760" s="332" t="s">
        <v>1996</v>
      </c>
      <c r="C1760" s="321">
        <v>2</v>
      </c>
      <c r="D1760" s="310" t="s">
        <v>311</v>
      </c>
      <c r="E1760" s="310"/>
      <c r="F1760" s="310"/>
      <c r="G1760" s="310"/>
      <c r="H1760" s="310"/>
    </row>
    <row r="1761" spans="1:8" ht="24">
      <c r="A1761" s="320" t="s">
        <v>1941</v>
      </c>
      <c r="B1761" s="332" t="s">
        <v>650</v>
      </c>
      <c r="C1761" s="321"/>
      <c r="D1761" s="310"/>
      <c r="E1761" s="310"/>
      <c r="F1761" s="310"/>
      <c r="G1761" s="310"/>
      <c r="H1761" s="310"/>
    </row>
    <row r="1762" spans="1:8" ht="24">
      <c r="A1762" s="320"/>
      <c r="B1762" s="332" t="s">
        <v>2104</v>
      </c>
      <c r="C1762" s="321">
        <v>1</v>
      </c>
      <c r="D1762" s="310" t="s">
        <v>311</v>
      </c>
      <c r="E1762" s="310"/>
      <c r="F1762" s="310"/>
      <c r="G1762" s="310"/>
      <c r="H1762" s="310"/>
    </row>
    <row r="1763" spans="1:8" ht="24">
      <c r="A1763" s="320" t="s">
        <v>2105</v>
      </c>
      <c r="B1763" s="332" t="s">
        <v>2106</v>
      </c>
      <c r="C1763" s="321">
        <v>1</v>
      </c>
      <c r="D1763" s="310" t="s">
        <v>311</v>
      </c>
      <c r="E1763" s="310"/>
      <c r="F1763" s="310"/>
      <c r="G1763" s="310"/>
      <c r="H1763" s="310"/>
    </row>
    <row r="1764" spans="1:8" ht="24">
      <c r="A1764" s="320" t="s">
        <v>2107</v>
      </c>
      <c r="B1764" s="332" t="s">
        <v>2108</v>
      </c>
      <c r="C1764" s="321">
        <v>1</v>
      </c>
      <c r="D1764" s="310" t="s">
        <v>311</v>
      </c>
      <c r="E1764" s="310"/>
      <c r="F1764" s="310"/>
      <c r="G1764" s="310"/>
      <c r="H1764" s="310"/>
    </row>
    <row r="1765" spans="1:8" ht="24">
      <c r="A1765" s="320" t="s">
        <v>2109</v>
      </c>
      <c r="B1765" s="332" t="s">
        <v>2110</v>
      </c>
      <c r="C1765" s="321">
        <v>1</v>
      </c>
      <c r="D1765" s="310" t="s">
        <v>311</v>
      </c>
      <c r="E1765" s="310"/>
      <c r="F1765" s="310"/>
      <c r="G1765" s="310"/>
      <c r="H1765" s="310"/>
    </row>
    <row r="1766" spans="1:8" ht="24">
      <c r="A1766" s="320" t="s">
        <v>2010</v>
      </c>
      <c r="B1766" s="332" t="s">
        <v>2011</v>
      </c>
      <c r="C1766" s="321">
        <v>4</v>
      </c>
      <c r="D1766" s="310" t="s">
        <v>63</v>
      </c>
      <c r="E1766" s="310"/>
      <c r="F1766" s="310"/>
      <c r="G1766" s="310"/>
      <c r="H1766" s="310"/>
    </row>
    <row r="1767" spans="1:8" ht="24">
      <c r="A1767" s="320"/>
      <c r="B1767" s="332"/>
      <c r="C1767" s="321"/>
      <c r="D1767" s="310"/>
      <c r="E1767" s="310"/>
      <c r="F1767" s="310"/>
      <c r="G1767" s="310"/>
      <c r="H1767" s="310"/>
    </row>
    <row r="1768" spans="1:8" s="295" customFormat="1" ht="24">
      <c r="A1768" s="354"/>
      <c r="B1768" s="348" t="s">
        <v>2012</v>
      </c>
      <c r="C1768" s="348"/>
      <c r="D1768" s="349"/>
      <c r="E1768" s="349"/>
      <c r="F1768" s="349"/>
      <c r="G1768" s="349"/>
      <c r="H1768" s="349"/>
    </row>
    <row r="1769" spans="1:8" ht="24">
      <c r="A1769" s="320"/>
      <c r="B1769" s="332"/>
      <c r="C1769" s="321"/>
      <c r="D1769" s="310"/>
      <c r="E1769" s="310"/>
      <c r="F1769" s="310"/>
      <c r="G1769" s="310"/>
      <c r="H1769" s="310"/>
    </row>
    <row r="1770" spans="1:8" ht="24">
      <c r="A1770" s="320">
        <v>2.2000000000000002</v>
      </c>
      <c r="B1770" s="332" t="s">
        <v>1967</v>
      </c>
      <c r="C1770" s="321"/>
      <c r="D1770" s="310"/>
      <c r="E1770" s="310"/>
      <c r="F1770" s="310"/>
      <c r="G1770" s="310"/>
      <c r="H1770" s="310"/>
    </row>
    <row r="1771" spans="1:8" ht="24">
      <c r="A1771" s="320" t="s">
        <v>467</v>
      </c>
      <c r="B1771" s="332" t="s">
        <v>2015</v>
      </c>
      <c r="C1771" s="321"/>
      <c r="D1771" s="310"/>
      <c r="E1771" s="310"/>
      <c r="F1771" s="310"/>
      <c r="G1771" s="310"/>
      <c r="H1771" s="310"/>
    </row>
    <row r="1772" spans="1:8" ht="24">
      <c r="A1772" s="320" t="s">
        <v>634</v>
      </c>
      <c r="B1772" s="332" t="s">
        <v>1429</v>
      </c>
      <c r="C1772" s="321"/>
      <c r="D1772" s="310"/>
      <c r="E1772" s="310"/>
      <c r="F1772" s="310"/>
      <c r="G1772" s="310"/>
      <c r="H1772" s="310"/>
    </row>
    <row r="1773" spans="1:8" ht="24">
      <c r="A1773" s="320" t="s">
        <v>2111</v>
      </c>
      <c r="B1773" s="332" t="s">
        <v>1431</v>
      </c>
      <c r="C1773" s="321"/>
      <c r="D1773" s="310"/>
      <c r="E1773" s="310"/>
      <c r="F1773" s="310"/>
      <c r="G1773" s="310"/>
      <c r="H1773" s="310"/>
    </row>
    <row r="1774" spans="1:8" ht="24">
      <c r="A1774" s="320"/>
      <c r="B1774" s="332" t="s">
        <v>1432</v>
      </c>
      <c r="C1774" s="321">
        <v>1</v>
      </c>
      <c r="D1774" s="310" t="s">
        <v>26</v>
      </c>
      <c r="E1774" s="310"/>
      <c r="F1774" s="310"/>
      <c r="G1774" s="310"/>
      <c r="H1774" s="310"/>
    </row>
    <row r="1775" spans="1:8" ht="24">
      <c r="A1775" s="320"/>
      <c r="B1775" s="332" t="s">
        <v>1433</v>
      </c>
      <c r="C1775" s="321">
        <v>1</v>
      </c>
      <c r="D1775" s="310" t="s">
        <v>26</v>
      </c>
      <c r="E1775" s="310"/>
      <c r="F1775" s="310"/>
      <c r="G1775" s="310"/>
      <c r="H1775" s="310"/>
    </row>
    <row r="1776" spans="1:8" ht="24">
      <c r="A1776" s="320"/>
      <c r="B1776" s="332" t="s">
        <v>120</v>
      </c>
      <c r="C1776" s="321">
        <v>1</v>
      </c>
      <c r="D1776" s="310" t="s">
        <v>118</v>
      </c>
      <c r="E1776" s="310"/>
      <c r="F1776" s="310"/>
      <c r="G1776" s="310"/>
      <c r="H1776" s="310"/>
    </row>
    <row r="1777" spans="1:8" ht="24">
      <c r="A1777" s="320" t="s">
        <v>2112</v>
      </c>
      <c r="B1777" s="332" t="s">
        <v>1435</v>
      </c>
      <c r="C1777" s="321"/>
      <c r="D1777" s="310"/>
      <c r="E1777" s="310"/>
      <c r="F1777" s="310"/>
      <c r="G1777" s="310"/>
      <c r="H1777" s="310"/>
    </row>
    <row r="1778" spans="1:8" ht="24">
      <c r="A1778" s="320"/>
      <c r="B1778" s="332" t="s">
        <v>1436</v>
      </c>
      <c r="C1778" s="321">
        <v>24</v>
      </c>
      <c r="D1778" s="310" t="s">
        <v>26</v>
      </c>
      <c r="E1778" s="310"/>
      <c r="F1778" s="310"/>
      <c r="G1778" s="310"/>
      <c r="H1778" s="310"/>
    </row>
    <row r="1779" spans="1:8" ht="24">
      <c r="A1779" s="320"/>
      <c r="B1779" s="332" t="s">
        <v>1437</v>
      </c>
      <c r="C1779" s="321">
        <v>12</v>
      </c>
      <c r="D1779" s="310" t="s">
        <v>26</v>
      </c>
      <c r="E1779" s="310"/>
      <c r="F1779" s="310"/>
      <c r="G1779" s="310"/>
      <c r="H1779" s="310"/>
    </row>
    <row r="1780" spans="1:8" ht="24">
      <c r="A1780" s="320" t="s">
        <v>635</v>
      </c>
      <c r="B1780" s="332" t="s">
        <v>1445</v>
      </c>
      <c r="C1780" s="321"/>
      <c r="D1780" s="310"/>
      <c r="E1780" s="310"/>
      <c r="F1780" s="310"/>
      <c r="G1780" s="310"/>
      <c r="H1780" s="310"/>
    </row>
    <row r="1781" spans="1:8" ht="24">
      <c r="A1781" s="320" t="s">
        <v>2113</v>
      </c>
      <c r="B1781" s="332" t="s">
        <v>1451</v>
      </c>
      <c r="C1781" s="321"/>
      <c r="D1781" s="310"/>
      <c r="E1781" s="310"/>
      <c r="F1781" s="310"/>
      <c r="G1781" s="310"/>
      <c r="H1781" s="310"/>
    </row>
    <row r="1782" spans="1:8" ht="24">
      <c r="A1782" s="320"/>
      <c r="B1782" s="332" t="s">
        <v>1452</v>
      </c>
      <c r="C1782" s="321">
        <v>1</v>
      </c>
      <c r="D1782" s="310" t="s">
        <v>26</v>
      </c>
      <c r="E1782" s="310"/>
      <c r="F1782" s="310"/>
      <c r="G1782" s="310"/>
      <c r="H1782" s="310"/>
    </row>
    <row r="1783" spans="1:8" ht="24">
      <c r="A1783" s="320"/>
      <c r="B1783" s="332" t="s">
        <v>1453</v>
      </c>
      <c r="C1783" s="321">
        <v>1</v>
      </c>
      <c r="D1783" s="310" t="s">
        <v>26</v>
      </c>
      <c r="E1783" s="310"/>
      <c r="F1783" s="310"/>
      <c r="G1783" s="310"/>
      <c r="H1783" s="310"/>
    </row>
    <row r="1784" spans="1:8" ht="24">
      <c r="A1784" s="320"/>
      <c r="B1784" s="332" t="s">
        <v>1454</v>
      </c>
      <c r="C1784" s="321">
        <v>35</v>
      </c>
      <c r="D1784" s="310" t="s">
        <v>26</v>
      </c>
      <c r="E1784" s="310"/>
      <c r="F1784" s="310"/>
      <c r="G1784" s="310"/>
      <c r="H1784" s="310"/>
    </row>
    <row r="1785" spans="1:8" ht="24">
      <c r="A1785" s="320"/>
      <c r="B1785" s="332" t="s">
        <v>1455</v>
      </c>
      <c r="C1785" s="321">
        <v>5</v>
      </c>
      <c r="D1785" s="310" t="s">
        <v>26</v>
      </c>
      <c r="E1785" s="310"/>
      <c r="F1785" s="310"/>
      <c r="G1785" s="310"/>
      <c r="H1785" s="310"/>
    </row>
    <row r="1786" spans="1:8" ht="24">
      <c r="A1786" s="320"/>
      <c r="B1786" s="332" t="s">
        <v>1456</v>
      </c>
      <c r="C1786" s="321">
        <v>5</v>
      </c>
      <c r="D1786" s="310" t="s">
        <v>26</v>
      </c>
      <c r="E1786" s="310"/>
      <c r="F1786" s="310"/>
      <c r="G1786" s="310"/>
      <c r="H1786" s="310"/>
    </row>
    <row r="1787" spans="1:8" ht="24">
      <c r="A1787" s="320"/>
      <c r="B1787" s="332" t="s">
        <v>1457</v>
      </c>
      <c r="C1787" s="321">
        <v>4</v>
      </c>
      <c r="D1787" s="310" t="s">
        <v>26</v>
      </c>
      <c r="E1787" s="310"/>
      <c r="F1787" s="310"/>
      <c r="G1787" s="310"/>
      <c r="H1787" s="310"/>
    </row>
    <row r="1788" spans="1:8" ht="24">
      <c r="A1788" s="320" t="s">
        <v>2114</v>
      </c>
      <c r="B1788" s="332" t="s">
        <v>1465</v>
      </c>
      <c r="C1788" s="321"/>
      <c r="D1788" s="310"/>
      <c r="E1788" s="310"/>
      <c r="F1788" s="310"/>
      <c r="G1788" s="310"/>
      <c r="H1788" s="310"/>
    </row>
    <row r="1789" spans="1:8" ht="24">
      <c r="A1789" s="320" t="s">
        <v>2115</v>
      </c>
      <c r="B1789" s="332" t="s">
        <v>1467</v>
      </c>
      <c r="C1789" s="321"/>
      <c r="D1789" s="310"/>
      <c r="E1789" s="310"/>
      <c r="F1789" s="310"/>
      <c r="G1789" s="310"/>
      <c r="H1789" s="310"/>
    </row>
    <row r="1790" spans="1:8" ht="24">
      <c r="A1790" s="320"/>
      <c r="B1790" s="332" t="s">
        <v>1468</v>
      </c>
      <c r="C1790" s="321">
        <v>1</v>
      </c>
      <c r="D1790" s="310" t="s">
        <v>26</v>
      </c>
      <c r="E1790" s="310"/>
      <c r="F1790" s="310"/>
      <c r="G1790" s="310"/>
      <c r="H1790" s="310"/>
    </row>
    <row r="1791" spans="1:8" ht="24">
      <c r="A1791" s="320" t="s">
        <v>2116</v>
      </c>
      <c r="B1791" s="332" t="s">
        <v>1470</v>
      </c>
      <c r="C1791" s="321"/>
      <c r="D1791" s="310"/>
      <c r="E1791" s="310"/>
      <c r="F1791" s="310"/>
      <c r="G1791" s="310"/>
      <c r="H1791" s="310"/>
    </row>
    <row r="1792" spans="1:8" ht="24">
      <c r="A1792" s="320"/>
      <c r="B1792" s="332" t="s">
        <v>1471</v>
      </c>
      <c r="C1792" s="321">
        <v>7</v>
      </c>
      <c r="D1792" s="310" t="s">
        <v>26</v>
      </c>
      <c r="E1792" s="310"/>
      <c r="F1792" s="310"/>
      <c r="G1792" s="310"/>
      <c r="H1792" s="310"/>
    </row>
    <row r="1793" spans="1:8" ht="24">
      <c r="A1793" s="320" t="s">
        <v>2117</v>
      </c>
      <c r="B1793" s="332" t="s">
        <v>1477</v>
      </c>
      <c r="C1793" s="321"/>
      <c r="D1793" s="310"/>
      <c r="E1793" s="310"/>
      <c r="F1793" s="310"/>
      <c r="G1793" s="310"/>
      <c r="H1793" s="310"/>
    </row>
    <row r="1794" spans="1:8" ht="24">
      <c r="A1794" s="320" t="s">
        <v>2118</v>
      </c>
      <c r="B1794" s="332" t="s">
        <v>1431</v>
      </c>
      <c r="C1794" s="321"/>
      <c r="D1794" s="310"/>
      <c r="E1794" s="310"/>
      <c r="F1794" s="310"/>
      <c r="G1794" s="310"/>
      <c r="H1794" s="310"/>
    </row>
    <row r="1795" spans="1:8" ht="24">
      <c r="A1795" s="320"/>
      <c r="B1795" s="332" t="s">
        <v>1479</v>
      </c>
      <c r="C1795" s="321">
        <v>11</v>
      </c>
      <c r="D1795" s="310" t="s">
        <v>26</v>
      </c>
      <c r="E1795" s="310"/>
      <c r="F1795" s="310"/>
      <c r="G1795" s="310"/>
      <c r="H1795" s="310"/>
    </row>
    <row r="1796" spans="1:8" ht="24">
      <c r="A1796" s="320"/>
      <c r="B1796" s="332" t="s">
        <v>1837</v>
      </c>
      <c r="C1796" s="321">
        <v>1</v>
      </c>
      <c r="D1796" s="310" t="s">
        <v>26</v>
      </c>
      <c r="E1796" s="310"/>
      <c r="F1796" s="310"/>
      <c r="G1796" s="310"/>
      <c r="H1796" s="310"/>
    </row>
    <row r="1797" spans="1:8" ht="24">
      <c r="A1797" s="320"/>
      <c r="B1797" s="332" t="s">
        <v>1838</v>
      </c>
      <c r="C1797" s="321">
        <v>2</v>
      </c>
      <c r="D1797" s="310" t="s">
        <v>26</v>
      </c>
      <c r="E1797" s="310"/>
      <c r="F1797" s="310"/>
      <c r="G1797" s="310"/>
      <c r="H1797" s="310"/>
    </row>
    <row r="1798" spans="1:8" ht="24">
      <c r="A1798" s="320"/>
      <c r="B1798" s="332" t="s">
        <v>1839</v>
      </c>
      <c r="C1798" s="321">
        <v>1</v>
      </c>
      <c r="D1798" s="310" t="s">
        <v>26</v>
      </c>
      <c r="E1798" s="310"/>
      <c r="F1798" s="310"/>
      <c r="G1798" s="310"/>
      <c r="H1798" s="310"/>
    </row>
    <row r="1799" spans="1:8" ht="24">
      <c r="A1799" s="320"/>
      <c r="B1799" s="332" t="s">
        <v>1840</v>
      </c>
      <c r="C1799" s="321">
        <v>1</v>
      </c>
      <c r="D1799" s="310" t="s">
        <v>26</v>
      </c>
      <c r="E1799" s="310"/>
      <c r="F1799" s="310"/>
      <c r="G1799" s="310"/>
      <c r="H1799" s="310"/>
    </row>
    <row r="1800" spans="1:8" ht="24">
      <c r="A1800" s="320"/>
      <c r="B1800" s="332" t="s">
        <v>1841</v>
      </c>
      <c r="C1800" s="321">
        <v>1</v>
      </c>
      <c r="D1800" s="310" t="s">
        <v>26</v>
      </c>
      <c r="E1800" s="310"/>
      <c r="F1800" s="310"/>
      <c r="G1800" s="310"/>
      <c r="H1800" s="310"/>
    </row>
    <row r="1801" spans="1:8" ht="24">
      <c r="A1801" s="320"/>
      <c r="B1801" s="332" t="s">
        <v>1842</v>
      </c>
      <c r="C1801" s="321">
        <v>1</v>
      </c>
      <c r="D1801" s="310" t="s">
        <v>26</v>
      </c>
      <c r="E1801" s="310"/>
      <c r="F1801" s="310"/>
      <c r="G1801" s="310"/>
      <c r="H1801" s="310"/>
    </row>
    <row r="1802" spans="1:8" ht="24">
      <c r="A1802" s="320"/>
      <c r="B1802" s="332" t="s">
        <v>1843</v>
      </c>
      <c r="C1802" s="321">
        <v>1</v>
      </c>
      <c r="D1802" s="310" t="s">
        <v>26</v>
      </c>
      <c r="E1802" s="310"/>
      <c r="F1802" s="310"/>
      <c r="G1802" s="310"/>
      <c r="H1802" s="310"/>
    </row>
    <row r="1803" spans="1:8" ht="24">
      <c r="A1803" s="320"/>
      <c r="B1803" s="332" t="s">
        <v>1844</v>
      </c>
      <c r="C1803" s="321">
        <v>1</v>
      </c>
      <c r="D1803" s="310" t="s">
        <v>26</v>
      </c>
      <c r="E1803" s="310"/>
      <c r="F1803" s="310"/>
      <c r="G1803" s="310"/>
      <c r="H1803" s="310"/>
    </row>
    <row r="1804" spans="1:8" ht="24">
      <c r="A1804" s="320"/>
      <c r="B1804" s="332" t="s">
        <v>1845</v>
      </c>
      <c r="C1804" s="321">
        <v>1</v>
      </c>
      <c r="D1804" s="310" t="s">
        <v>26</v>
      </c>
      <c r="E1804" s="310"/>
      <c r="F1804" s="310"/>
      <c r="G1804" s="310"/>
      <c r="H1804" s="310"/>
    </row>
    <row r="1805" spans="1:8" ht="24">
      <c r="A1805" s="320"/>
      <c r="B1805" s="332" t="s">
        <v>1846</v>
      </c>
      <c r="C1805" s="321">
        <v>1</v>
      </c>
      <c r="D1805" s="310" t="s">
        <v>26</v>
      </c>
      <c r="E1805" s="310"/>
      <c r="F1805" s="310"/>
      <c r="G1805" s="310"/>
      <c r="H1805" s="310"/>
    </row>
    <row r="1806" spans="1:8" ht="24">
      <c r="A1806" s="320"/>
      <c r="B1806" s="332" t="s">
        <v>1847</v>
      </c>
      <c r="C1806" s="321">
        <v>1</v>
      </c>
      <c r="D1806" s="310" t="s">
        <v>26</v>
      </c>
      <c r="E1806" s="310"/>
      <c r="F1806" s="310"/>
      <c r="G1806" s="310"/>
      <c r="H1806" s="310"/>
    </row>
    <row r="1807" spans="1:8" ht="24">
      <c r="A1807" s="320"/>
      <c r="B1807" s="332" t="s">
        <v>1848</v>
      </c>
      <c r="C1807" s="321">
        <v>1</v>
      </c>
      <c r="D1807" s="310" t="s">
        <v>26</v>
      </c>
      <c r="E1807" s="310"/>
      <c r="F1807" s="310"/>
      <c r="G1807" s="310"/>
      <c r="H1807" s="310"/>
    </row>
    <row r="1808" spans="1:8" ht="24">
      <c r="A1808" s="320"/>
      <c r="B1808" s="332" t="s">
        <v>1849</v>
      </c>
      <c r="C1808" s="321">
        <v>1</v>
      </c>
      <c r="D1808" s="310" t="s">
        <v>26</v>
      </c>
      <c r="E1808" s="310"/>
      <c r="F1808" s="310"/>
      <c r="G1808" s="310"/>
      <c r="H1808" s="310"/>
    </row>
    <row r="1809" spans="1:8" ht="24">
      <c r="A1809" s="320"/>
      <c r="B1809" s="332" t="s">
        <v>1850</v>
      </c>
      <c r="C1809" s="321">
        <v>24</v>
      </c>
      <c r="D1809" s="310" t="s">
        <v>26</v>
      </c>
      <c r="E1809" s="310"/>
      <c r="F1809" s="310"/>
      <c r="G1809" s="310"/>
      <c r="H1809" s="310"/>
    </row>
    <row r="1810" spans="1:8" ht="24">
      <c r="A1810" s="320" t="s">
        <v>2119</v>
      </c>
      <c r="B1810" s="332" t="s">
        <v>1483</v>
      </c>
      <c r="C1810" s="321"/>
      <c r="D1810" s="310"/>
      <c r="E1810" s="310"/>
      <c r="F1810" s="310"/>
      <c r="G1810" s="310"/>
      <c r="H1810" s="310"/>
    </row>
    <row r="1811" spans="1:8" ht="24">
      <c r="A1811" s="320" t="s">
        <v>2120</v>
      </c>
      <c r="B1811" s="332" t="s">
        <v>1431</v>
      </c>
      <c r="C1811" s="321"/>
      <c r="D1811" s="310"/>
      <c r="E1811" s="310"/>
      <c r="F1811" s="310"/>
      <c r="G1811" s="310"/>
      <c r="H1811" s="310"/>
    </row>
    <row r="1812" spans="1:8" ht="24">
      <c r="A1812" s="320"/>
      <c r="B1812" s="332" t="s">
        <v>1485</v>
      </c>
      <c r="C1812" s="321">
        <v>1</v>
      </c>
      <c r="D1812" s="310" t="s">
        <v>26</v>
      </c>
      <c r="E1812" s="310"/>
      <c r="F1812" s="310"/>
      <c r="G1812" s="310"/>
      <c r="H1812" s="310"/>
    </row>
    <row r="1813" spans="1:8" ht="24">
      <c r="A1813" s="320"/>
      <c r="B1813" s="332" t="s">
        <v>1486</v>
      </c>
      <c r="C1813" s="321">
        <v>1</v>
      </c>
      <c r="D1813" s="310" t="s">
        <v>26</v>
      </c>
      <c r="E1813" s="310"/>
      <c r="F1813" s="310"/>
      <c r="G1813" s="310"/>
      <c r="H1813" s="310"/>
    </row>
    <row r="1814" spans="1:8" ht="24">
      <c r="A1814" s="320" t="s">
        <v>468</v>
      </c>
      <c r="B1814" s="332" t="s">
        <v>1493</v>
      </c>
      <c r="C1814" s="321"/>
      <c r="D1814" s="310"/>
      <c r="E1814" s="310"/>
      <c r="F1814" s="310"/>
      <c r="G1814" s="310"/>
      <c r="H1814" s="310"/>
    </row>
    <row r="1815" spans="1:8" ht="24">
      <c r="A1815" s="320"/>
      <c r="B1815" s="332" t="s">
        <v>1494</v>
      </c>
      <c r="C1815" s="321"/>
      <c r="D1815" s="310"/>
      <c r="E1815" s="310"/>
      <c r="F1815" s="310"/>
      <c r="G1815" s="310"/>
      <c r="H1815" s="310"/>
    </row>
    <row r="1816" spans="1:8" ht="24">
      <c r="A1816" s="320" t="s">
        <v>1678</v>
      </c>
      <c r="B1816" s="332" t="s">
        <v>1496</v>
      </c>
      <c r="C1816" s="321"/>
      <c r="D1816" s="310"/>
      <c r="E1816" s="310"/>
      <c r="F1816" s="310"/>
      <c r="G1816" s="310"/>
      <c r="H1816" s="310"/>
    </row>
    <row r="1817" spans="1:8" ht="24">
      <c r="A1817" s="320"/>
      <c r="B1817" s="332" t="s">
        <v>1851</v>
      </c>
      <c r="C1817" s="321">
        <v>3</v>
      </c>
      <c r="D1817" s="310" t="s">
        <v>113</v>
      </c>
      <c r="E1817" s="310"/>
      <c r="F1817" s="310"/>
      <c r="G1817" s="310"/>
      <c r="H1817" s="310"/>
    </row>
    <row r="1818" spans="1:8" ht="24">
      <c r="A1818" s="320"/>
      <c r="B1818" s="332" t="s">
        <v>1498</v>
      </c>
      <c r="C1818" s="321">
        <v>3</v>
      </c>
      <c r="D1818" s="310" t="s">
        <v>113</v>
      </c>
      <c r="E1818" s="310"/>
      <c r="F1818" s="310"/>
      <c r="G1818" s="310"/>
      <c r="H1818" s="310"/>
    </row>
    <row r="1819" spans="1:8" ht="24">
      <c r="A1819" s="320"/>
      <c r="B1819" s="332" t="s">
        <v>1501</v>
      </c>
      <c r="C1819" s="321">
        <v>5</v>
      </c>
      <c r="D1819" s="310" t="s">
        <v>113</v>
      </c>
      <c r="E1819" s="310"/>
      <c r="F1819" s="310"/>
      <c r="G1819" s="310"/>
      <c r="H1819" s="310"/>
    </row>
    <row r="1820" spans="1:8" ht="24">
      <c r="A1820" s="320" t="s">
        <v>1694</v>
      </c>
      <c r="B1820" s="332" t="s">
        <v>1500</v>
      </c>
      <c r="C1820" s="321"/>
      <c r="D1820" s="310"/>
      <c r="E1820" s="310"/>
      <c r="F1820" s="310"/>
      <c r="G1820" s="310"/>
      <c r="H1820" s="310"/>
    </row>
    <row r="1821" spans="1:8" ht="24">
      <c r="A1821" s="320"/>
      <c r="B1821" s="332" t="s">
        <v>1501</v>
      </c>
      <c r="C1821" s="321">
        <v>11</v>
      </c>
      <c r="D1821" s="310" t="s">
        <v>113</v>
      </c>
      <c r="E1821" s="310"/>
      <c r="F1821" s="310"/>
      <c r="G1821" s="310"/>
      <c r="H1821" s="310"/>
    </row>
    <row r="1822" spans="1:8" ht="24">
      <c r="A1822" s="320"/>
      <c r="B1822" s="332" t="s">
        <v>1502</v>
      </c>
      <c r="C1822" s="321">
        <v>7</v>
      </c>
      <c r="D1822" s="310" t="s">
        <v>113</v>
      </c>
      <c r="E1822" s="310"/>
      <c r="F1822" s="310"/>
      <c r="G1822" s="310"/>
      <c r="H1822" s="310"/>
    </row>
    <row r="1823" spans="1:8" ht="24">
      <c r="A1823" s="320"/>
      <c r="B1823" s="332" t="s">
        <v>1503</v>
      </c>
      <c r="C1823" s="321">
        <v>1</v>
      </c>
      <c r="D1823" s="310" t="s">
        <v>118</v>
      </c>
      <c r="E1823" s="310"/>
      <c r="F1823" s="310"/>
      <c r="G1823" s="310"/>
      <c r="H1823" s="310"/>
    </row>
    <row r="1824" spans="1:8" ht="24">
      <c r="A1824" s="320" t="s">
        <v>1699</v>
      </c>
      <c r="B1824" s="332" t="s">
        <v>1505</v>
      </c>
      <c r="C1824" s="321"/>
      <c r="D1824" s="310"/>
      <c r="E1824" s="310"/>
      <c r="F1824" s="310"/>
      <c r="G1824" s="310"/>
      <c r="H1824" s="310"/>
    </row>
    <row r="1825" spans="1:8" ht="24">
      <c r="A1825" s="320"/>
      <c r="B1825" s="332" t="s">
        <v>1852</v>
      </c>
      <c r="C1825" s="321">
        <v>1</v>
      </c>
      <c r="D1825" s="310" t="s">
        <v>113</v>
      </c>
      <c r="E1825" s="310"/>
      <c r="F1825" s="310"/>
      <c r="G1825" s="310"/>
      <c r="H1825" s="310"/>
    </row>
    <row r="1826" spans="1:8" ht="24">
      <c r="A1826" s="320"/>
      <c r="B1826" s="332" t="s">
        <v>1853</v>
      </c>
      <c r="C1826" s="321">
        <v>1</v>
      </c>
      <c r="D1826" s="310" t="s">
        <v>113</v>
      </c>
      <c r="E1826" s="310"/>
      <c r="F1826" s="310"/>
      <c r="G1826" s="310"/>
      <c r="H1826" s="310"/>
    </row>
    <row r="1827" spans="1:8" ht="24">
      <c r="A1827" s="320"/>
      <c r="B1827" s="332" t="s">
        <v>1854</v>
      </c>
      <c r="C1827" s="321">
        <v>7</v>
      </c>
      <c r="D1827" s="310" t="s">
        <v>113</v>
      </c>
      <c r="E1827" s="310"/>
      <c r="F1827" s="310"/>
      <c r="G1827" s="310"/>
      <c r="H1827" s="310"/>
    </row>
    <row r="1828" spans="1:8" ht="24">
      <c r="A1828" s="320"/>
      <c r="B1828" s="332" t="s">
        <v>1855</v>
      </c>
      <c r="C1828" s="321">
        <v>2</v>
      </c>
      <c r="D1828" s="310" t="s">
        <v>113</v>
      </c>
      <c r="E1828" s="310"/>
      <c r="F1828" s="310"/>
      <c r="G1828" s="310"/>
      <c r="H1828" s="310"/>
    </row>
    <row r="1829" spans="1:8" ht="24">
      <c r="A1829" s="320"/>
      <c r="B1829" s="332" t="s">
        <v>1507</v>
      </c>
      <c r="C1829" s="321">
        <v>5</v>
      </c>
      <c r="D1829" s="310" t="s">
        <v>113</v>
      </c>
      <c r="E1829" s="310"/>
      <c r="F1829" s="310"/>
      <c r="G1829" s="310"/>
      <c r="H1829" s="310"/>
    </row>
    <row r="1830" spans="1:8" ht="24">
      <c r="A1830" s="320"/>
      <c r="B1830" s="332" t="s">
        <v>1503</v>
      </c>
      <c r="C1830" s="321">
        <v>1</v>
      </c>
      <c r="D1830" s="310" t="s">
        <v>118</v>
      </c>
      <c r="E1830" s="310"/>
      <c r="F1830" s="310"/>
      <c r="G1830" s="310"/>
      <c r="H1830" s="310"/>
    </row>
    <row r="1831" spans="1:8" ht="24">
      <c r="A1831" s="320" t="s">
        <v>469</v>
      </c>
      <c r="B1831" s="332" t="s">
        <v>1570</v>
      </c>
      <c r="C1831" s="321"/>
      <c r="D1831" s="310"/>
      <c r="E1831" s="310"/>
      <c r="F1831" s="310"/>
      <c r="G1831" s="310"/>
      <c r="H1831" s="310"/>
    </row>
    <row r="1832" spans="1:8" ht="24">
      <c r="A1832" s="320" t="s">
        <v>1744</v>
      </c>
      <c r="B1832" s="332" t="s">
        <v>1572</v>
      </c>
      <c r="C1832" s="321"/>
      <c r="D1832" s="310"/>
      <c r="E1832" s="310"/>
      <c r="F1832" s="310"/>
      <c r="G1832" s="310"/>
      <c r="H1832" s="310"/>
    </row>
    <row r="1833" spans="1:8" ht="24">
      <c r="A1833" s="320"/>
      <c r="B1833" s="332" t="s">
        <v>1573</v>
      </c>
      <c r="C1833" s="321">
        <v>7</v>
      </c>
      <c r="D1833" s="310" t="s">
        <v>113</v>
      </c>
      <c r="E1833" s="310"/>
      <c r="F1833" s="310"/>
      <c r="G1833" s="310"/>
      <c r="H1833" s="310"/>
    </row>
    <row r="1834" spans="1:8" ht="24">
      <c r="A1834" s="320"/>
      <c r="B1834" s="332" t="s">
        <v>1575</v>
      </c>
      <c r="C1834" s="321">
        <v>2</v>
      </c>
      <c r="D1834" s="310" t="s">
        <v>113</v>
      </c>
      <c r="E1834" s="310"/>
      <c r="F1834" s="310"/>
      <c r="G1834" s="310"/>
      <c r="H1834" s="310"/>
    </row>
    <row r="1835" spans="1:8" ht="24">
      <c r="A1835" s="320"/>
      <c r="B1835" s="332" t="s">
        <v>1577</v>
      </c>
      <c r="C1835" s="321">
        <v>2</v>
      </c>
      <c r="D1835" s="310" t="s">
        <v>113</v>
      </c>
      <c r="E1835" s="310"/>
      <c r="F1835" s="310"/>
      <c r="G1835" s="310"/>
      <c r="H1835" s="310"/>
    </row>
    <row r="1836" spans="1:8" ht="24">
      <c r="A1836" s="320"/>
      <c r="B1836" s="332" t="s">
        <v>1578</v>
      </c>
      <c r="C1836" s="321">
        <v>1</v>
      </c>
      <c r="D1836" s="310" t="s">
        <v>113</v>
      </c>
      <c r="E1836" s="310"/>
      <c r="F1836" s="310"/>
      <c r="G1836" s="310"/>
      <c r="H1836" s="310"/>
    </row>
    <row r="1837" spans="1:8" ht="24">
      <c r="A1837" s="320"/>
      <c r="B1837" s="332" t="s">
        <v>1579</v>
      </c>
      <c r="C1837" s="321">
        <v>2</v>
      </c>
      <c r="D1837" s="310" t="s">
        <v>113</v>
      </c>
      <c r="E1837" s="310"/>
      <c r="F1837" s="310"/>
      <c r="G1837" s="310"/>
      <c r="H1837" s="310"/>
    </row>
    <row r="1838" spans="1:8" ht="24">
      <c r="A1838" s="320" t="s">
        <v>1746</v>
      </c>
      <c r="B1838" s="332" t="s">
        <v>1581</v>
      </c>
      <c r="C1838" s="321"/>
      <c r="D1838" s="310"/>
      <c r="E1838" s="310"/>
      <c r="F1838" s="310"/>
      <c r="G1838" s="310"/>
      <c r="H1838" s="310"/>
    </row>
    <row r="1839" spans="1:8" ht="24">
      <c r="A1839" s="320"/>
      <c r="B1839" s="332" t="s">
        <v>1863</v>
      </c>
      <c r="C1839" s="321">
        <v>1</v>
      </c>
      <c r="D1839" s="310" t="s">
        <v>113</v>
      </c>
      <c r="E1839" s="310"/>
      <c r="F1839" s="310"/>
      <c r="G1839" s="310"/>
      <c r="H1839" s="310"/>
    </row>
    <row r="1840" spans="1:8" ht="24">
      <c r="A1840" s="320"/>
      <c r="B1840" s="332" t="s">
        <v>1582</v>
      </c>
      <c r="C1840" s="321">
        <v>1</v>
      </c>
      <c r="D1840" s="310" t="s">
        <v>113</v>
      </c>
      <c r="E1840" s="310"/>
      <c r="F1840" s="310"/>
      <c r="G1840" s="310"/>
      <c r="H1840" s="310"/>
    </row>
    <row r="1841" spans="1:8" ht="24">
      <c r="A1841" s="320"/>
      <c r="B1841" s="332" t="s">
        <v>1584</v>
      </c>
      <c r="C1841" s="321">
        <v>3</v>
      </c>
      <c r="D1841" s="310" t="s">
        <v>113</v>
      </c>
      <c r="E1841" s="310"/>
      <c r="F1841" s="310"/>
      <c r="G1841" s="310"/>
      <c r="H1841" s="310"/>
    </row>
    <row r="1842" spans="1:8" ht="24">
      <c r="A1842" s="320"/>
      <c r="B1842" s="332" t="s">
        <v>1864</v>
      </c>
      <c r="C1842" s="321">
        <v>1</v>
      </c>
      <c r="D1842" s="310" t="s">
        <v>113</v>
      </c>
      <c r="E1842" s="310"/>
      <c r="F1842" s="310"/>
      <c r="G1842" s="310"/>
      <c r="H1842" s="310"/>
    </row>
    <row r="1843" spans="1:8" ht="24">
      <c r="A1843" s="320" t="s">
        <v>1748</v>
      </c>
      <c r="B1843" s="332" t="s">
        <v>1587</v>
      </c>
      <c r="C1843" s="321"/>
      <c r="D1843" s="310"/>
      <c r="E1843" s="310"/>
      <c r="F1843" s="310"/>
      <c r="G1843" s="310"/>
      <c r="H1843" s="310"/>
    </row>
    <row r="1844" spans="1:8" ht="24">
      <c r="A1844" s="320"/>
      <c r="B1844" s="332" t="s">
        <v>1865</v>
      </c>
      <c r="C1844" s="321">
        <v>1</v>
      </c>
      <c r="D1844" s="310" t="s">
        <v>113</v>
      </c>
      <c r="E1844" s="310"/>
      <c r="F1844" s="310"/>
      <c r="G1844" s="310"/>
      <c r="H1844" s="310"/>
    </row>
    <row r="1845" spans="1:8" ht="24">
      <c r="A1845" s="320"/>
      <c r="B1845" s="332" t="s">
        <v>1589</v>
      </c>
      <c r="C1845" s="321">
        <v>4</v>
      </c>
      <c r="D1845" s="310" t="s">
        <v>113</v>
      </c>
      <c r="E1845" s="310"/>
      <c r="F1845" s="310"/>
      <c r="G1845" s="310"/>
      <c r="H1845" s="310"/>
    </row>
    <row r="1846" spans="1:8" ht="24">
      <c r="A1846" s="320"/>
      <c r="B1846" s="332" t="s">
        <v>1866</v>
      </c>
      <c r="C1846" s="321">
        <v>1</v>
      </c>
      <c r="D1846" s="310" t="s">
        <v>113</v>
      </c>
      <c r="E1846" s="310"/>
      <c r="F1846" s="310"/>
      <c r="G1846" s="310"/>
      <c r="H1846" s="310"/>
    </row>
    <row r="1847" spans="1:8" ht="24">
      <c r="A1847" s="320"/>
      <c r="B1847" s="332" t="s">
        <v>1867</v>
      </c>
      <c r="C1847" s="321">
        <v>1</v>
      </c>
      <c r="D1847" s="310" t="s">
        <v>113</v>
      </c>
      <c r="E1847" s="310"/>
      <c r="F1847" s="310"/>
      <c r="G1847" s="310"/>
      <c r="H1847" s="310"/>
    </row>
    <row r="1848" spans="1:8" ht="24">
      <c r="A1848" s="320" t="s">
        <v>470</v>
      </c>
      <c r="B1848" s="332" t="s">
        <v>2018</v>
      </c>
      <c r="C1848" s="321"/>
      <c r="D1848" s="310"/>
      <c r="E1848" s="310"/>
      <c r="F1848" s="310"/>
      <c r="G1848" s="310"/>
      <c r="H1848" s="310"/>
    </row>
    <row r="1849" spans="1:8" ht="24">
      <c r="A1849" s="320"/>
      <c r="B1849" s="332" t="s">
        <v>1802</v>
      </c>
      <c r="C1849" s="321">
        <v>17</v>
      </c>
      <c r="D1849" s="310" t="s">
        <v>26</v>
      </c>
      <c r="E1849" s="310"/>
      <c r="F1849" s="310"/>
      <c r="G1849" s="310"/>
      <c r="H1849" s="310"/>
    </row>
    <row r="1850" spans="1:8" ht="24">
      <c r="A1850" s="320"/>
      <c r="B1850" s="332" t="s">
        <v>1803</v>
      </c>
      <c r="C1850" s="321">
        <v>2</v>
      </c>
      <c r="D1850" s="310" t="s">
        <v>26</v>
      </c>
      <c r="E1850" s="310"/>
      <c r="F1850" s="310"/>
      <c r="G1850" s="310"/>
      <c r="H1850" s="310"/>
    </row>
    <row r="1851" spans="1:8" ht="24">
      <c r="A1851" s="320"/>
      <c r="B1851" s="332" t="s">
        <v>1931</v>
      </c>
      <c r="C1851" s="321">
        <v>11</v>
      </c>
      <c r="D1851" s="310" t="s">
        <v>26</v>
      </c>
      <c r="E1851" s="310"/>
      <c r="F1851" s="310"/>
      <c r="G1851" s="310"/>
      <c r="H1851" s="310"/>
    </row>
    <row r="1852" spans="1:8" ht="24">
      <c r="A1852" s="320"/>
      <c r="B1852" s="332" t="s">
        <v>1932</v>
      </c>
      <c r="C1852" s="321">
        <v>3</v>
      </c>
      <c r="D1852" s="310" t="s">
        <v>26</v>
      </c>
      <c r="E1852" s="310"/>
      <c r="F1852" s="310"/>
      <c r="G1852" s="310"/>
      <c r="H1852" s="310"/>
    </row>
    <row r="1853" spans="1:8" ht="24">
      <c r="A1853" s="320"/>
      <c r="B1853" s="332" t="s">
        <v>1933</v>
      </c>
      <c r="C1853" s="321">
        <v>4</v>
      </c>
      <c r="D1853" s="310" t="s">
        <v>26</v>
      </c>
      <c r="E1853" s="310"/>
      <c r="F1853" s="310"/>
      <c r="G1853" s="310"/>
      <c r="H1853" s="310"/>
    </row>
    <row r="1854" spans="1:8" ht="24">
      <c r="A1854" s="320"/>
      <c r="B1854" s="332" t="s">
        <v>1934</v>
      </c>
      <c r="C1854" s="321">
        <v>4</v>
      </c>
      <c r="D1854" s="310" t="s">
        <v>26</v>
      </c>
      <c r="E1854" s="310"/>
      <c r="F1854" s="310"/>
      <c r="G1854" s="310"/>
      <c r="H1854" s="310"/>
    </row>
    <row r="1855" spans="1:8" ht="24">
      <c r="A1855" s="320"/>
      <c r="B1855" s="332" t="s">
        <v>1935</v>
      </c>
      <c r="C1855" s="321">
        <v>3</v>
      </c>
      <c r="D1855" s="310" t="s">
        <v>26</v>
      </c>
      <c r="E1855" s="310"/>
      <c r="F1855" s="310"/>
      <c r="G1855" s="310"/>
      <c r="H1855" s="310"/>
    </row>
    <row r="1856" spans="1:8" ht="24">
      <c r="A1856" s="320"/>
      <c r="B1856" s="332" t="s">
        <v>1936</v>
      </c>
      <c r="C1856" s="321">
        <v>1</v>
      </c>
      <c r="D1856" s="310" t="s">
        <v>26</v>
      </c>
      <c r="E1856" s="310"/>
      <c r="F1856" s="310"/>
      <c r="G1856" s="310"/>
      <c r="H1856" s="310"/>
    </row>
    <row r="1857" spans="1:8" ht="24">
      <c r="A1857" s="320"/>
      <c r="B1857" s="332" t="s">
        <v>1937</v>
      </c>
      <c r="C1857" s="321">
        <v>1</v>
      </c>
      <c r="D1857" s="310" t="s">
        <v>26</v>
      </c>
      <c r="E1857" s="310"/>
      <c r="F1857" s="310"/>
      <c r="G1857" s="310"/>
      <c r="H1857" s="310"/>
    </row>
    <row r="1858" spans="1:8" ht="24">
      <c r="A1858" s="320"/>
      <c r="B1858" s="332" t="s">
        <v>1938</v>
      </c>
      <c r="C1858" s="321">
        <v>1</v>
      </c>
      <c r="D1858" s="310" t="s">
        <v>26</v>
      </c>
      <c r="E1858" s="310"/>
      <c r="F1858" s="310"/>
      <c r="G1858" s="310"/>
      <c r="H1858" s="310"/>
    </row>
    <row r="1859" spans="1:8" ht="24">
      <c r="A1859" s="320"/>
      <c r="B1859" s="332" t="s">
        <v>1939</v>
      </c>
      <c r="C1859" s="321">
        <v>1</v>
      </c>
      <c r="D1859" s="310" t="s">
        <v>26</v>
      </c>
      <c r="E1859" s="310"/>
      <c r="F1859" s="310"/>
      <c r="G1859" s="310"/>
      <c r="H1859" s="310"/>
    </row>
    <row r="1860" spans="1:8" ht="24">
      <c r="A1860" s="320" t="s">
        <v>637</v>
      </c>
      <c r="B1860" s="332" t="s">
        <v>2019</v>
      </c>
      <c r="C1860" s="321"/>
      <c r="D1860" s="310"/>
      <c r="E1860" s="310"/>
      <c r="F1860" s="310"/>
      <c r="G1860" s="310"/>
      <c r="H1860" s="310"/>
    </row>
    <row r="1861" spans="1:8" ht="24">
      <c r="A1861" s="320"/>
      <c r="B1861" s="332" t="s">
        <v>2020</v>
      </c>
      <c r="C1861" s="321">
        <v>1</v>
      </c>
      <c r="D1861" s="310" t="s">
        <v>26</v>
      </c>
      <c r="E1861" s="310"/>
      <c r="F1861" s="310"/>
      <c r="G1861" s="310"/>
      <c r="H1861" s="310"/>
    </row>
    <row r="1862" spans="1:8" ht="24">
      <c r="A1862" s="320"/>
      <c r="B1862" s="332" t="s">
        <v>2021</v>
      </c>
      <c r="C1862" s="321">
        <v>1</v>
      </c>
      <c r="D1862" s="310" t="s">
        <v>26</v>
      </c>
      <c r="E1862" s="310"/>
      <c r="F1862" s="310"/>
      <c r="G1862" s="310"/>
      <c r="H1862" s="310"/>
    </row>
    <row r="1863" spans="1:8" ht="24">
      <c r="A1863" s="320"/>
      <c r="B1863" s="332" t="s">
        <v>2022</v>
      </c>
      <c r="C1863" s="321">
        <v>2</v>
      </c>
      <c r="D1863" s="310" t="s">
        <v>26</v>
      </c>
      <c r="E1863" s="310"/>
      <c r="F1863" s="310"/>
      <c r="G1863" s="310"/>
      <c r="H1863" s="310"/>
    </row>
    <row r="1864" spans="1:8" ht="24">
      <c r="A1864" s="320"/>
      <c r="B1864" s="332" t="s">
        <v>2121</v>
      </c>
      <c r="C1864" s="321">
        <v>1</v>
      </c>
      <c r="D1864" s="310" t="s">
        <v>26</v>
      </c>
      <c r="E1864" s="310"/>
      <c r="F1864" s="310"/>
      <c r="G1864" s="310"/>
      <c r="H1864" s="310"/>
    </row>
    <row r="1865" spans="1:8" ht="24">
      <c r="A1865" s="320"/>
      <c r="B1865" s="332" t="s">
        <v>2122</v>
      </c>
      <c r="C1865" s="321">
        <v>1</v>
      </c>
      <c r="D1865" s="310" t="s">
        <v>26</v>
      </c>
      <c r="E1865" s="310"/>
      <c r="F1865" s="310"/>
      <c r="G1865" s="310"/>
      <c r="H1865" s="310"/>
    </row>
    <row r="1866" spans="1:8" ht="24">
      <c r="A1866" s="320"/>
      <c r="B1866" s="332" t="s">
        <v>2123</v>
      </c>
      <c r="C1866" s="321">
        <v>1</v>
      </c>
      <c r="D1866" s="310" t="s">
        <v>26</v>
      </c>
      <c r="E1866" s="310"/>
      <c r="F1866" s="310"/>
      <c r="G1866" s="310"/>
      <c r="H1866" s="310"/>
    </row>
    <row r="1867" spans="1:8" ht="24">
      <c r="A1867" s="320"/>
      <c r="B1867" s="332" t="s">
        <v>2124</v>
      </c>
      <c r="C1867" s="321">
        <v>1</v>
      </c>
      <c r="D1867" s="310" t="s">
        <v>25</v>
      </c>
      <c r="E1867" s="310"/>
      <c r="F1867" s="310"/>
      <c r="G1867" s="310"/>
      <c r="H1867" s="310"/>
    </row>
    <row r="1868" spans="1:8" ht="24">
      <c r="A1868" s="320"/>
      <c r="B1868" s="332"/>
      <c r="C1868" s="321"/>
      <c r="D1868" s="310"/>
      <c r="E1868" s="310"/>
      <c r="F1868" s="310"/>
      <c r="G1868" s="310"/>
      <c r="H1868" s="310"/>
    </row>
    <row r="1869" spans="1:8" s="295" customFormat="1" ht="24">
      <c r="A1869" s="354"/>
      <c r="B1869" s="348" t="s">
        <v>2024</v>
      </c>
      <c r="C1869" s="348"/>
      <c r="D1869" s="349"/>
      <c r="E1869" s="349"/>
      <c r="F1869" s="349"/>
      <c r="G1869" s="349"/>
      <c r="H1869" s="349"/>
    </row>
    <row r="1870" spans="1:8" ht="24">
      <c r="A1870" s="320"/>
      <c r="B1870" s="332"/>
      <c r="C1870" s="321"/>
      <c r="D1870" s="310"/>
      <c r="E1870" s="310"/>
      <c r="F1870" s="310"/>
      <c r="G1870" s="310"/>
      <c r="H1870" s="310"/>
    </row>
    <row r="1871" spans="1:8" s="297" customFormat="1" ht="24">
      <c r="A1871" s="351">
        <v>2.2999999999999998</v>
      </c>
      <c r="B1871" s="347" t="s">
        <v>1968</v>
      </c>
      <c r="C1871" s="348"/>
      <c r="D1871" s="349"/>
      <c r="E1871" s="349"/>
      <c r="F1871" s="349"/>
      <c r="G1871" s="349"/>
      <c r="H1871" s="349"/>
    </row>
    <row r="1872" spans="1:8" ht="24">
      <c r="A1872" s="320" t="s">
        <v>471</v>
      </c>
      <c r="B1872" s="332" t="s">
        <v>2085</v>
      </c>
      <c r="C1872" s="321">
        <v>1</v>
      </c>
      <c r="D1872" s="310" t="s">
        <v>2026</v>
      </c>
      <c r="E1872" s="310"/>
      <c r="F1872" s="310"/>
      <c r="G1872" s="310"/>
      <c r="H1872" s="310"/>
    </row>
    <row r="1873" spans="1:8" ht="24">
      <c r="A1873" s="320"/>
      <c r="B1873" s="332" t="s">
        <v>2027</v>
      </c>
      <c r="C1873" s="321"/>
      <c r="D1873" s="310"/>
      <c r="E1873" s="310"/>
      <c r="F1873" s="310"/>
      <c r="G1873" s="310"/>
      <c r="H1873" s="310"/>
    </row>
    <row r="1874" spans="1:8" ht="24">
      <c r="A1874" s="320">
        <v>1</v>
      </c>
      <c r="B1874" s="332" t="s">
        <v>2028</v>
      </c>
      <c r="C1874" s="321">
        <v>2</v>
      </c>
      <c r="D1874" s="310" t="s">
        <v>26</v>
      </c>
      <c r="E1874" s="310"/>
      <c r="F1874" s="310"/>
      <c r="G1874" s="310"/>
      <c r="H1874" s="310"/>
    </row>
    <row r="1875" spans="1:8" ht="24">
      <c r="A1875" s="320">
        <v>2</v>
      </c>
      <c r="B1875" s="332" t="s">
        <v>2029</v>
      </c>
      <c r="C1875" s="321">
        <v>1</v>
      </c>
      <c r="D1875" s="310" t="s">
        <v>26</v>
      </c>
      <c r="E1875" s="310"/>
      <c r="F1875" s="310"/>
      <c r="G1875" s="310"/>
      <c r="H1875" s="310"/>
    </row>
    <row r="1876" spans="1:8" ht="24">
      <c r="A1876" s="320">
        <v>3</v>
      </c>
      <c r="B1876" s="332" t="s">
        <v>2030</v>
      </c>
      <c r="C1876" s="321">
        <v>1</v>
      </c>
      <c r="D1876" s="310" t="s">
        <v>2031</v>
      </c>
      <c r="E1876" s="310"/>
      <c r="F1876" s="310"/>
      <c r="G1876" s="310"/>
      <c r="H1876" s="310"/>
    </row>
    <row r="1877" spans="1:8" ht="24">
      <c r="A1877" s="320">
        <v>4</v>
      </c>
      <c r="B1877" s="332" t="s">
        <v>2032</v>
      </c>
      <c r="C1877" s="321">
        <v>1</v>
      </c>
      <c r="D1877" s="310" t="s">
        <v>113</v>
      </c>
      <c r="E1877" s="310"/>
      <c r="F1877" s="310"/>
      <c r="G1877" s="310"/>
      <c r="H1877" s="310"/>
    </row>
    <row r="1878" spans="1:8" ht="24">
      <c r="A1878" s="320">
        <v>5</v>
      </c>
      <c r="B1878" s="332" t="s">
        <v>2033</v>
      </c>
      <c r="C1878" s="321">
        <v>1</v>
      </c>
      <c r="D1878" s="310" t="s">
        <v>113</v>
      </c>
      <c r="E1878" s="310"/>
      <c r="F1878" s="310"/>
      <c r="G1878" s="310"/>
      <c r="H1878" s="310"/>
    </row>
    <row r="1879" spans="1:8" s="350" customFormat="1" ht="24">
      <c r="A1879" s="320">
        <v>6</v>
      </c>
      <c r="B1879" s="332" t="s">
        <v>2034</v>
      </c>
      <c r="C1879" s="321">
        <v>1</v>
      </c>
      <c r="D1879" s="310" t="s">
        <v>113</v>
      </c>
      <c r="E1879" s="310"/>
      <c r="F1879" s="310"/>
      <c r="G1879" s="310"/>
      <c r="H1879" s="310"/>
    </row>
    <row r="1880" spans="1:8" s="350" customFormat="1" ht="24">
      <c r="A1880" s="320">
        <v>7</v>
      </c>
      <c r="B1880" s="332" t="s">
        <v>2035</v>
      </c>
      <c r="C1880" s="321">
        <v>8</v>
      </c>
      <c r="D1880" s="310" t="s">
        <v>311</v>
      </c>
      <c r="E1880" s="310"/>
      <c r="F1880" s="310"/>
      <c r="G1880" s="310"/>
      <c r="H1880" s="310"/>
    </row>
    <row r="1881" spans="1:8" s="350" customFormat="1" ht="24">
      <c r="A1881" s="320"/>
      <c r="B1881" s="332"/>
      <c r="C1881" s="321"/>
      <c r="D1881" s="310"/>
      <c r="E1881" s="310"/>
      <c r="F1881" s="310"/>
      <c r="G1881" s="310"/>
      <c r="H1881" s="310"/>
    </row>
    <row r="1882" spans="1:8" s="350" customFormat="1" ht="24">
      <c r="A1882" s="320"/>
      <c r="B1882" s="332" t="s">
        <v>2036</v>
      </c>
      <c r="C1882" s="321"/>
      <c r="D1882" s="310"/>
      <c r="E1882" s="310"/>
      <c r="F1882" s="310"/>
      <c r="G1882" s="310"/>
      <c r="H1882" s="310"/>
    </row>
    <row r="1883" spans="1:8" s="350" customFormat="1" ht="24">
      <c r="A1883" s="320">
        <v>8</v>
      </c>
      <c r="B1883" s="332" t="s">
        <v>2037</v>
      </c>
      <c r="C1883" s="321">
        <v>1</v>
      </c>
      <c r="D1883" s="310" t="s">
        <v>290</v>
      </c>
      <c r="E1883" s="310"/>
      <c r="F1883" s="310"/>
      <c r="G1883" s="310"/>
      <c r="H1883" s="310"/>
    </row>
    <row r="1884" spans="1:8" s="350" customFormat="1" ht="24">
      <c r="A1884" s="320">
        <v>9</v>
      </c>
      <c r="B1884" s="332" t="s">
        <v>2039</v>
      </c>
      <c r="C1884" s="321">
        <v>1</v>
      </c>
      <c r="D1884" s="310" t="s">
        <v>311</v>
      </c>
      <c r="E1884" s="310"/>
      <c r="F1884" s="310"/>
      <c r="G1884" s="310"/>
      <c r="H1884" s="310"/>
    </row>
    <row r="1885" spans="1:8" s="350" customFormat="1" ht="24">
      <c r="A1885" s="320">
        <v>10</v>
      </c>
      <c r="B1885" s="332" t="s">
        <v>2038</v>
      </c>
      <c r="C1885" s="321">
        <v>1</v>
      </c>
      <c r="D1885" s="310" t="s">
        <v>290</v>
      </c>
      <c r="E1885" s="310"/>
      <c r="F1885" s="310"/>
      <c r="G1885" s="310"/>
      <c r="H1885" s="310"/>
    </row>
    <row r="1886" spans="1:8" s="350" customFormat="1" ht="24">
      <c r="A1886" s="320">
        <v>11</v>
      </c>
      <c r="B1886" s="332" t="s">
        <v>2040</v>
      </c>
      <c r="C1886" s="321">
        <v>1</v>
      </c>
      <c r="D1886" s="310" t="s">
        <v>26</v>
      </c>
      <c r="E1886" s="310"/>
      <c r="F1886" s="310"/>
      <c r="G1886" s="310"/>
      <c r="H1886" s="310"/>
    </row>
    <row r="1887" spans="1:8" s="350" customFormat="1" ht="24">
      <c r="A1887" s="320">
        <v>12</v>
      </c>
      <c r="B1887" s="332" t="s">
        <v>2041</v>
      </c>
      <c r="C1887" s="321">
        <v>1</v>
      </c>
      <c r="D1887" s="310" t="s">
        <v>113</v>
      </c>
      <c r="E1887" s="310"/>
      <c r="F1887" s="310"/>
      <c r="G1887" s="310"/>
      <c r="H1887" s="310"/>
    </row>
    <row r="1888" spans="1:8" s="350" customFormat="1" ht="24">
      <c r="A1888" s="320">
        <v>13</v>
      </c>
      <c r="B1888" s="332" t="s">
        <v>2042</v>
      </c>
      <c r="C1888" s="321">
        <v>1</v>
      </c>
      <c r="D1888" s="310" t="s">
        <v>113</v>
      </c>
      <c r="E1888" s="310"/>
      <c r="F1888" s="310"/>
      <c r="G1888" s="310"/>
      <c r="H1888" s="310"/>
    </row>
    <row r="1889" spans="1:8" s="350" customFormat="1" ht="24">
      <c r="A1889" s="320">
        <v>14</v>
      </c>
      <c r="B1889" s="332" t="s">
        <v>2044</v>
      </c>
      <c r="C1889" s="321">
        <v>1</v>
      </c>
      <c r="D1889" s="310" t="s">
        <v>113</v>
      </c>
      <c r="E1889" s="310"/>
      <c r="F1889" s="310"/>
      <c r="G1889" s="310"/>
      <c r="H1889" s="310"/>
    </row>
    <row r="1890" spans="1:8" s="350" customFormat="1" ht="24">
      <c r="A1890" s="320">
        <v>15</v>
      </c>
      <c r="B1890" s="332" t="s">
        <v>2045</v>
      </c>
      <c r="C1890" s="321">
        <v>4</v>
      </c>
      <c r="D1890" s="310" t="s">
        <v>26</v>
      </c>
      <c r="E1890" s="310"/>
      <c r="F1890" s="310"/>
      <c r="G1890" s="310"/>
      <c r="H1890" s="310"/>
    </row>
    <row r="1891" spans="1:8" s="350" customFormat="1" ht="24">
      <c r="A1891" s="320">
        <v>16</v>
      </c>
      <c r="B1891" s="332" t="s">
        <v>2046</v>
      </c>
      <c r="C1891" s="321">
        <v>1</v>
      </c>
      <c r="D1891" s="310" t="s">
        <v>113</v>
      </c>
      <c r="E1891" s="310"/>
      <c r="F1891" s="310"/>
      <c r="G1891" s="310"/>
      <c r="H1891" s="310"/>
    </row>
    <row r="1892" spans="1:8" s="350" customFormat="1" ht="24">
      <c r="A1892" s="320">
        <v>17</v>
      </c>
      <c r="B1892" s="332" t="s">
        <v>2047</v>
      </c>
      <c r="C1892" s="321">
        <v>1</v>
      </c>
      <c r="D1892" s="310" t="s">
        <v>290</v>
      </c>
      <c r="E1892" s="310"/>
      <c r="F1892" s="310"/>
      <c r="G1892" s="310"/>
      <c r="H1892" s="310"/>
    </row>
    <row r="1893" spans="1:8" s="350" customFormat="1" ht="24">
      <c r="A1893" s="320">
        <v>18</v>
      </c>
      <c r="B1893" s="332" t="s">
        <v>2048</v>
      </c>
      <c r="C1893" s="321">
        <v>1</v>
      </c>
      <c r="D1893" s="310" t="s">
        <v>113</v>
      </c>
      <c r="E1893" s="310"/>
      <c r="F1893" s="310"/>
      <c r="G1893" s="310"/>
      <c r="H1893" s="310"/>
    </row>
    <row r="1894" spans="1:8" s="350" customFormat="1" ht="24">
      <c r="A1894" s="320">
        <v>19</v>
      </c>
      <c r="B1894" s="332" t="s">
        <v>2049</v>
      </c>
      <c r="C1894" s="321">
        <v>1</v>
      </c>
      <c r="D1894" s="310" t="s">
        <v>113</v>
      </c>
      <c r="E1894" s="310"/>
      <c r="F1894" s="310"/>
      <c r="G1894" s="310"/>
      <c r="H1894" s="310"/>
    </row>
    <row r="1895" spans="1:8" s="350" customFormat="1" ht="24">
      <c r="A1895" s="320">
        <v>20</v>
      </c>
      <c r="B1895" s="332" t="s">
        <v>2050</v>
      </c>
      <c r="C1895" s="321">
        <v>1</v>
      </c>
      <c r="D1895" s="310" t="s">
        <v>119</v>
      </c>
      <c r="E1895" s="310"/>
      <c r="F1895" s="310"/>
      <c r="G1895" s="310"/>
      <c r="H1895" s="310"/>
    </row>
    <row r="1896" spans="1:8" s="350" customFormat="1" ht="24">
      <c r="A1896" s="320">
        <v>21</v>
      </c>
      <c r="B1896" s="332" t="s">
        <v>2051</v>
      </c>
      <c r="C1896" s="321">
        <v>1</v>
      </c>
      <c r="D1896" s="310" t="s">
        <v>25</v>
      </c>
      <c r="E1896" s="310"/>
      <c r="F1896" s="310"/>
      <c r="G1896" s="310"/>
      <c r="H1896" s="310"/>
    </row>
    <row r="1897" spans="1:8" s="350" customFormat="1" ht="24">
      <c r="A1897" s="320"/>
      <c r="B1897" s="332"/>
      <c r="C1897" s="321"/>
      <c r="D1897" s="310"/>
      <c r="E1897" s="310"/>
      <c r="F1897" s="310"/>
      <c r="G1897" s="310"/>
      <c r="H1897" s="310"/>
    </row>
    <row r="1898" spans="1:8" s="350" customFormat="1" ht="24">
      <c r="A1898" s="320"/>
      <c r="B1898" s="332" t="s">
        <v>2125</v>
      </c>
      <c r="C1898" s="321"/>
      <c r="D1898" s="310"/>
      <c r="E1898" s="310"/>
      <c r="F1898" s="310"/>
      <c r="G1898" s="310"/>
      <c r="H1898" s="310"/>
    </row>
    <row r="1899" spans="1:8" s="350" customFormat="1" ht="24">
      <c r="A1899" s="320" t="s">
        <v>472</v>
      </c>
      <c r="B1899" s="332" t="s">
        <v>2086</v>
      </c>
      <c r="C1899" s="321">
        <v>1</v>
      </c>
      <c r="D1899" s="310" t="s">
        <v>2026</v>
      </c>
      <c r="E1899" s="310"/>
      <c r="F1899" s="310"/>
      <c r="G1899" s="310"/>
      <c r="H1899" s="310"/>
    </row>
    <row r="1900" spans="1:8" s="350" customFormat="1" ht="24">
      <c r="A1900" s="320"/>
      <c r="B1900" s="332" t="s">
        <v>2027</v>
      </c>
      <c r="C1900" s="321"/>
      <c r="D1900" s="310"/>
      <c r="E1900" s="310"/>
      <c r="F1900" s="310"/>
      <c r="G1900" s="310"/>
      <c r="H1900" s="310"/>
    </row>
    <row r="1901" spans="1:8" s="350" customFormat="1" ht="24">
      <c r="A1901" s="320">
        <v>1</v>
      </c>
      <c r="B1901" s="332" t="s">
        <v>2126</v>
      </c>
      <c r="C1901" s="321">
        <v>1</v>
      </c>
      <c r="D1901" s="310" t="s">
        <v>311</v>
      </c>
      <c r="E1901" s="310"/>
      <c r="F1901" s="310"/>
      <c r="G1901" s="310"/>
      <c r="H1901" s="310"/>
    </row>
    <row r="1902" spans="1:8" s="350" customFormat="1" ht="24">
      <c r="A1902" s="320">
        <v>2</v>
      </c>
      <c r="B1902" s="332" t="s">
        <v>2127</v>
      </c>
      <c r="C1902" s="321">
        <v>12</v>
      </c>
      <c r="D1902" s="310" t="s">
        <v>311</v>
      </c>
      <c r="E1902" s="310"/>
      <c r="F1902" s="310"/>
      <c r="G1902" s="310"/>
      <c r="H1902" s="310"/>
    </row>
    <row r="1903" spans="1:8" s="350" customFormat="1" ht="24">
      <c r="A1903" s="320">
        <v>3</v>
      </c>
      <c r="B1903" s="332" t="s">
        <v>2128</v>
      </c>
      <c r="C1903" s="321">
        <v>1</v>
      </c>
      <c r="D1903" s="310" t="s">
        <v>113</v>
      </c>
      <c r="E1903" s="310"/>
      <c r="F1903" s="310"/>
      <c r="G1903" s="310"/>
      <c r="H1903" s="310"/>
    </row>
    <row r="1904" spans="1:8" s="350" customFormat="1" ht="24">
      <c r="A1904" s="320">
        <v>4</v>
      </c>
      <c r="B1904" s="332" t="s">
        <v>2033</v>
      </c>
      <c r="C1904" s="321">
        <v>1</v>
      </c>
      <c r="D1904" s="310" t="s">
        <v>113</v>
      </c>
      <c r="E1904" s="310"/>
      <c r="F1904" s="310"/>
      <c r="G1904" s="310"/>
      <c r="H1904" s="310"/>
    </row>
    <row r="1905" spans="1:8" s="350" customFormat="1" ht="24">
      <c r="A1905" s="320">
        <v>5</v>
      </c>
      <c r="B1905" s="332" t="s">
        <v>2034</v>
      </c>
      <c r="C1905" s="321">
        <v>1</v>
      </c>
      <c r="D1905" s="310" t="s">
        <v>113</v>
      </c>
      <c r="E1905" s="310"/>
      <c r="F1905" s="310"/>
      <c r="G1905" s="310"/>
      <c r="H1905" s="310"/>
    </row>
    <row r="1906" spans="1:8" s="350" customFormat="1" ht="24">
      <c r="A1906" s="320">
        <v>6</v>
      </c>
      <c r="B1906" s="332" t="s">
        <v>2035</v>
      </c>
      <c r="C1906" s="321">
        <v>7</v>
      </c>
      <c r="D1906" s="310" t="s">
        <v>311</v>
      </c>
      <c r="E1906" s="310"/>
      <c r="F1906" s="310"/>
      <c r="G1906" s="310"/>
      <c r="H1906" s="310"/>
    </row>
    <row r="1907" spans="1:8" s="350" customFormat="1" ht="24">
      <c r="A1907" s="320"/>
      <c r="B1907" s="332"/>
      <c r="C1907" s="321"/>
      <c r="D1907" s="310"/>
      <c r="E1907" s="310"/>
      <c r="F1907" s="310"/>
      <c r="G1907" s="310"/>
      <c r="H1907" s="310"/>
    </row>
    <row r="1908" spans="1:8" s="350" customFormat="1" ht="24">
      <c r="A1908" s="320"/>
      <c r="B1908" s="332" t="s">
        <v>2036</v>
      </c>
      <c r="C1908" s="321"/>
      <c r="D1908" s="310"/>
      <c r="E1908" s="310"/>
      <c r="F1908" s="310"/>
      <c r="G1908" s="310"/>
      <c r="H1908" s="310"/>
    </row>
    <row r="1909" spans="1:8" ht="24">
      <c r="A1909" s="320">
        <v>7</v>
      </c>
      <c r="B1909" s="332" t="s">
        <v>2129</v>
      </c>
      <c r="C1909" s="321">
        <v>1</v>
      </c>
      <c r="D1909" s="310" t="s">
        <v>290</v>
      </c>
      <c r="E1909" s="310"/>
      <c r="F1909" s="310"/>
      <c r="G1909" s="310"/>
      <c r="H1909" s="310"/>
    </row>
    <row r="1910" spans="1:8" ht="24">
      <c r="A1910" s="320">
        <v>8</v>
      </c>
      <c r="B1910" s="332" t="s">
        <v>2130</v>
      </c>
      <c r="C1910" s="321">
        <v>1</v>
      </c>
      <c r="D1910" s="310" t="s">
        <v>311</v>
      </c>
      <c r="E1910" s="310"/>
      <c r="F1910" s="310"/>
      <c r="G1910" s="310"/>
      <c r="H1910" s="310"/>
    </row>
    <row r="1911" spans="1:8" ht="24">
      <c r="A1911" s="320">
        <v>9</v>
      </c>
      <c r="B1911" s="332" t="s">
        <v>2040</v>
      </c>
      <c r="C1911" s="321">
        <v>1</v>
      </c>
      <c r="D1911" s="310" t="s">
        <v>26</v>
      </c>
      <c r="E1911" s="310"/>
      <c r="F1911" s="310"/>
      <c r="G1911" s="310"/>
      <c r="H1911" s="310"/>
    </row>
    <row r="1912" spans="1:8" ht="24">
      <c r="A1912" s="320">
        <v>10</v>
      </c>
      <c r="B1912" s="332" t="s">
        <v>2041</v>
      </c>
      <c r="C1912" s="321">
        <v>1</v>
      </c>
      <c r="D1912" s="310" t="s">
        <v>113</v>
      </c>
      <c r="E1912" s="310"/>
      <c r="F1912" s="310"/>
      <c r="G1912" s="310"/>
      <c r="H1912" s="310"/>
    </row>
    <row r="1913" spans="1:8" ht="24">
      <c r="A1913" s="320">
        <v>11</v>
      </c>
      <c r="B1913" s="332" t="s">
        <v>2131</v>
      </c>
      <c r="C1913" s="321">
        <v>1</v>
      </c>
      <c r="D1913" s="310" t="s">
        <v>113</v>
      </c>
      <c r="E1913" s="310"/>
      <c r="F1913" s="310"/>
      <c r="G1913" s="310"/>
      <c r="H1913" s="310"/>
    </row>
    <row r="1914" spans="1:8" ht="24">
      <c r="A1914" s="320">
        <v>12</v>
      </c>
      <c r="B1914" s="332" t="s">
        <v>2044</v>
      </c>
      <c r="C1914" s="321">
        <v>1</v>
      </c>
      <c r="D1914" s="310" t="s">
        <v>113</v>
      </c>
      <c r="E1914" s="310"/>
      <c r="F1914" s="310"/>
      <c r="G1914" s="310"/>
      <c r="H1914" s="310"/>
    </row>
    <row r="1915" spans="1:8" ht="24">
      <c r="A1915" s="320">
        <v>13</v>
      </c>
      <c r="B1915" s="332" t="s">
        <v>2045</v>
      </c>
      <c r="C1915" s="321">
        <v>3</v>
      </c>
      <c r="D1915" s="310" t="s">
        <v>26</v>
      </c>
      <c r="E1915" s="310"/>
      <c r="F1915" s="310"/>
      <c r="G1915" s="310"/>
      <c r="H1915" s="310"/>
    </row>
    <row r="1916" spans="1:8" ht="24">
      <c r="A1916" s="320">
        <v>14</v>
      </c>
      <c r="B1916" s="332" t="s">
        <v>2046</v>
      </c>
      <c r="C1916" s="321">
        <v>1</v>
      </c>
      <c r="D1916" s="310" t="s">
        <v>113</v>
      </c>
      <c r="E1916" s="310"/>
      <c r="F1916" s="310"/>
      <c r="G1916" s="310"/>
      <c r="H1916" s="310"/>
    </row>
    <row r="1917" spans="1:8" ht="24">
      <c r="A1917" s="320">
        <v>15</v>
      </c>
      <c r="B1917" s="332" t="s">
        <v>2047</v>
      </c>
      <c r="C1917" s="321">
        <v>1</v>
      </c>
      <c r="D1917" s="310" t="s">
        <v>290</v>
      </c>
      <c r="E1917" s="310"/>
      <c r="F1917" s="310"/>
      <c r="G1917" s="310"/>
      <c r="H1917" s="310"/>
    </row>
    <row r="1918" spans="1:8" ht="24">
      <c r="A1918" s="320">
        <v>16</v>
      </c>
      <c r="B1918" s="332" t="s">
        <v>2048</v>
      </c>
      <c r="C1918" s="321">
        <v>1</v>
      </c>
      <c r="D1918" s="310" t="s">
        <v>113</v>
      </c>
      <c r="E1918" s="310"/>
      <c r="F1918" s="310"/>
      <c r="G1918" s="310"/>
      <c r="H1918" s="310"/>
    </row>
    <row r="1919" spans="1:8" ht="24">
      <c r="A1919" s="320">
        <v>17</v>
      </c>
      <c r="B1919" s="332" t="s">
        <v>2049</v>
      </c>
      <c r="C1919" s="321">
        <v>1</v>
      </c>
      <c r="D1919" s="310" t="s">
        <v>113</v>
      </c>
      <c r="E1919" s="310"/>
      <c r="F1919" s="310"/>
      <c r="G1919" s="310"/>
      <c r="H1919" s="310"/>
    </row>
    <row r="1920" spans="1:8" ht="24">
      <c r="A1920" s="320">
        <v>18</v>
      </c>
      <c r="B1920" s="332" t="s">
        <v>2132</v>
      </c>
      <c r="C1920" s="321">
        <v>1</v>
      </c>
      <c r="D1920" s="310" t="s">
        <v>119</v>
      </c>
      <c r="E1920" s="310"/>
      <c r="F1920" s="310"/>
      <c r="G1920" s="310"/>
      <c r="H1920" s="310"/>
    </row>
    <row r="1921" spans="1:8" ht="24">
      <c r="A1921" s="320">
        <v>19</v>
      </c>
      <c r="B1921" s="332" t="s">
        <v>2051</v>
      </c>
      <c r="C1921" s="321">
        <v>1</v>
      </c>
      <c r="D1921" s="310" t="s">
        <v>25</v>
      </c>
      <c r="E1921" s="310"/>
      <c r="F1921" s="310"/>
      <c r="G1921" s="310"/>
      <c r="H1921" s="310"/>
    </row>
    <row r="1922" spans="1:8" ht="24">
      <c r="A1922" s="320"/>
      <c r="B1922" s="332"/>
      <c r="C1922" s="321"/>
      <c r="D1922" s="310"/>
      <c r="E1922" s="310"/>
      <c r="F1922" s="310"/>
      <c r="G1922" s="310"/>
      <c r="H1922" s="310"/>
    </row>
    <row r="1923" spans="1:8" ht="24">
      <c r="A1923" s="320"/>
      <c r="B1923" s="332" t="s">
        <v>2133</v>
      </c>
      <c r="C1923" s="321"/>
      <c r="D1923" s="310"/>
      <c r="E1923" s="310"/>
      <c r="F1923" s="310"/>
      <c r="G1923" s="310"/>
      <c r="H1923" s="310"/>
    </row>
    <row r="1924" spans="1:8" s="350" customFormat="1" ht="24">
      <c r="A1924" s="320" t="s">
        <v>639</v>
      </c>
      <c r="B1924" s="332" t="s">
        <v>2087</v>
      </c>
      <c r="C1924" s="321">
        <v>1</v>
      </c>
      <c r="D1924" s="310" t="s">
        <v>2026</v>
      </c>
      <c r="E1924" s="310"/>
      <c r="F1924" s="310"/>
      <c r="G1924" s="310"/>
      <c r="H1924" s="310"/>
    </row>
    <row r="1925" spans="1:8" ht="24">
      <c r="A1925" s="320"/>
      <c r="B1925" s="332" t="s">
        <v>2027</v>
      </c>
      <c r="C1925" s="321"/>
      <c r="D1925" s="310"/>
      <c r="E1925" s="310"/>
      <c r="F1925" s="310"/>
      <c r="G1925" s="310"/>
      <c r="H1925" s="310"/>
    </row>
    <row r="1926" spans="1:8" ht="24">
      <c r="A1926" s="320">
        <v>1</v>
      </c>
      <c r="B1926" s="332" t="s">
        <v>2028</v>
      </c>
      <c r="C1926" s="321">
        <v>2</v>
      </c>
      <c r="D1926" s="310" t="s">
        <v>26</v>
      </c>
      <c r="E1926" s="310"/>
      <c r="F1926" s="310"/>
      <c r="G1926" s="310"/>
      <c r="H1926" s="310"/>
    </row>
    <row r="1927" spans="1:8" ht="24">
      <c r="A1927" s="320">
        <v>2</v>
      </c>
      <c r="B1927" s="332" t="s">
        <v>2029</v>
      </c>
      <c r="C1927" s="321">
        <v>1</v>
      </c>
      <c r="D1927" s="310" t="s">
        <v>26</v>
      </c>
      <c r="E1927" s="310"/>
      <c r="F1927" s="310"/>
      <c r="G1927" s="310"/>
      <c r="H1927" s="310"/>
    </row>
    <row r="1928" spans="1:8" ht="24">
      <c r="A1928" s="320">
        <v>3</v>
      </c>
      <c r="B1928" s="332" t="s">
        <v>2030</v>
      </c>
      <c r="C1928" s="321">
        <v>1</v>
      </c>
      <c r="D1928" s="310" t="s">
        <v>2031</v>
      </c>
      <c r="E1928" s="310"/>
      <c r="F1928" s="310"/>
      <c r="G1928" s="310"/>
      <c r="H1928" s="310"/>
    </row>
    <row r="1929" spans="1:8" ht="24">
      <c r="A1929" s="320">
        <v>4</v>
      </c>
      <c r="B1929" s="332" t="s">
        <v>2032</v>
      </c>
      <c r="C1929" s="321">
        <v>1</v>
      </c>
      <c r="D1929" s="310" t="s">
        <v>113</v>
      </c>
      <c r="E1929" s="310"/>
      <c r="F1929" s="310"/>
      <c r="G1929" s="310"/>
      <c r="H1929" s="310"/>
    </row>
    <row r="1930" spans="1:8" ht="24">
      <c r="A1930" s="320">
        <v>5</v>
      </c>
      <c r="B1930" s="332" t="s">
        <v>2033</v>
      </c>
      <c r="C1930" s="321">
        <v>1</v>
      </c>
      <c r="D1930" s="310" t="s">
        <v>113</v>
      </c>
      <c r="E1930" s="310"/>
      <c r="F1930" s="310"/>
      <c r="G1930" s="310"/>
      <c r="H1930" s="310"/>
    </row>
    <row r="1931" spans="1:8" ht="24">
      <c r="A1931" s="320">
        <v>6</v>
      </c>
      <c r="B1931" s="332" t="s">
        <v>2034</v>
      </c>
      <c r="C1931" s="321">
        <v>1</v>
      </c>
      <c r="D1931" s="310" t="s">
        <v>113</v>
      </c>
      <c r="E1931" s="310"/>
      <c r="F1931" s="310"/>
      <c r="G1931" s="310"/>
      <c r="H1931" s="310"/>
    </row>
    <row r="1932" spans="1:8" ht="24">
      <c r="A1932" s="320">
        <v>7</v>
      </c>
      <c r="B1932" s="332" t="s">
        <v>2035</v>
      </c>
      <c r="C1932" s="321">
        <v>8</v>
      </c>
      <c r="D1932" s="310" t="s">
        <v>311</v>
      </c>
      <c r="E1932" s="310"/>
      <c r="F1932" s="310"/>
      <c r="G1932" s="310"/>
      <c r="H1932" s="310"/>
    </row>
    <row r="1933" spans="1:8" ht="24">
      <c r="A1933" s="320"/>
      <c r="B1933" s="332"/>
      <c r="C1933" s="321"/>
      <c r="D1933" s="310"/>
      <c r="E1933" s="310"/>
      <c r="F1933" s="310"/>
      <c r="G1933" s="310"/>
      <c r="H1933" s="310"/>
    </row>
    <row r="1934" spans="1:8" ht="24">
      <c r="A1934" s="320"/>
      <c r="B1934" s="332" t="s">
        <v>2036</v>
      </c>
      <c r="C1934" s="321"/>
      <c r="D1934" s="310"/>
      <c r="E1934" s="310"/>
      <c r="F1934" s="310"/>
      <c r="G1934" s="310"/>
      <c r="H1934" s="310"/>
    </row>
    <row r="1935" spans="1:8" ht="24">
      <c r="A1935" s="320">
        <v>8</v>
      </c>
      <c r="B1935" s="332" t="s">
        <v>2037</v>
      </c>
      <c r="C1935" s="321">
        <v>1</v>
      </c>
      <c r="D1935" s="310" t="s">
        <v>290</v>
      </c>
      <c r="E1935" s="310"/>
      <c r="F1935" s="310"/>
      <c r="G1935" s="310"/>
      <c r="H1935" s="310"/>
    </row>
    <row r="1936" spans="1:8" ht="24">
      <c r="A1936" s="320">
        <v>9</v>
      </c>
      <c r="B1936" s="332" t="s">
        <v>2038</v>
      </c>
      <c r="C1936" s="321">
        <v>5</v>
      </c>
      <c r="D1936" s="310" t="s">
        <v>290</v>
      </c>
      <c r="E1936" s="310"/>
      <c r="F1936" s="310"/>
      <c r="G1936" s="310"/>
      <c r="H1936" s="310"/>
    </row>
    <row r="1937" spans="1:8" ht="24">
      <c r="A1937" s="320">
        <v>10</v>
      </c>
      <c r="B1937" s="332" t="s">
        <v>2039</v>
      </c>
      <c r="C1937" s="321">
        <v>1</v>
      </c>
      <c r="D1937" s="310" t="s">
        <v>311</v>
      </c>
      <c r="E1937" s="310"/>
      <c r="F1937" s="310"/>
      <c r="G1937" s="310"/>
      <c r="H1937" s="310"/>
    </row>
    <row r="1938" spans="1:8" s="350" customFormat="1" ht="24">
      <c r="A1938" s="320">
        <v>11</v>
      </c>
      <c r="B1938" s="332" t="s">
        <v>2040</v>
      </c>
      <c r="C1938" s="321">
        <v>1</v>
      </c>
      <c r="D1938" s="310" t="s">
        <v>26</v>
      </c>
      <c r="E1938" s="310"/>
      <c r="F1938" s="310"/>
      <c r="G1938" s="310"/>
      <c r="H1938" s="310"/>
    </row>
    <row r="1939" spans="1:8" ht="24">
      <c r="A1939" s="320">
        <v>12</v>
      </c>
      <c r="B1939" s="332" t="s">
        <v>2041</v>
      </c>
      <c r="C1939" s="321">
        <v>1</v>
      </c>
      <c r="D1939" s="310" t="s">
        <v>113</v>
      </c>
      <c r="E1939" s="310"/>
      <c r="F1939" s="310"/>
      <c r="G1939" s="310"/>
      <c r="H1939" s="310"/>
    </row>
    <row r="1940" spans="1:8" ht="24">
      <c r="A1940" s="320">
        <v>13</v>
      </c>
      <c r="B1940" s="332" t="s">
        <v>2042</v>
      </c>
      <c r="C1940" s="321">
        <v>1</v>
      </c>
      <c r="D1940" s="310" t="s">
        <v>113</v>
      </c>
      <c r="E1940" s="310"/>
      <c r="F1940" s="310"/>
      <c r="G1940" s="310"/>
      <c r="H1940" s="310"/>
    </row>
    <row r="1941" spans="1:8" ht="24">
      <c r="A1941" s="320">
        <v>14</v>
      </c>
      <c r="B1941" s="332" t="s">
        <v>2043</v>
      </c>
      <c r="C1941" s="321">
        <v>1</v>
      </c>
      <c r="D1941" s="310" t="s">
        <v>113</v>
      </c>
      <c r="E1941" s="310"/>
      <c r="F1941" s="310"/>
      <c r="G1941" s="310"/>
      <c r="H1941" s="310"/>
    </row>
    <row r="1942" spans="1:8" ht="24">
      <c r="A1942" s="320">
        <v>15</v>
      </c>
      <c r="B1942" s="332" t="s">
        <v>2044</v>
      </c>
      <c r="C1942" s="321">
        <v>1</v>
      </c>
      <c r="D1942" s="310" t="s">
        <v>113</v>
      </c>
      <c r="E1942" s="310"/>
      <c r="F1942" s="310"/>
      <c r="G1942" s="310"/>
      <c r="H1942" s="310"/>
    </row>
    <row r="1943" spans="1:8" ht="24">
      <c r="A1943" s="320">
        <v>16</v>
      </c>
      <c r="B1943" s="332" t="s">
        <v>2045</v>
      </c>
      <c r="C1943" s="321">
        <v>8</v>
      </c>
      <c r="D1943" s="310" t="s">
        <v>26</v>
      </c>
      <c r="E1943" s="310"/>
      <c r="F1943" s="310"/>
      <c r="G1943" s="310"/>
      <c r="H1943" s="310"/>
    </row>
    <row r="1944" spans="1:8" ht="24">
      <c r="A1944" s="320">
        <v>17</v>
      </c>
      <c r="B1944" s="332" t="s">
        <v>2046</v>
      </c>
      <c r="C1944" s="321">
        <v>1</v>
      </c>
      <c r="D1944" s="310" t="s">
        <v>113</v>
      </c>
      <c r="E1944" s="310"/>
      <c r="F1944" s="310"/>
      <c r="G1944" s="310"/>
      <c r="H1944" s="310"/>
    </row>
    <row r="1945" spans="1:8" ht="24">
      <c r="A1945" s="320">
        <v>18</v>
      </c>
      <c r="B1945" s="332" t="s">
        <v>2047</v>
      </c>
      <c r="C1945" s="321">
        <v>1</v>
      </c>
      <c r="D1945" s="310" t="s">
        <v>290</v>
      </c>
      <c r="E1945" s="310"/>
      <c r="F1945" s="310"/>
      <c r="G1945" s="310"/>
      <c r="H1945" s="310"/>
    </row>
    <row r="1946" spans="1:8" ht="24">
      <c r="A1946" s="320">
        <v>19</v>
      </c>
      <c r="B1946" s="332" t="s">
        <v>2048</v>
      </c>
      <c r="C1946" s="321">
        <v>1</v>
      </c>
      <c r="D1946" s="310" t="s">
        <v>113</v>
      </c>
      <c r="E1946" s="310"/>
      <c r="F1946" s="310"/>
      <c r="G1946" s="310"/>
      <c r="H1946" s="310"/>
    </row>
    <row r="1947" spans="1:8" ht="24">
      <c r="A1947" s="320">
        <v>20</v>
      </c>
      <c r="B1947" s="332" t="s">
        <v>2049</v>
      </c>
      <c r="C1947" s="321">
        <v>1</v>
      </c>
      <c r="D1947" s="310" t="s">
        <v>113</v>
      </c>
      <c r="E1947" s="310"/>
      <c r="F1947" s="310"/>
      <c r="G1947" s="310"/>
      <c r="H1947" s="310"/>
    </row>
    <row r="1948" spans="1:8" ht="24">
      <c r="A1948" s="320">
        <v>21</v>
      </c>
      <c r="B1948" s="332" t="s">
        <v>2050</v>
      </c>
      <c r="C1948" s="321">
        <v>1</v>
      </c>
      <c r="D1948" s="310" t="s">
        <v>119</v>
      </c>
      <c r="E1948" s="310"/>
      <c r="F1948" s="310"/>
      <c r="G1948" s="310"/>
      <c r="H1948" s="310"/>
    </row>
    <row r="1949" spans="1:8" ht="24">
      <c r="A1949" s="320">
        <v>22</v>
      </c>
      <c r="B1949" s="332" t="s">
        <v>2051</v>
      </c>
      <c r="C1949" s="321">
        <v>1</v>
      </c>
      <c r="D1949" s="310" t="s">
        <v>25</v>
      </c>
      <c r="E1949" s="310"/>
      <c r="F1949" s="310"/>
      <c r="G1949" s="310"/>
      <c r="H1949" s="310"/>
    </row>
    <row r="1950" spans="1:8" ht="24">
      <c r="A1950" s="320"/>
      <c r="B1950" s="332"/>
      <c r="C1950" s="321"/>
      <c r="D1950" s="310"/>
      <c r="E1950" s="310"/>
      <c r="F1950" s="310"/>
      <c r="G1950" s="310"/>
      <c r="H1950" s="310"/>
    </row>
    <row r="1951" spans="1:8" ht="24">
      <c r="A1951" s="320"/>
      <c r="B1951" s="332" t="s">
        <v>2134</v>
      </c>
      <c r="C1951" s="321"/>
      <c r="D1951" s="310"/>
      <c r="E1951" s="310"/>
      <c r="F1951" s="310"/>
      <c r="G1951" s="310"/>
      <c r="H1951" s="310"/>
    </row>
    <row r="1952" spans="1:8" ht="24">
      <c r="A1952" s="320" t="s">
        <v>640</v>
      </c>
      <c r="B1952" s="332" t="s">
        <v>2135</v>
      </c>
      <c r="C1952" s="321">
        <v>1</v>
      </c>
      <c r="D1952" s="310" t="s">
        <v>2026</v>
      </c>
      <c r="E1952" s="310"/>
      <c r="F1952" s="310"/>
      <c r="G1952" s="310"/>
      <c r="H1952" s="310"/>
    </row>
    <row r="1953" spans="1:8" ht="24">
      <c r="A1953" s="320"/>
      <c r="B1953" s="332" t="s">
        <v>2054</v>
      </c>
      <c r="C1953" s="321"/>
      <c r="D1953" s="310"/>
      <c r="E1953" s="310"/>
      <c r="F1953" s="310"/>
      <c r="G1953" s="310"/>
      <c r="H1953" s="310"/>
    </row>
    <row r="1954" spans="1:8" ht="24">
      <c r="A1954" s="320"/>
      <c r="B1954" s="332" t="s">
        <v>2054</v>
      </c>
      <c r="C1954" s="321"/>
      <c r="D1954" s="310"/>
      <c r="E1954" s="310"/>
      <c r="F1954" s="310"/>
      <c r="G1954" s="310"/>
      <c r="H1954" s="310"/>
    </row>
    <row r="1955" spans="1:8" ht="24">
      <c r="A1955" s="320">
        <v>1</v>
      </c>
      <c r="B1955" s="332" t="s">
        <v>2129</v>
      </c>
      <c r="C1955" s="321">
        <v>1</v>
      </c>
      <c r="D1955" s="310" t="s">
        <v>290</v>
      </c>
      <c r="E1955" s="310"/>
      <c r="F1955" s="310"/>
      <c r="G1955" s="310"/>
      <c r="H1955" s="310"/>
    </row>
    <row r="1956" spans="1:8" ht="24">
      <c r="A1956" s="320">
        <v>2</v>
      </c>
      <c r="B1956" s="332" t="s">
        <v>2055</v>
      </c>
      <c r="C1956" s="321">
        <v>1</v>
      </c>
      <c r="D1956" s="310" t="s">
        <v>113</v>
      </c>
      <c r="E1956" s="310"/>
      <c r="F1956" s="310"/>
      <c r="G1956" s="310"/>
      <c r="H1956" s="310"/>
    </row>
    <row r="1957" spans="1:8" ht="24">
      <c r="A1957" s="320">
        <v>3</v>
      </c>
      <c r="B1957" s="332" t="s">
        <v>2040</v>
      </c>
      <c r="C1957" s="321">
        <v>1</v>
      </c>
      <c r="D1957" s="310" t="s">
        <v>26</v>
      </c>
      <c r="E1957" s="310"/>
      <c r="F1957" s="310"/>
      <c r="G1957" s="310"/>
      <c r="H1957" s="310"/>
    </row>
    <row r="1958" spans="1:8" ht="24">
      <c r="A1958" s="320">
        <v>4</v>
      </c>
      <c r="B1958" s="332" t="s">
        <v>2056</v>
      </c>
      <c r="C1958" s="321">
        <v>1</v>
      </c>
      <c r="D1958" s="310" t="s">
        <v>25</v>
      </c>
      <c r="E1958" s="310"/>
      <c r="F1958" s="310"/>
      <c r="G1958" s="310"/>
      <c r="H1958" s="310"/>
    </row>
    <row r="1959" spans="1:8" ht="24">
      <c r="A1959" s="320"/>
      <c r="B1959" s="332"/>
      <c r="C1959" s="321"/>
      <c r="D1959" s="310"/>
      <c r="E1959" s="310"/>
      <c r="F1959" s="310"/>
      <c r="G1959" s="310"/>
      <c r="H1959" s="310"/>
    </row>
    <row r="1960" spans="1:8" s="295" customFormat="1" ht="24">
      <c r="A1960" s="354"/>
      <c r="B1960" s="348" t="s">
        <v>2136</v>
      </c>
      <c r="C1960" s="348"/>
      <c r="D1960" s="349"/>
      <c r="E1960" s="349"/>
      <c r="F1960" s="349"/>
      <c r="G1960" s="349"/>
      <c r="H1960" s="349"/>
    </row>
    <row r="1961" spans="1:8" s="295" customFormat="1" ht="24">
      <c r="A1961" s="354"/>
      <c r="B1961" s="348"/>
      <c r="C1961" s="348"/>
      <c r="D1961" s="349"/>
      <c r="E1961" s="349"/>
      <c r="F1961" s="349"/>
      <c r="G1961" s="349"/>
      <c r="H1961" s="349"/>
    </row>
    <row r="1962" spans="1:8" s="295" customFormat="1" ht="24">
      <c r="A1962" s="354"/>
      <c r="B1962" s="348" t="s">
        <v>2084</v>
      </c>
      <c r="C1962" s="348"/>
      <c r="D1962" s="349"/>
      <c r="E1962" s="349"/>
      <c r="F1962" s="349"/>
      <c r="G1962" s="349"/>
      <c r="H1962" s="349"/>
    </row>
    <row r="1963" spans="1:8" ht="24">
      <c r="A1963" s="320"/>
      <c r="B1963" s="332"/>
      <c r="C1963" s="321"/>
      <c r="D1963" s="310"/>
      <c r="E1963" s="310"/>
      <c r="F1963" s="310"/>
      <c r="G1963" s="310"/>
      <c r="H1963" s="310"/>
    </row>
    <row r="1964" spans="1:8" ht="24">
      <c r="A1964" s="320"/>
      <c r="B1964" s="332"/>
      <c r="C1964" s="321"/>
      <c r="D1964" s="310"/>
      <c r="E1964" s="310"/>
      <c r="F1964" s="310"/>
      <c r="G1964" s="310"/>
      <c r="H1964" s="310"/>
    </row>
    <row r="1965" spans="1:8" ht="24">
      <c r="A1965" s="320"/>
      <c r="B1965" s="332"/>
      <c r="C1965" s="321"/>
      <c r="D1965" s="310"/>
      <c r="E1965" s="310"/>
      <c r="F1965" s="310"/>
      <c r="G1965" s="310"/>
      <c r="H1965" s="310"/>
    </row>
    <row r="1966" spans="1:8" ht="24">
      <c r="A1966" s="320"/>
      <c r="B1966" s="332"/>
      <c r="C1966" s="321"/>
      <c r="D1966" s="310"/>
      <c r="E1966" s="310"/>
      <c r="F1966" s="310"/>
      <c r="G1966" s="310"/>
      <c r="H1966" s="310"/>
    </row>
    <row r="1967" spans="1:8" ht="24">
      <c r="A1967" s="320"/>
      <c r="B1967" s="332"/>
      <c r="C1967" s="321"/>
      <c r="D1967" s="310"/>
      <c r="E1967" s="310"/>
      <c r="F1967" s="310"/>
      <c r="G1967" s="310"/>
      <c r="H1967" s="310"/>
    </row>
    <row r="1968" spans="1:8" ht="24">
      <c r="A1968" s="320"/>
      <c r="B1968" s="332"/>
      <c r="C1968" s="321"/>
      <c r="D1968" s="310"/>
      <c r="E1968" s="310"/>
      <c r="F1968" s="310"/>
      <c r="G1968" s="310"/>
      <c r="H1968" s="310"/>
    </row>
    <row r="1969" spans="1:8" ht="24">
      <c r="A1969" s="320"/>
      <c r="B1969" s="332"/>
      <c r="C1969" s="321"/>
      <c r="D1969" s="310"/>
      <c r="E1969" s="310"/>
      <c r="F1969" s="310"/>
      <c r="G1969" s="310"/>
      <c r="H1969" s="310"/>
    </row>
    <row r="1970" spans="1:8" ht="24">
      <c r="A1970" s="320"/>
      <c r="B1970" s="332"/>
      <c r="C1970" s="321"/>
      <c r="D1970" s="310"/>
      <c r="E1970" s="310"/>
      <c r="F1970" s="310"/>
      <c r="G1970" s="310"/>
      <c r="H1970" s="310"/>
    </row>
    <row r="1971" spans="1:8" ht="24">
      <c r="A1971" s="320"/>
      <c r="B1971" s="332"/>
      <c r="C1971" s="321"/>
      <c r="D1971" s="310"/>
      <c r="E1971" s="310"/>
      <c r="F1971" s="310"/>
      <c r="G1971" s="310"/>
      <c r="H1971" s="310"/>
    </row>
    <row r="1972" spans="1:8" ht="24">
      <c r="A1972" s="320"/>
      <c r="B1972" s="332"/>
      <c r="C1972" s="321"/>
      <c r="D1972" s="310"/>
      <c r="E1972" s="310"/>
      <c r="F1972" s="310"/>
      <c r="G1972" s="310"/>
      <c r="H1972" s="310"/>
    </row>
    <row r="1973" spans="1:8" ht="24">
      <c r="A1973" s="320"/>
      <c r="B1973" s="332"/>
      <c r="C1973" s="321"/>
      <c r="D1973" s="310"/>
      <c r="E1973" s="310"/>
      <c r="F1973" s="310"/>
      <c r="G1973" s="310"/>
      <c r="H1973" s="310"/>
    </row>
    <row r="1974" spans="1:8" ht="24">
      <c r="A1974" s="320"/>
      <c r="B1974" s="332"/>
      <c r="C1974" s="321"/>
      <c r="D1974" s="310"/>
      <c r="E1974" s="310"/>
      <c r="F1974" s="310"/>
      <c r="G1974" s="310"/>
      <c r="H1974" s="310"/>
    </row>
    <row r="1975" spans="1:8" ht="24">
      <c r="A1975" s="320"/>
      <c r="B1975" s="332"/>
      <c r="C1975" s="321"/>
      <c r="D1975" s="310"/>
      <c r="E1975" s="310"/>
      <c r="F1975" s="310"/>
      <c r="G1975" s="310"/>
      <c r="H1975" s="310"/>
    </row>
    <row r="1976" spans="1:8" ht="24">
      <c r="A1976" s="320"/>
      <c r="B1976" s="332"/>
      <c r="C1976" s="321"/>
      <c r="D1976" s="310"/>
      <c r="E1976" s="310"/>
      <c r="F1976" s="310"/>
      <c r="G1976" s="310"/>
      <c r="H1976" s="310"/>
    </row>
    <row r="1977" spans="1:8" ht="20.100000000000001" customHeight="1">
      <c r="A1977" s="320"/>
      <c r="B1977" s="332"/>
      <c r="C1977" s="321"/>
      <c r="D1977" s="310"/>
      <c r="E1977" s="310"/>
      <c r="F1977" s="310"/>
      <c r="G1977" s="310"/>
      <c r="H1977" s="310"/>
    </row>
    <row r="1978" spans="1:8" ht="20.100000000000001" customHeight="1">
      <c r="A1978" s="320"/>
      <c r="B1978" s="332"/>
      <c r="C1978" s="321"/>
      <c r="D1978" s="310"/>
      <c r="E1978" s="310"/>
      <c r="F1978" s="310"/>
      <c r="G1978" s="310"/>
      <c r="H1978" s="310"/>
    </row>
    <row r="1979" spans="1:8" ht="20.100000000000001" customHeight="1">
      <c r="A1979" s="351"/>
      <c r="B1979" s="347"/>
      <c r="C1979" s="348"/>
      <c r="D1979" s="349"/>
      <c r="E1979" s="349"/>
      <c r="F1979" s="349"/>
      <c r="G1979" s="349"/>
      <c r="H1979" s="349"/>
    </row>
    <row r="1980" spans="1:8" ht="20.100000000000001" customHeight="1">
      <c r="A1980" s="320"/>
      <c r="B1980" s="332"/>
      <c r="C1980" s="321"/>
      <c r="D1980" s="310"/>
      <c r="E1980" s="310"/>
      <c r="F1980" s="310"/>
      <c r="G1980" s="310"/>
      <c r="H1980" s="310"/>
    </row>
    <row r="1981" spans="1:8" ht="20.100000000000001" customHeight="1">
      <c r="A1981" s="320"/>
      <c r="B1981" s="332"/>
      <c r="C1981" s="321"/>
      <c r="D1981" s="310"/>
      <c r="E1981" s="310"/>
      <c r="F1981" s="310"/>
      <c r="G1981" s="310"/>
      <c r="H1981" s="310"/>
    </row>
    <row r="1982" spans="1:8" ht="20.100000000000001" customHeight="1">
      <c r="A1982" s="320"/>
      <c r="B1982" s="332"/>
      <c r="C1982" s="321"/>
      <c r="D1982" s="310"/>
      <c r="E1982" s="310"/>
      <c r="F1982" s="310"/>
      <c r="G1982" s="310"/>
      <c r="H1982" s="310"/>
    </row>
    <row r="1983" spans="1:8" ht="20.100000000000001" customHeight="1">
      <c r="A1983" s="320"/>
      <c r="B1983" s="332"/>
      <c r="C1983" s="321"/>
      <c r="D1983" s="310"/>
      <c r="E1983" s="310"/>
      <c r="F1983" s="310"/>
      <c r="G1983" s="310"/>
      <c r="H1983" s="310"/>
    </row>
    <row r="1984" spans="1:8" ht="20.100000000000001" customHeight="1">
      <c r="A1984" s="320"/>
      <c r="B1984" s="332"/>
      <c r="C1984" s="321"/>
      <c r="D1984" s="310"/>
      <c r="E1984" s="310"/>
      <c r="F1984" s="310"/>
      <c r="G1984" s="310"/>
      <c r="H1984" s="310"/>
    </row>
    <row r="1985" spans="1:8" ht="20.100000000000001" customHeight="1">
      <c r="A1985" s="320"/>
      <c r="B1985" s="332"/>
      <c r="C1985" s="321"/>
      <c r="D1985" s="310"/>
      <c r="E1985" s="310"/>
      <c r="F1985" s="310"/>
      <c r="G1985" s="310"/>
      <c r="H1985" s="310"/>
    </row>
    <row r="1986" spans="1:8" ht="20.100000000000001" customHeight="1">
      <c r="A1986" s="320"/>
      <c r="B1986" s="332"/>
      <c r="C1986" s="321"/>
      <c r="D1986" s="310"/>
      <c r="E1986" s="310"/>
      <c r="F1986" s="310"/>
      <c r="G1986" s="310"/>
      <c r="H1986" s="310"/>
    </row>
    <row r="1987" spans="1:8" ht="20.100000000000001" customHeight="1">
      <c r="A1987" s="320"/>
      <c r="B1987" s="332"/>
      <c r="C1987" s="321"/>
      <c r="D1987" s="310"/>
      <c r="E1987" s="310"/>
      <c r="F1987" s="310"/>
      <c r="G1987" s="310"/>
      <c r="H1987" s="310"/>
    </row>
    <row r="1988" spans="1:8" ht="20.100000000000001" customHeight="1">
      <c r="A1988" s="351"/>
      <c r="B1988" s="347"/>
      <c r="C1988" s="348"/>
      <c r="D1988" s="349"/>
      <c r="E1988" s="349"/>
      <c r="F1988" s="349"/>
      <c r="G1988" s="349"/>
      <c r="H1988" s="349"/>
    </row>
    <row r="1989" spans="1:8" ht="20.100000000000001" customHeight="1">
      <c r="A1989" s="320"/>
      <c r="B1989" s="332"/>
      <c r="C1989" s="321"/>
      <c r="D1989" s="310"/>
      <c r="E1989" s="310"/>
      <c r="F1989" s="310"/>
      <c r="G1989" s="310"/>
      <c r="H1989" s="310"/>
    </row>
    <row r="1990" spans="1:8" ht="20.100000000000001" customHeight="1">
      <c r="A1990" s="320"/>
      <c r="B1990" s="332"/>
      <c r="C1990" s="321"/>
      <c r="D1990" s="310"/>
      <c r="E1990" s="310"/>
      <c r="F1990" s="310"/>
      <c r="G1990" s="310"/>
      <c r="H1990" s="310"/>
    </row>
    <row r="1991" spans="1:8" ht="20.100000000000001" customHeight="1">
      <c r="A1991" s="320"/>
      <c r="B1991" s="332"/>
      <c r="C1991" s="321"/>
      <c r="D1991" s="310"/>
      <c r="E1991" s="310"/>
      <c r="F1991" s="310"/>
      <c r="G1991" s="310"/>
      <c r="H1991" s="310"/>
    </row>
    <row r="1992" spans="1:8" ht="20.100000000000001" customHeight="1">
      <c r="A1992" s="320"/>
      <c r="B1992" s="332"/>
      <c r="C1992" s="321"/>
      <c r="D1992" s="310"/>
      <c r="E1992" s="310"/>
      <c r="F1992" s="310"/>
      <c r="G1992" s="310"/>
      <c r="H1992" s="310"/>
    </row>
    <row r="1993" spans="1:8" ht="20.100000000000001" customHeight="1">
      <c r="A1993" s="320"/>
      <c r="B1993" s="332"/>
      <c r="C1993" s="321"/>
      <c r="D1993" s="310"/>
      <c r="E1993" s="310"/>
      <c r="F1993" s="310"/>
      <c r="G1993" s="310"/>
      <c r="H1993" s="310"/>
    </row>
    <row r="1994" spans="1:8" ht="20.100000000000001" customHeight="1">
      <c r="A1994" s="320"/>
      <c r="B1994" s="332"/>
      <c r="C1994" s="321"/>
      <c r="D1994" s="310"/>
      <c r="E1994" s="310"/>
      <c r="F1994" s="310"/>
      <c r="G1994" s="310"/>
      <c r="H1994" s="310"/>
    </row>
    <row r="1995" spans="1:8" ht="20.100000000000001" customHeight="1">
      <c r="A1995" s="320"/>
      <c r="B1995" s="332"/>
      <c r="C1995" s="321"/>
      <c r="D1995" s="310"/>
      <c r="E1995" s="310"/>
      <c r="F1995" s="310"/>
      <c r="G1995" s="310"/>
      <c r="H1995" s="310"/>
    </row>
    <row r="1996" spans="1:8" ht="20.100000000000001" customHeight="1">
      <c r="A1996" s="320"/>
      <c r="B1996" s="332"/>
      <c r="C1996" s="321"/>
      <c r="D1996" s="310"/>
      <c r="E1996" s="310"/>
      <c r="F1996" s="310"/>
      <c r="G1996" s="310"/>
      <c r="H1996" s="310"/>
    </row>
    <row r="1997" spans="1:8" ht="20.100000000000001" customHeight="1">
      <c r="A1997" s="351"/>
      <c r="B1997" s="347"/>
      <c r="C1997" s="348"/>
      <c r="D1997" s="349"/>
      <c r="E1997" s="349"/>
      <c r="F1997" s="349"/>
      <c r="G1997" s="349"/>
      <c r="H1997" s="349"/>
    </row>
    <row r="1998" spans="1:8" ht="20.100000000000001" customHeight="1">
      <c r="A1998" s="320"/>
      <c r="B1998" s="332"/>
      <c r="C1998" s="321"/>
      <c r="D1998" s="310"/>
      <c r="E1998" s="310"/>
      <c r="F1998" s="310"/>
      <c r="G1998" s="310"/>
      <c r="H1998" s="310"/>
    </row>
    <row r="1999" spans="1:8" ht="20.100000000000001" customHeight="1">
      <c r="A1999" s="320"/>
      <c r="B1999" s="332"/>
      <c r="C1999" s="321"/>
      <c r="D1999" s="310"/>
      <c r="E1999" s="310"/>
      <c r="F1999" s="310"/>
      <c r="G1999" s="310"/>
      <c r="H1999" s="310"/>
    </row>
    <row r="2000" spans="1:8" ht="20.100000000000001" customHeight="1">
      <c r="A2000" s="320"/>
      <c r="B2000" s="332"/>
      <c r="C2000" s="321"/>
      <c r="D2000" s="310"/>
      <c r="E2000" s="310"/>
      <c r="F2000" s="310"/>
      <c r="G2000" s="310"/>
      <c r="H2000" s="310"/>
    </row>
    <row r="2001" spans="1:8" ht="20.100000000000001" customHeight="1">
      <c r="A2001" s="320"/>
      <c r="B2001" s="332"/>
      <c r="C2001" s="321"/>
      <c r="D2001" s="310"/>
      <c r="E2001" s="310"/>
      <c r="F2001" s="310"/>
      <c r="G2001" s="310"/>
      <c r="H2001" s="310"/>
    </row>
    <row r="2002" spans="1:8" ht="20.100000000000001" customHeight="1">
      <c r="A2002" s="320"/>
      <c r="B2002" s="332"/>
      <c r="C2002" s="321"/>
      <c r="D2002" s="310"/>
      <c r="E2002" s="310"/>
      <c r="F2002" s="310"/>
      <c r="G2002" s="310"/>
      <c r="H2002" s="310"/>
    </row>
    <row r="2003" spans="1:8" ht="20.100000000000001" customHeight="1">
      <c r="A2003" s="320"/>
      <c r="B2003" s="332"/>
      <c r="C2003" s="321"/>
      <c r="D2003" s="310"/>
      <c r="E2003" s="310"/>
      <c r="F2003" s="310"/>
      <c r="G2003" s="310"/>
      <c r="H2003" s="310"/>
    </row>
    <row r="2004" spans="1:8" ht="20.100000000000001" customHeight="1">
      <c r="A2004" s="320"/>
      <c r="B2004" s="332"/>
      <c r="C2004" s="321"/>
      <c r="D2004" s="310"/>
      <c r="E2004" s="310"/>
      <c r="F2004" s="310"/>
      <c r="G2004" s="310"/>
      <c r="H2004" s="310"/>
    </row>
    <row r="2005" spans="1:8" ht="20.100000000000001" customHeight="1">
      <c r="A2005" s="320"/>
      <c r="B2005" s="332"/>
      <c r="C2005" s="321"/>
      <c r="D2005" s="310"/>
      <c r="E2005" s="310"/>
      <c r="F2005" s="310"/>
      <c r="G2005" s="310"/>
      <c r="H2005" s="310"/>
    </row>
    <row r="2006" spans="1:8" ht="20.100000000000001" customHeight="1">
      <c r="A2006" s="351"/>
      <c r="B2006" s="347"/>
      <c r="C2006" s="348"/>
      <c r="D2006" s="349"/>
      <c r="E2006" s="349"/>
      <c r="F2006" s="349"/>
      <c r="G2006" s="349"/>
      <c r="H2006" s="349"/>
    </row>
    <row r="2007" spans="1:8" ht="20.100000000000001" customHeight="1">
      <c r="A2007" s="320"/>
      <c r="B2007" s="332"/>
      <c r="C2007" s="321"/>
      <c r="D2007" s="310"/>
      <c r="E2007" s="310"/>
      <c r="F2007" s="310"/>
      <c r="G2007" s="310"/>
      <c r="H2007" s="310"/>
    </row>
    <row r="2008" spans="1:8" ht="20.100000000000001" customHeight="1">
      <c r="A2008" s="320"/>
      <c r="B2008" s="332"/>
      <c r="C2008" s="321"/>
      <c r="D2008" s="310"/>
      <c r="E2008" s="310"/>
      <c r="F2008" s="310"/>
      <c r="G2008" s="310"/>
      <c r="H2008" s="310"/>
    </row>
    <row r="2009" spans="1:8" ht="20.100000000000001" customHeight="1">
      <c r="A2009" s="320"/>
      <c r="B2009" s="332"/>
      <c r="C2009" s="321"/>
      <c r="D2009" s="310"/>
      <c r="E2009" s="310"/>
      <c r="F2009" s="310"/>
      <c r="G2009" s="310"/>
      <c r="H2009" s="310"/>
    </row>
    <row r="2010" spans="1:8" ht="20.100000000000001" customHeight="1">
      <c r="A2010" s="320"/>
      <c r="B2010" s="332"/>
      <c r="C2010" s="321"/>
      <c r="D2010" s="310"/>
      <c r="E2010" s="310"/>
      <c r="F2010" s="310"/>
      <c r="G2010" s="310"/>
      <c r="H2010" s="310"/>
    </row>
    <row r="2011" spans="1:8" ht="20.100000000000001" customHeight="1">
      <c r="A2011" s="320"/>
      <c r="B2011" s="332"/>
      <c r="C2011" s="321"/>
      <c r="D2011" s="310"/>
      <c r="E2011" s="310"/>
      <c r="F2011" s="310"/>
      <c r="G2011" s="310"/>
      <c r="H2011" s="310"/>
    </row>
    <row r="2012" spans="1:8" ht="20.100000000000001" customHeight="1">
      <c r="A2012" s="320"/>
      <c r="B2012" s="332"/>
      <c r="C2012" s="321"/>
      <c r="D2012" s="310"/>
      <c r="E2012" s="310"/>
      <c r="F2012" s="310"/>
      <c r="G2012" s="310"/>
      <c r="H2012" s="310"/>
    </row>
    <row r="2013" spans="1:8" ht="20.100000000000001" customHeight="1">
      <c r="A2013" s="320"/>
      <c r="B2013" s="332"/>
      <c r="C2013" s="321"/>
      <c r="D2013" s="310"/>
      <c r="E2013" s="310"/>
      <c r="F2013" s="310"/>
      <c r="G2013" s="310"/>
      <c r="H2013" s="310"/>
    </row>
    <row r="2014" spans="1:8" ht="20.100000000000001" customHeight="1">
      <c r="A2014" s="320"/>
      <c r="B2014" s="332"/>
      <c r="C2014" s="321"/>
      <c r="D2014" s="310"/>
      <c r="E2014" s="310"/>
      <c r="F2014" s="310"/>
      <c r="G2014" s="310"/>
      <c r="H2014" s="310"/>
    </row>
    <row r="2015" spans="1:8" ht="20.100000000000001" customHeight="1">
      <c r="A2015" s="351"/>
      <c r="B2015" s="347"/>
      <c r="C2015" s="348"/>
      <c r="D2015" s="349"/>
      <c r="E2015" s="349"/>
      <c r="F2015" s="349"/>
      <c r="G2015" s="349"/>
      <c r="H2015" s="349"/>
    </row>
    <row r="2016" spans="1:8" ht="20.100000000000001" customHeight="1">
      <c r="A2016" s="320"/>
      <c r="B2016" s="332"/>
      <c r="C2016" s="321"/>
      <c r="D2016" s="310"/>
      <c r="E2016" s="310"/>
      <c r="F2016" s="310"/>
      <c r="G2016" s="310"/>
      <c r="H2016" s="310"/>
    </row>
    <row r="2017" spans="1:8" ht="20.100000000000001" customHeight="1">
      <c r="A2017" s="320"/>
      <c r="B2017" s="332"/>
      <c r="C2017" s="321"/>
      <c r="D2017" s="310"/>
      <c r="E2017" s="310"/>
      <c r="F2017" s="310"/>
      <c r="G2017" s="310"/>
      <c r="H2017" s="310"/>
    </row>
    <row r="2018" spans="1:8" ht="20.100000000000001" customHeight="1">
      <c r="A2018" s="320"/>
      <c r="B2018" s="332"/>
      <c r="C2018" s="321"/>
      <c r="D2018" s="310"/>
      <c r="E2018" s="310"/>
      <c r="F2018" s="310"/>
      <c r="G2018" s="310"/>
      <c r="H2018" s="310"/>
    </row>
    <row r="2019" spans="1:8" ht="20.100000000000001" customHeight="1">
      <c r="A2019" s="320"/>
      <c r="B2019" s="332"/>
      <c r="C2019" s="321"/>
      <c r="D2019" s="310"/>
      <c r="E2019" s="310"/>
      <c r="F2019" s="310"/>
      <c r="G2019" s="310"/>
      <c r="H2019" s="310"/>
    </row>
    <row r="2020" spans="1:8" ht="20.100000000000001" customHeight="1">
      <c r="A2020" s="320"/>
      <c r="B2020" s="332"/>
      <c r="C2020" s="321"/>
      <c r="D2020" s="310"/>
      <c r="E2020" s="310"/>
      <c r="F2020" s="310"/>
      <c r="G2020" s="310"/>
      <c r="H2020" s="310"/>
    </row>
    <row r="2021" spans="1:8" ht="20.100000000000001" customHeight="1">
      <c r="A2021" s="320"/>
      <c r="B2021" s="332"/>
      <c r="C2021" s="321"/>
      <c r="D2021" s="310"/>
      <c r="E2021" s="310"/>
      <c r="F2021" s="310"/>
      <c r="G2021" s="310"/>
      <c r="H2021" s="310"/>
    </row>
    <row r="2022" spans="1:8" ht="20.100000000000001" customHeight="1">
      <c r="A2022" s="320"/>
      <c r="B2022" s="332"/>
      <c r="C2022" s="321"/>
      <c r="D2022" s="310"/>
      <c r="E2022" s="310"/>
      <c r="F2022" s="310"/>
      <c r="G2022" s="310"/>
      <c r="H2022" s="310"/>
    </row>
    <row r="2023" spans="1:8" ht="20.100000000000001" customHeight="1">
      <c r="A2023" s="320"/>
      <c r="B2023" s="332"/>
      <c r="C2023" s="321"/>
      <c r="D2023" s="310"/>
      <c r="E2023" s="310"/>
      <c r="F2023" s="310"/>
      <c r="G2023" s="310"/>
      <c r="H2023" s="310"/>
    </row>
    <row r="2024" spans="1:8" ht="20.100000000000001" customHeight="1">
      <c r="A2024" s="351"/>
      <c r="B2024" s="347"/>
      <c r="C2024" s="348"/>
      <c r="D2024" s="349"/>
      <c r="E2024" s="349"/>
      <c r="F2024" s="349"/>
      <c r="G2024" s="349"/>
      <c r="H2024" s="349"/>
    </row>
    <row r="2025" spans="1:8" ht="20.100000000000001" customHeight="1">
      <c r="A2025" s="320"/>
      <c r="B2025" s="332"/>
      <c r="C2025" s="321"/>
      <c r="D2025" s="310"/>
      <c r="E2025" s="310"/>
      <c r="F2025" s="310"/>
      <c r="G2025" s="310"/>
      <c r="H2025" s="310"/>
    </row>
    <row r="2026" spans="1:8" ht="20.100000000000001" customHeight="1">
      <c r="A2026" s="320"/>
      <c r="B2026" s="332"/>
      <c r="C2026" s="321"/>
      <c r="D2026" s="310"/>
      <c r="E2026" s="310"/>
      <c r="F2026" s="310"/>
      <c r="G2026" s="310"/>
      <c r="H2026" s="310"/>
    </row>
    <row r="2027" spans="1:8" ht="20.100000000000001" customHeight="1">
      <c r="A2027" s="320"/>
      <c r="B2027" s="332"/>
      <c r="C2027" s="321"/>
      <c r="D2027" s="310"/>
      <c r="E2027" s="310"/>
      <c r="F2027" s="310"/>
      <c r="G2027" s="310"/>
      <c r="H2027" s="310"/>
    </row>
    <row r="2028" spans="1:8" ht="20.100000000000001" customHeight="1">
      <c r="A2028" s="320"/>
      <c r="B2028" s="332"/>
      <c r="C2028" s="321"/>
      <c r="D2028" s="310"/>
      <c r="E2028" s="310"/>
      <c r="F2028" s="310"/>
      <c r="G2028" s="310"/>
      <c r="H2028" s="310"/>
    </row>
    <row r="2029" spans="1:8" ht="20.100000000000001" customHeight="1">
      <c r="A2029" s="320"/>
      <c r="B2029" s="332"/>
      <c r="C2029" s="321"/>
      <c r="D2029" s="310"/>
      <c r="E2029" s="310"/>
      <c r="F2029" s="310"/>
      <c r="G2029" s="310"/>
      <c r="H2029" s="310"/>
    </row>
    <row r="2030" spans="1:8" ht="20.100000000000001" customHeight="1">
      <c r="A2030" s="320"/>
      <c r="B2030" s="332"/>
      <c r="C2030" s="321"/>
      <c r="D2030" s="310"/>
      <c r="E2030" s="310"/>
      <c r="F2030" s="310"/>
      <c r="G2030" s="310"/>
      <c r="H2030" s="310"/>
    </row>
    <row r="2031" spans="1:8" ht="20.100000000000001" customHeight="1">
      <c r="A2031" s="320"/>
      <c r="B2031" s="332"/>
      <c r="C2031" s="321"/>
      <c r="D2031" s="310"/>
      <c r="E2031" s="310"/>
      <c r="F2031" s="310"/>
      <c r="G2031" s="310"/>
      <c r="H2031" s="310"/>
    </row>
    <row r="2032" spans="1:8" ht="20.100000000000001" customHeight="1">
      <c r="A2032" s="320"/>
      <c r="B2032" s="332"/>
      <c r="C2032" s="321"/>
      <c r="D2032" s="310"/>
      <c r="E2032" s="310"/>
      <c r="F2032" s="310"/>
      <c r="G2032" s="310"/>
      <c r="H2032" s="310"/>
    </row>
    <row r="2033" spans="1:8" ht="20.100000000000001" customHeight="1">
      <c r="A2033" s="351"/>
      <c r="B2033" s="347"/>
      <c r="C2033" s="348"/>
      <c r="D2033" s="349"/>
      <c r="E2033" s="349"/>
      <c r="F2033" s="349"/>
      <c r="G2033" s="349"/>
      <c r="H2033" s="349"/>
    </row>
    <row r="2034" spans="1:8" ht="20.100000000000001" customHeight="1">
      <c r="A2034" s="320"/>
      <c r="B2034" s="332"/>
      <c r="C2034" s="321"/>
      <c r="D2034" s="310"/>
      <c r="E2034" s="310"/>
      <c r="F2034" s="310"/>
      <c r="G2034" s="310"/>
      <c r="H2034" s="310"/>
    </row>
    <row r="2035" spans="1:8" ht="20.100000000000001" customHeight="1">
      <c r="A2035" s="320"/>
      <c r="B2035" s="332"/>
      <c r="C2035" s="321"/>
      <c r="D2035" s="310"/>
      <c r="E2035" s="310"/>
      <c r="F2035" s="310"/>
      <c r="G2035" s="310"/>
      <c r="H2035" s="310"/>
    </row>
    <row r="2036" spans="1:8" ht="20.100000000000001" customHeight="1">
      <c r="A2036" s="320"/>
      <c r="B2036" s="332"/>
      <c r="C2036" s="321"/>
      <c r="D2036" s="310"/>
      <c r="E2036" s="310"/>
      <c r="F2036" s="310"/>
      <c r="G2036" s="310"/>
      <c r="H2036" s="310"/>
    </row>
    <row r="2037" spans="1:8" ht="20.100000000000001" customHeight="1">
      <c r="A2037" s="320"/>
      <c r="B2037" s="332"/>
      <c r="C2037" s="321"/>
      <c r="D2037" s="310"/>
      <c r="E2037" s="310"/>
      <c r="F2037" s="310"/>
      <c r="G2037" s="310"/>
      <c r="H2037" s="310"/>
    </row>
    <row r="2038" spans="1:8" ht="20.100000000000001" customHeight="1">
      <c r="A2038" s="320"/>
      <c r="B2038" s="332"/>
      <c r="C2038" s="321"/>
      <c r="D2038" s="310"/>
      <c r="E2038" s="310"/>
      <c r="F2038" s="310"/>
      <c r="G2038" s="310"/>
      <c r="H2038" s="310"/>
    </row>
    <row r="2039" spans="1:8" ht="20.100000000000001" customHeight="1">
      <c r="A2039" s="320"/>
      <c r="B2039" s="332"/>
      <c r="C2039" s="321"/>
      <c r="D2039" s="310"/>
      <c r="E2039" s="310"/>
      <c r="F2039" s="310"/>
      <c r="G2039" s="310"/>
      <c r="H2039" s="310"/>
    </row>
    <row r="2040" spans="1:8" ht="20.100000000000001" customHeight="1">
      <c r="A2040" s="320"/>
      <c r="B2040" s="332"/>
      <c r="C2040" s="321"/>
      <c r="D2040" s="310"/>
      <c r="E2040" s="310"/>
      <c r="F2040" s="310"/>
      <c r="G2040" s="310"/>
      <c r="H2040" s="310"/>
    </row>
    <row r="2041" spans="1:8" ht="20.100000000000001" customHeight="1">
      <c r="A2041" s="320"/>
      <c r="B2041" s="332"/>
      <c r="C2041" s="321"/>
      <c r="D2041" s="310"/>
      <c r="E2041" s="310"/>
      <c r="F2041" s="310"/>
      <c r="G2041" s="310"/>
      <c r="H2041" s="310"/>
    </row>
    <row r="2042" spans="1:8" ht="20.100000000000001" customHeight="1">
      <c r="A2042" s="351"/>
      <c r="B2042" s="347"/>
      <c r="C2042" s="348"/>
      <c r="D2042" s="349"/>
      <c r="E2042" s="349"/>
      <c r="F2042" s="349"/>
      <c r="G2042" s="349"/>
      <c r="H2042" s="349"/>
    </row>
    <row r="2043" spans="1:8" ht="20.100000000000001" customHeight="1">
      <c r="A2043" s="320"/>
      <c r="B2043" s="332"/>
      <c r="C2043" s="321"/>
      <c r="D2043" s="310"/>
      <c r="E2043" s="310"/>
      <c r="F2043" s="310"/>
      <c r="G2043" s="310"/>
      <c r="H2043" s="310"/>
    </row>
    <row r="2044" spans="1:8" ht="20.100000000000001" customHeight="1">
      <c r="A2044" s="320"/>
      <c r="B2044" s="332"/>
      <c r="C2044" s="321"/>
      <c r="D2044" s="310"/>
      <c r="E2044" s="310"/>
      <c r="F2044" s="310"/>
      <c r="G2044" s="310"/>
      <c r="H2044" s="310"/>
    </row>
    <row r="2045" spans="1:8" ht="20.100000000000001" customHeight="1">
      <c r="A2045" s="320"/>
      <c r="B2045" s="332"/>
      <c r="C2045" s="321"/>
      <c r="D2045" s="310"/>
      <c r="E2045" s="310"/>
      <c r="F2045" s="310"/>
      <c r="G2045" s="310"/>
      <c r="H2045" s="310"/>
    </row>
    <row r="2046" spans="1:8" ht="20.100000000000001" customHeight="1">
      <c r="A2046" s="320"/>
      <c r="B2046" s="332"/>
      <c r="C2046" s="321"/>
      <c r="D2046" s="310"/>
      <c r="E2046" s="310"/>
      <c r="F2046" s="310"/>
      <c r="G2046" s="310"/>
      <c r="H2046" s="310"/>
    </row>
    <row r="2047" spans="1:8" ht="20.100000000000001" customHeight="1">
      <c r="A2047" s="320"/>
      <c r="B2047" s="332"/>
      <c r="C2047" s="321"/>
      <c r="D2047" s="310"/>
      <c r="E2047" s="310"/>
      <c r="F2047" s="310"/>
      <c r="G2047" s="310"/>
      <c r="H2047" s="310"/>
    </row>
    <row r="2048" spans="1:8" ht="20.100000000000001" customHeight="1">
      <c r="A2048" s="320"/>
      <c r="B2048" s="332"/>
      <c r="C2048" s="321"/>
      <c r="D2048" s="310"/>
      <c r="E2048" s="310"/>
      <c r="F2048" s="310"/>
      <c r="G2048" s="310"/>
      <c r="H2048" s="310"/>
    </row>
    <row r="2049" spans="1:8" ht="20.100000000000001" customHeight="1">
      <c r="A2049" s="320"/>
      <c r="B2049" s="332"/>
      <c r="C2049" s="321"/>
      <c r="D2049" s="310"/>
      <c r="E2049" s="310"/>
      <c r="F2049" s="310"/>
      <c r="G2049" s="310"/>
      <c r="H2049" s="310"/>
    </row>
    <row r="2050" spans="1:8" ht="20.100000000000001" customHeight="1">
      <c r="A2050" s="320"/>
      <c r="B2050" s="332"/>
      <c r="C2050" s="321"/>
      <c r="D2050" s="310"/>
      <c r="E2050" s="310"/>
      <c r="F2050" s="310"/>
      <c r="G2050" s="310"/>
      <c r="H2050" s="310"/>
    </row>
    <row r="2051" spans="1:8" ht="20.100000000000001" customHeight="1">
      <c r="A2051" s="351"/>
      <c r="B2051" s="347"/>
      <c r="C2051" s="348"/>
      <c r="D2051" s="349"/>
      <c r="E2051" s="349"/>
      <c r="F2051" s="349"/>
      <c r="G2051" s="349"/>
      <c r="H2051" s="349"/>
    </row>
    <row r="2052" spans="1:8" ht="20.100000000000001" customHeight="1">
      <c r="A2052" s="320"/>
      <c r="B2052" s="332"/>
      <c r="C2052" s="321"/>
      <c r="D2052" s="310"/>
      <c r="E2052" s="310"/>
      <c r="F2052" s="310"/>
      <c r="G2052" s="310"/>
      <c r="H2052" s="310"/>
    </row>
    <row r="2053" spans="1:8" ht="20.100000000000001" customHeight="1">
      <c r="A2053" s="320"/>
      <c r="B2053" s="332"/>
      <c r="C2053" s="321"/>
      <c r="D2053" s="310"/>
      <c r="E2053" s="310"/>
      <c r="F2053" s="310"/>
      <c r="G2053" s="310"/>
      <c r="H2053" s="310"/>
    </row>
    <row r="2054" spans="1:8" ht="20.100000000000001" customHeight="1">
      <c r="A2054" s="320"/>
      <c r="B2054" s="332"/>
      <c r="C2054" s="321"/>
      <c r="D2054" s="310"/>
      <c r="E2054" s="310"/>
      <c r="F2054" s="310"/>
      <c r="G2054" s="310"/>
      <c r="H2054" s="310"/>
    </row>
    <row r="2055" spans="1:8" ht="20.100000000000001" customHeight="1">
      <c r="A2055" s="320"/>
      <c r="B2055" s="332"/>
      <c r="C2055" s="321"/>
      <c r="D2055" s="310"/>
      <c r="E2055" s="310"/>
      <c r="F2055" s="310"/>
      <c r="G2055" s="310"/>
      <c r="H2055" s="310"/>
    </row>
    <row r="2056" spans="1:8" ht="20.100000000000001" customHeight="1">
      <c r="A2056" s="320"/>
      <c r="B2056" s="332"/>
      <c r="C2056" s="321"/>
      <c r="D2056" s="310"/>
      <c r="E2056" s="310"/>
      <c r="F2056" s="310"/>
      <c r="G2056" s="310"/>
      <c r="H2056" s="310"/>
    </row>
    <row r="2057" spans="1:8" ht="20.100000000000001" customHeight="1">
      <c r="A2057" s="320"/>
      <c r="B2057" s="332"/>
      <c r="C2057" s="321"/>
      <c r="D2057" s="310"/>
      <c r="E2057" s="310"/>
      <c r="F2057" s="310"/>
      <c r="G2057" s="310"/>
      <c r="H2057" s="310"/>
    </row>
    <row r="2058" spans="1:8" ht="20.100000000000001" customHeight="1">
      <c r="A2058" s="320"/>
      <c r="B2058" s="332"/>
      <c r="C2058" s="321"/>
      <c r="D2058" s="310"/>
      <c r="E2058" s="310"/>
      <c r="F2058" s="310"/>
      <c r="G2058" s="310"/>
      <c r="H2058" s="310"/>
    </row>
    <row r="2059" spans="1:8" ht="20.100000000000001" customHeight="1">
      <c r="A2059" s="320"/>
      <c r="B2059" s="332"/>
      <c r="C2059" s="321"/>
      <c r="D2059" s="310"/>
      <c r="E2059" s="310"/>
      <c r="F2059" s="310"/>
      <c r="G2059" s="310"/>
      <c r="H2059" s="310"/>
    </row>
    <row r="2060" spans="1:8" ht="20.100000000000001" customHeight="1">
      <c r="A2060" s="351"/>
      <c r="B2060" s="347"/>
      <c r="C2060" s="348"/>
      <c r="D2060" s="349"/>
      <c r="E2060" s="349"/>
      <c r="F2060" s="349"/>
      <c r="G2060" s="349"/>
      <c r="H2060" s="349"/>
    </row>
    <row r="2061" spans="1:8" ht="20.100000000000001" customHeight="1">
      <c r="A2061" s="320"/>
      <c r="B2061" s="332"/>
      <c r="C2061" s="321"/>
      <c r="D2061" s="310"/>
      <c r="E2061" s="310"/>
      <c r="F2061" s="310"/>
      <c r="G2061" s="310"/>
      <c r="H2061" s="310"/>
    </row>
    <row r="2062" spans="1:8" ht="20.100000000000001" customHeight="1">
      <c r="A2062" s="320"/>
      <c r="B2062" s="332"/>
      <c r="C2062" s="321"/>
      <c r="D2062" s="310"/>
      <c r="E2062" s="310"/>
      <c r="F2062" s="310"/>
      <c r="G2062" s="310"/>
      <c r="H2062" s="310"/>
    </row>
    <row r="2063" spans="1:8" ht="20.100000000000001" customHeight="1">
      <c r="A2063" s="320"/>
      <c r="B2063" s="332"/>
      <c r="C2063" s="321"/>
      <c r="D2063" s="310"/>
      <c r="E2063" s="310"/>
      <c r="F2063" s="310"/>
      <c r="G2063" s="310"/>
      <c r="H2063" s="310"/>
    </row>
    <row r="2064" spans="1:8" ht="20.100000000000001" customHeight="1">
      <c r="A2064" s="320"/>
      <c r="B2064" s="332"/>
      <c r="C2064" s="321"/>
      <c r="D2064" s="310"/>
      <c r="E2064" s="310"/>
      <c r="F2064" s="310"/>
      <c r="G2064" s="310"/>
      <c r="H2064" s="310"/>
    </row>
    <row r="2065" spans="1:8" ht="20.100000000000001" customHeight="1">
      <c r="A2065" s="320"/>
      <c r="B2065" s="332"/>
      <c r="C2065" s="321"/>
      <c r="D2065" s="310"/>
      <c r="E2065" s="310"/>
      <c r="F2065" s="310"/>
      <c r="G2065" s="310"/>
      <c r="H2065" s="310"/>
    </row>
    <row r="2066" spans="1:8" ht="20.100000000000001" customHeight="1">
      <c r="A2066" s="320"/>
      <c r="B2066" s="332"/>
      <c r="C2066" s="321"/>
      <c r="D2066" s="310"/>
      <c r="E2066" s="310"/>
      <c r="F2066" s="310"/>
      <c r="G2066" s="310"/>
      <c r="H2066" s="310"/>
    </row>
    <row r="2067" spans="1:8" ht="20.100000000000001" customHeight="1">
      <c r="A2067" s="320"/>
      <c r="B2067" s="332"/>
      <c r="C2067" s="321"/>
      <c r="D2067" s="310"/>
      <c r="E2067" s="310"/>
      <c r="F2067" s="310"/>
      <c r="G2067" s="310"/>
      <c r="H2067" s="310"/>
    </row>
    <row r="2068" spans="1:8" ht="20.100000000000001" customHeight="1">
      <c r="A2068" s="320"/>
      <c r="B2068" s="332"/>
      <c r="C2068" s="321"/>
      <c r="D2068" s="310"/>
      <c r="E2068" s="310"/>
      <c r="F2068" s="310"/>
      <c r="G2068" s="310"/>
      <c r="H2068" s="310"/>
    </row>
    <row r="2069" spans="1:8" ht="20.100000000000001" customHeight="1">
      <c r="A2069" s="351"/>
      <c r="B2069" s="347"/>
      <c r="C2069" s="348"/>
      <c r="D2069" s="349"/>
      <c r="E2069" s="349"/>
      <c r="F2069" s="349"/>
      <c r="G2069" s="349"/>
      <c r="H2069" s="349"/>
    </row>
    <row r="2070" spans="1:8" ht="20.100000000000001" customHeight="1">
      <c r="A2070" s="320"/>
      <c r="B2070" s="332"/>
      <c r="C2070" s="321"/>
      <c r="D2070" s="310"/>
      <c r="E2070" s="310"/>
      <c r="F2070" s="310"/>
      <c r="G2070" s="310"/>
      <c r="H2070" s="310"/>
    </row>
    <row r="2071" spans="1:8" ht="20.100000000000001" customHeight="1">
      <c r="A2071" s="320"/>
      <c r="B2071" s="332"/>
      <c r="C2071" s="321"/>
      <c r="D2071" s="310"/>
      <c r="E2071" s="310"/>
      <c r="F2071" s="310"/>
      <c r="G2071" s="310"/>
      <c r="H2071" s="310"/>
    </row>
    <row r="2072" spans="1:8" ht="20.100000000000001" customHeight="1">
      <c r="A2072" s="320"/>
      <c r="B2072" s="332"/>
      <c r="C2072" s="321"/>
      <c r="D2072" s="310"/>
      <c r="E2072" s="310"/>
      <c r="F2072" s="310"/>
      <c r="G2072" s="310"/>
      <c r="H2072" s="310"/>
    </row>
    <row r="2073" spans="1:8" ht="20.100000000000001" customHeight="1">
      <c r="A2073" s="320"/>
      <c r="B2073" s="332"/>
      <c r="C2073" s="321"/>
      <c r="D2073" s="310"/>
      <c r="E2073" s="310"/>
      <c r="F2073" s="310"/>
      <c r="G2073" s="310"/>
      <c r="H2073" s="310"/>
    </row>
    <row r="2074" spans="1:8" ht="20.100000000000001" customHeight="1">
      <c r="A2074" s="320"/>
      <c r="B2074" s="332"/>
      <c r="C2074" s="321"/>
      <c r="D2074" s="310"/>
      <c r="E2074" s="310"/>
      <c r="F2074" s="310"/>
      <c r="G2074" s="310"/>
      <c r="H2074" s="310"/>
    </row>
    <row r="2075" spans="1:8" ht="20.100000000000001" customHeight="1">
      <c r="A2075" s="320"/>
      <c r="B2075" s="332"/>
      <c r="C2075" s="321"/>
      <c r="D2075" s="310"/>
      <c r="E2075" s="310"/>
      <c r="F2075" s="310"/>
      <c r="G2075" s="310"/>
      <c r="H2075" s="310"/>
    </row>
    <row r="2076" spans="1:8" ht="20.100000000000001" customHeight="1">
      <c r="A2076" s="320"/>
      <c r="B2076" s="332"/>
      <c r="C2076" s="321"/>
      <c r="D2076" s="310"/>
      <c r="E2076" s="310"/>
      <c r="F2076" s="310"/>
      <c r="G2076" s="310"/>
      <c r="H2076" s="310"/>
    </row>
    <row r="2077" spans="1:8" ht="20.100000000000001" customHeight="1">
      <c r="A2077" s="320"/>
      <c r="B2077" s="332"/>
      <c r="C2077" s="321"/>
      <c r="D2077" s="310"/>
      <c r="E2077" s="310"/>
      <c r="F2077" s="310"/>
      <c r="G2077" s="310"/>
      <c r="H2077" s="310"/>
    </row>
    <row r="2078" spans="1:8" ht="20.100000000000001" customHeight="1">
      <c r="A2078" s="351"/>
      <c r="B2078" s="347"/>
      <c r="C2078" s="348"/>
      <c r="D2078" s="349"/>
      <c r="E2078" s="349"/>
      <c r="F2078" s="349"/>
      <c r="G2078" s="349"/>
      <c r="H2078" s="349"/>
    </row>
    <row r="2079" spans="1:8" ht="20.100000000000001" customHeight="1">
      <c r="A2079" s="320"/>
      <c r="B2079" s="332"/>
      <c r="C2079" s="321"/>
      <c r="D2079" s="310"/>
      <c r="E2079" s="310"/>
      <c r="F2079" s="310"/>
      <c r="G2079" s="310"/>
      <c r="H2079" s="310"/>
    </row>
    <row r="2080" spans="1:8" ht="20.100000000000001" customHeight="1">
      <c r="A2080" s="320"/>
      <c r="B2080" s="332"/>
      <c r="C2080" s="321"/>
      <c r="D2080" s="310"/>
      <c r="E2080" s="310"/>
      <c r="F2080" s="310"/>
      <c r="G2080" s="310"/>
      <c r="H2080" s="310"/>
    </row>
    <row r="2081" spans="1:8" ht="20.100000000000001" customHeight="1">
      <c r="A2081" s="320"/>
      <c r="B2081" s="332"/>
      <c r="C2081" s="321"/>
      <c r="D2081" s="310"/>
      <c r="E2081" s="310"/>
      <c r="F2081" s="310"/>
      <c r="G2081" s="310"/>
      <c r="H2081" s="310"/>
    </row>
    <row r="2082" spans="1:8" ht="20.100000000000001" customHeight="1">
      <c r="A2082" s="320"/>
      <c r="B2082" s="332"/>
      <c r="C2082" s="321"/>
      <c r="D2082" s="310"/>
      <c r="E2082" s="310"/>
      <c r="F2082" s="310"/>
      <c r="G2082" s="310"/>
      <c r="H2082" s="310"/>
    </row>
    <row r="2083" spans="1:8" ht="20.100000000000001" customHeight="1">
      <c r="A2083" s="320"/>
      <c r="B2083" s="332"/>
      <c r="C2083" s="321"/>
      <c r="D2083" s="310"/>
      <c r="E2083" s="310"/>
      <c r="F2083" s="310"/>
      <c r="G2083" s="310"/>
      <c r="H2083" s="310"/>
    </row>
    <row r="2084" spans="1:8" ht="20.100000000000001" customHeight="1">
      <c r="A2084" s="320"/>
      <c r="B2084" s="332"/>
      <c r="C2084" s="321"/>
      <c r="D2084" s="310"/>
      <c r="E2084" s="310"/>
      <c r="F2084" s="310"/>
      <c r="G2084" s="310"/>
      <c r="H2084" s="310"/>
    </row>
    <row r="2085" spans="1:8" ht="20.100000000000001" customHeight="1">
      <c r="A2085" s="320"/>
      <c r="B2085" s="332"/>
      <c r="C2085" s="321"/>
      <c r="D2085" s="310"/>
      <c r="E2085" s="310"/>
      <c r="F2085" s="310"/>
      <c r="G2085" s="310"/>
      <c r="H2085" s="310"/>
    </row>
    <row r="2086" spans="1:8" ht="20.100000000000001" customHeight="1">
      <c r="A2086" s="320"/>
      <c r="B2086" s="332"/>
      <c r="C2086" s="321"/>
      <c r="D2086" s="310"/>
      <c r="E2086" s="310"/>
      <c r="F2086" s="310"/>
      <c r="G2086" s="310"/>
      <c r="H2086" s="310"/>
    </row>
    <row r="2087" spans="1:8" ht="20.100000000000001" customHeight="1">
      <c r="A2087" s="351"/>
      <c r="B2087" s="347"/>
      <c r="C2087" s="348"/>
      <c r="D2087" s="349"/>
      <c r="E2087" s="349"/>
      <c r="F2087" s="349"/>
      <c r="G2087" s="349"/>
      <c r="H2087" s="349"/>
    </row>
    <row r="2088" spans="1:8" ht="20.100000000000001" customHeight="1">
      <c r="A2088" s="320"/>
      <c r="B2088" s="332"/>
      <c r="C2088" s="321"/>
      <c r="D2088" s="310"/>
      <c r="E2088" s="310"/>
      <c r="F2088" s="310"/>
      <c r="G2088" s="310"/>
      <c r="H2088" s="310"/>
    </row>
    <row r="2089" spans="1:8" ht="20.100000000000001" customHeight="1">
      <c r="A2089" s="320"/>
      <c r="B2089" s="332"/>
      <c r="C2089" s="321"/>
      <c r="D2089" s="310"/>
      <c r="E2089" s="310"/>
      <c r="F2089" s="310"/>
      <c r="G2089" s="310"/>
      <c r="H2089" s="310"/>
    </row>
    <row r="2090" spans="1:8" ht="20.100000000000001" customHeight="1">
      <c r="A2090" s="320"/>
      <c r="B2090" s="332"/>
      <c r="C2090" s="321"/>
      <c r="D2090" s="310"/>
      <c r="E2090" s="310"/>
      <c r="F2090" s="310"/>
      <c r="G2090" s="310"/>
      <c r="H2090" s="310"/>
    </row>
    <row r="2091" spans="1:8" ht="20.100000000000001" customHeight="1">
      <c r="A2091" s="320"/>
      <c r="B2091" s="332"/>
      <c r="C2091" s="321"/>
      <c r="D2091" s="310"/>
      <c r="E2091" s="310"/>
      <c r="F2091" s="310"/>
      <c r="G2091" s="310"/>
      <c r="H2091" s="310"/>
    </row>
    <row r="2092" spans="1:8" ht="20.100000000000001" customHeight="1">
      <c r="A2092" s="320"/>
      <c r="B2092" s="332"/>
      <c r="C2092" s="321"/>
      <c r="D2092" s="310"/>
      <c r="E2092" s="310"/>
      <c r="F2092" s="310"/>
      <c r="G2092" s="310"/>
      <c r="H2092" s="310"/>
    </row>
    <row r="2093" spans="1:8" ht="20.100000000000001" customHeight="1">
      <c r="A2093" s="320"/>
      <c r="B2093" s="332"/>
      <c r="C2093" s="321"/>
      <c r="D2093" s="310"/>
      <c r="E2093" s="310"/>
      <c r="F2093" s="310"/>
      <c r="G2093" s="310"/>
      <c r="H2093" s="310"/>
    </row>
    <row r="2094" spans="1:8" ht="20.100000000000001" customHeight="1">
      <c r="A2094" s="320"/>
      <c r="B2094" s="332"/>
      <c r="C2094" s="321"/>
      <c r="D2094" s="310"/>
      <c r="E2094" s="310"/>
      <c r="F2094" s="310"/>
      <c r="G2094" s="310"/>
      <c r="H2094" s="310"/>
    </row>
    <row r="2095" spans="1:8" ht="20.100000000000001" customHeight="1">
      <c r="A2095" s="320"/>
      <c r="B2095" s="332"/>
      <c r="C2095" s="321"/>
      <c r="D2095" s="310"/>
      <c r="E2095" s="310"/>
      <c r="F2095" s="310"/>
      <c r="G2095" s="310"/>
      <c r="H2095" s="310"/>
    </row>
    <row r="2096" spans="1:8" ht="20.100000000000001" customHeight="1">
      <c r="A2096" s="351"/>
      <c r="B2096" s="347"/>
      <c r="C2096" s="348"/>
      <c r="D2096" s="349"/>
      <c r="E2096" s="349"/>
      <c r="F2096" s="349"/>
      <c r="G2096" s="349"/>
      <c r="H2096" s="349"/>
    </row>
    <row r="2097" spans="1:8" ht="20.100000000000001" customHeight="1">
      <c r="A2097" s="320"/>
      <c r="B2097" s="332"/>
      <c r="C2097" s="321"/>
      <c r="D2097" s="310"/>
      <c r="E2097" s="310"/>
      <c r="F2097" s="310"/>
      <c r="G2097" s="310"/>
      <c r="H2097" s="310"/>
    </row>
    <row r="2098" spans="1:8" ht="20.100000000000001" customHeight="1">
      <c r="A2098" s="320"/>
      <c r="B2098" s="332"/>
      <c r="C2098" s="321"/>
      <c r="D2098" s="310"/>
      <c r="E2098" s="310"/>
      <c r="F2098" s="310"/>
      <c r="G2098" s="310"/>
      <c r="H2098" s="310"/>
    </row>
    <row r="2099" spans="1:8" ht="20.100000000000001" customHeight="1">
      <c r="A2099" s="320"/>
      <c r="B2099" s="332"/>
      <c r="C2099" s="321"/>
      <c r="D2099" s="310"/>
      <c r="E2099" s="310"/>
      <c r="F2099" s="310"/>
      <c r="G2099" s="310"/>
      <c r="H2099" s="310"/>
    </row>
    <row r="2100" spans="1:8" ht="20.100000000000001" customHeight="1">
      <c r="A2100" s="320"/>
      <c r="B2100" s="332"/>
      <c r="C2100" s="321"/>
      <c r="D2100" s="310"/>
      <c r="E2100" s="310"/>
      <c r="F2100" s="310"/>
      <c r="G2100" s="310"/>
      <c r="H2100" s="310"/>
    </row>
    <row r="2101" spans="1:8" ht="20.100000000000001" customHeight="1">
      <c r="A2101" s="320"/>
      <c r="B2101" s="332"/>
      <c r="C2101" s="321"/>
      <c r="D2101" s="310"/>
      <c r="E2101" s="310"/>
      <c r="F2101" s="310"/>
      <c r="G2101" s="310"/>
      <c r="H2101" s="310"/>
    </row>
    <row r="2102" spans="1:8" ht="20.100000000000001" customHeight="1">
      <c r="A2102" s="320"/>
      <c r="B2102" s="332"/>
      <c r="C2102" s="321"/>
      <c r="D2102" s="310"/>
      <c r="E2102" s="310"/>
      <c r="F2102" s="310"/>
      <c r="G2102" s="310"/>
      <c r="H2102" s="310"/>
    </row>
    <row r="2103" spans="1:8" ht="20.100000000000001" customHeight="1">
      <c r="A2103" s="320"/>
      <c r="B2103" s="332"/>
      <c r="C2103" s="321"/>
      <c r="D2103" s="310"/>
      <c r="E2103" s="310"/>
      <c r="F2103" s="310"/>
      <c r="G2103" s="310"/>
      <c r="H2103" s="310"/>
    </row>
    <row r="2104" spans="1:8" ht="20.100000000000001" customHeight="1">
      <c r="A2104" s="320"/>
      <c r="B2104" s="332"/>
      <c r="C2104" s="321"/>
      <c r="D2104" s="310"/>
      <c r="E2104" s="310"/>
      <c r="F2104" s="310"/>
      <c r="G2104" s="310"/>
      <c r="H2104" s="310"/>
    </row>
    <row r="2105" spans="1:8" ht="20.100000000000001" customHeight="1">
      <c r="A2105" s="351"/>
      <c r="B2105" s="347"/>
      <c r="C2105" s="348"/>
      <c r="D2105" s="349"/>
      <c r="E2105" s="349"/>
      <c r="F2105" s="349"/>
      <c r="G2105" s="349"/>
      <c r="H2105" s="349"/>
    </row>
    <row r="2106" spans="1:8" ht="20.100000000000001" customHeight="1">
      <c r="A2106" s="320"/>
      <c r="B2106" s="332"/>
      <c r="C2106" s="321"/>
      <c r="D2106" s="310"/>
      <c r="E2106" s="310"/>
      <c r="F2106" s="310"/>
      <c r="G2106" s="310"/>
      <c r="H2106" s="310"/>
    </row>
    <row r="2107" spans="1:8" ht="20.100000000000001" customHeight="1">
      <c r="A2107" s="320"/>
      <c r="B2107" s="332"/>
      <c r="C2107" s="321"/>
      <c r="D2107" s="310"/>
      <c r="E2107" s="310"/>
      <c r="F2107" s="310"/>
      <c r="G2107" s="310"/>
      <c r="H2107" s="310"/>
    </row>
    <row r="2108" spans="1:8" ht="20.100000000000001" customHeight="1">
      <c r="A2108" s="320"/>
      <c r="B2108" s="332"/>
      <c r="C2108" s="321"/>
      <c r="D2108" s="310"/>
      <c r="E2108" s="310"/>
      <c r="F2108" s="310"/>
      <c r="G2108" s="310"/>
      <c r="H2108" s="310"/>
    </row>
    <row r="2109" spans="1:8" ht="20.100000000000001" customHeight="1">
      <c r="A2109" s="320"/>
      <c r="B2109" s="332"/>
      <c r="C2109" s="321"/>
      <c r="D2109" s="310"/>
      <c r="E2109" s="310"/>
      <c r="F2109" s="310"/>
      <c r="G2109" s="310"/>
      <c r="H2109" s="310"/>
    </row>
    <row r="2110" spans="1:8" ht="20.100000000000001" customHeight="1">
      <c r="A2110" s="320"/>
      <c r="B2110" s="332"/>
      <c r="C2110" s="321"/>
      <c r="D2110" s="310"/>
      <c r="E2110" s="310"/>
      <c r="F2110" s="310"/>
      <c r="G2110" s="310"/>
      <c r="H2110" s="310"/>
    </row>
    <row r="2111" spans="1:8" ht="20.100000000000001" customHeight="1">
      <c r="A2111" s="320"/>
      <c r="B2111" s="332"/>
      <c r="C2111" s="321"/>
      <c r="D2111" s="310"/>
      <c r="E2111" s="310"/>
      <c r="F2111" s="310"/>
      <c r="G2111" s="310"/>
      <c r="H2111" s="310"/>
    </row>
    <row r="2112" spans="1:8" ht="20.100000000000001" customHeight="1">
      <c r="A2112" s="320"/>
      <c r="B2112" s="332"/>
      <c r="C2112" s="321"/>
      <c r="D2112" s="310"/>
      <c r="E2112" s="310"/>
      <c r="F2112" s="310"/>
      <c r="G2112" s="310"/>
      <c r="H2112" s="310"/>
    </row>
    <row r="2113" spans="1:8" ht="20.100000000000001" customHeight="1">
      <c r="A2113" s="320"/>
      <c r="B2113" s="332"/>
      <c r="C2113" s="321"/>
      <c r="D2113" s="310"/>
      <c r="E2113" s="310"/>
      <c r="F2113" s="310"/>
      <c r="G2113" s="310"/>
      <c r="H2113" s="310"/>
    </row>
    <row r="2114" spans="1:8" ht="20.100000000000001" customHeight="1">
      <c r="A2114" s="351"/>
      <c r="B2114" s="347"/>
      <c r="C2114" s="348"/>
      <c r="D2114" s="349"/>
      <c r="E2114" s="349"/>
      <c r="F2114" s="349"/>
      <c r="G2114" s="349"/>
      <c r="H2114" s="349"/>
    </row>
    <row r="2115" spans="1:8" ht="20.100000000000001" customHeight="1">
      <c r="A2115" s="320"/>
      <c r="B2115" s="332"/>
      <c r="C2115" s="321"/>
      <c r="D2115" s="310"/>
      <c r="E2115" s="310"/>
      <c r="F2115" s="310"/>
      <c r="G2115" s="310"/>
      <c r="H2115" s="310"/>
    </row>
    <row r="2116" spans="1:8" ht="20.100000000000001" customHeight="1">
      <c r="A2116" s="320"/>
      <c r="B2116" s="332"/>
      <c r="C2116" s="321"/>
      <c r="D2116" s="310"/>
      <c r="E2116" s="310"/>
      <c r="F2116" s="310"/>
      <c r="G2116" s="310"/>
      <c r="H2116" s="310"/>
    </row>
    <row r="2117" spans="1:8" ht="20.100000000000001" customHeight="1">
      <c r="A2117" s="320"/>
      <c r="B2117" s="332"/>
      <c r="C2117" s="321"/>
      <c r="D2117" s="310"/>
      <c r="E2117" s="310"/>
      <c r="F2117" s="310"/>
      <c r="G2117" s="310"/>
      <c r="H2117" s="310"/>
    </row>
    <row r="2118" spans="1:8" ht="20.100000000000001" customHeight="1">
      <c r="A2118" s="320"/>
      <c r="B2118" s="332"/>
      <c r="C2118" s="321"/>
      <c r="D2118" s="310"/>
      <c r="E2118" s="310"/>
      <c r="F2118" s="310"/>
      <c r="G2118" s="310"/>
      <c r="H2118" s="310"/>
    </row>
    <row r="2119" spans="1:8" ht="20.100000000000001" customHeight="1">
      <c r="A2119" s="320"/>
      <c r="B2119" s="332"/>
      <c r="C2119" s="321"/>
      <c r="D2119" s="310"/>
      <c r="E2119" s="310"/>
      <c r="F2119" s="310"/>
      <c r="G2119" s="310"/>
      <c r="H2119" s="310"/>
    </row>
    <row r="2120" spans="1:8" ht="20.100000000000001" customHeight="1">
      <c r="A2120" s="320"/>
      <c r="B2120" s="332"/>
      <c r="C2120" s="321"/>
      <c r="D2120" s="310"/>
      <c r="E2120" s="310"/>
      <c r="F2120" s="310"/>
      <c r="G2120" s="310"/>
      <c r="H2120" s="310"/>
    </row>
    <row r="2121" spans="1:8" ht="20.100000000000001" customHeight="1">
      <c r="A2121" s="320"/>
      <c r="B2121" s="332"/>
      <c r="C2121" s="321"/>
      <c r="D2121" s="310"/>
      <c r="E2121" s="310"/>
      <c r="F2121" s="310"/>
      <c r="G2121" s="310"/>
      <c r="H2121" s="310"/>
    </row>
    <row r="2122" spans="1:8" ht="20.100000000000001" customHeight="1">
      <c r="A2122" s="352"/>
      <c r="B2122" s="332"/>
      <c r="C2122" s="321"/>
      <c r="D2122" s="310"/>
      <c r="E2122" s="310"/>
      <c r="F2122" s="310"/>
      <c r="G2122" s="310"/>
      <c r="H2122" s="310"/>
    </row>
    <row r="2123" spans="1:8" ht="20.100000000000001" customHeight="1">
      <c r="A2123" s="352"/>
      <c r="B2123" s="332"/>
      <c r="C2123" s="321"/>
      <c r="D2123" s="310"/>
      <c r="E2123" s="310"/>
      <c r="F2123" s="310"/>
      <c r="G2123" s="310"/>
      <c r="H2123" s="310"/>
    </row>
    <row r="2124" spans="1:8" ht="20.100000000000001" customHeight="1">
      <c r="A2124" s="352"/>
      <c r="B2124" s="332"/>
      <c r="C2124" s="321"/>
      <c r="D2124" s="310"/>
      <c r="E2124" s="310"/>
      <c r="F2124" s="310"/>
      <c r="G2124" s="310"/>
      <c r="H2124" s="310"/>
    </row>
    <row r="2125" spans="1:8" ht="20.100000000000001" customHeight="1">
      <c r="A2125" s="352"/>
      <c r="B2125" s="332"/>
      <c r="C2125" s="321"/>
      <c r="D2125" s="310"/>
      <c r="E2125" s="310"/>
      <c r="F2125" s="310"/>
      <c r="G2125" s="310"/>
      <c r="H2125" s="310"/>
    </row>
    <row r="2126" spans="1:8" ht="20.100000000000001" customHeight="1">
      <c r="A2126" s="352"/>
      <c r="B2126" s="332"/>
      <c r="C2126" s="321"/>
      <c r="D2126" s="310"/>
      <c r="E2126" s="310"/>
      <c r="F2126" s="310"/>
      <c r="G2126" s="310"/>
      <c r="H2126" s="310"/>
    </row>
    <row r="2127" spans="1:8" ht="20.100000000000001" customHeight="1">
      <c r="A2127" s="352"/>
      <c r="B2127" s="332"/>
      <c r="C2127" s="321"/>
      <c r="D2127" s="310"/>
      <c r="E2127" s="310"/>
      <c r="F2127" s="310"/>
      <c r="G2127" s="310"/>
      <c r="H2127" s="310"/>
    </row>
    <row r="2128" spans="1:8" ht="20.100000000000001" customHeight="1">
      <c r="A2128" s="352"/>
      <c r="B2128" s="332"/>
      <c r="C2128" s="321"/>
      <c r="D2128" s="310"/>
      <c r="E2128" s="310"/>
      <c r="F2128" s="310"/>
      <c r="G2128" s="310"/>
      <c r="H2128" s="310"/>
    </row>
    <row r="2129" spans="1:8" ht="20.100000000000001" customHeight="1">
      <c r="A2129" s="352"/>
      <c r="B2129" s="332"/>
      <c r="C2129" s="321"/>
      <c r="D2129" s="310"/>
      <c r="E2129" s="310"/>
      <c r="F2129" s="310"/>
      <c r="G2129" s="310"/>
      <c r="H2129" s="310"/>
    </row>
    <row r="2130" spans="1:8" ht="20.100000000000001" customHeight="1">
      <c r="A2130" s="352"/>
      <c r="B2130" s="332"/>
      <c r="C2130" s="321"/>
      <c r="D2130" s="310"/>
      <c r="E2130" s="310"/>
      <c r="F2130" s="310"/>
      <c r="G2130" s="310"/>
      <c r="H2130" s="310"/>
    </row>
    <row r="2131" spans="1:8" ht="20.100000000000001" customHeight="1">
      <c r="A2131" s="352"/>
      <c r="B2131" s="332"/>
      <c r="C2131" s="321"/>
      <c r="D2131" s="310"/>
      <c r="E2131" s="310"/>
      <c r="F2131" s="310"/>
      <c r="G2131" s="310"/>
      <c r="H2131" s="310"/>
    </row>
    <row r="2132" spans="1:8" ht="20.100000000000001" customHeight="1">
      <c r="A2132" s="352"/>
      <c r="B2132" s="332"/>
      <c r="C2132" s="321"/>
      <c r="D2132" s="310"/>
      <c r="E2132" s="310"/>
      <c r="F2132" s="310"/>
      <c r="G2132" s="310"/>
      <c r="H2132" s="310"/>
    </row>
    <row r="2133" spans="1:8" ht="20.100000000000001" customHeight="1">
      <c r="A2133" s="352"/>
      <c r="B2133" s="332"/>
      <c r="C2133" s="321"/>
      <c r="D2133" s="310"/>
      <c r="E2133" s="310"/>
      <c r="F2133" s="310"/>
      <c r="G2133" s="310"/>
      <c r="H2133" s="310"/>
    </row>
    <row r="2134" spans="1:8" ht="20.100000000000001" customHeight="1">
      <c r="A2134" s="352"/>
      <c r="B2134" s="332"/>
      <c r="C2134" s="321"/>
      <c r="D2134" s="310"/>
      <c r="E2134" s="310"/>
      <c r="F2134" s="310"/>
      <c r="G2134" s="310"/>
      <c r="H2134" s="310"/>
    </row>
    <row r="2135" spans="1:8" ht="20.100000000000001" customHeight="1">
      <c r="A2135" s="352"/>
      <c r="B2135" s="332"/>
      <c r="C2135" s="321"/>
      <c r="D2135" s="310"/>
      <c r="E2135" s="310"/>
      <c r="F2135" s="310"/>
      <c r="G2135" s="310"/>
      <c r="H2135" s="310"/>
    </row>
    <row r="2136" spans="1:8" ht="20.100000000000001" customHeight="1">
      <c r="A2136" s="352"/>
      <c r="B2136" s="332"/>
      <c r="C2136" s="321"/>
      <c r="D2136" s="310"/>
      <c r="E2136" s="310"/>
      <c r="F2136" s="310"/>
      <c r="G2136" s="310"/>
      <c r="H2136" s="310"/>
    </row>
    <row r="2137" spans="1:8" ht="20.100000000000001" customHeight="1">
      <c r="A2137" s="352"/>
      <c r="B2137" s="332"/>
      <c r="C2137" s="321"/>
      <c r="D2137" s="310"/>
      <c r="E2137" s="310"/>
      <c r="F2137" s="310"/>
      <c r="G2137" s="310"/>
      <c r="H2137" s="310"/>
    </row>
    <row r="2138" spans="1:8" ht="20.100000000000001" customHeight="1">
      <c r="A2138" s="352"/>
      <c r="B2138" s="332"/>
      <c r="C2138" s="321"/>
      <c r="D2138" s="310"/>
      <c r="E2138" s="310"/>
      <c r="F2138" s="310"/>
      <c r="G2138" s="310"/>
      <c r="H2138" s="310"/>
    </row>
    <row r="2139" spans="1:8" ht="20.100000000000001" customHeight="1">
      <c r="A2139" s="352"/>
      <c r="B2139" s="332"/>
      <c r="C2139" s="321"/>
      <c r="D2139" s="310"/>
      <c r="E2139" s="310"/>
      <c r="F2139" s="310"/>
      <c r="G2139" s="310"/>
      <c r="H2139" s="310"/>
    </row>
    <row r="2140" spans="1:8" ht="20.100000000000001" customHeight="1">
      <c r="A2140" s="352"/>
      <c r="B2140" s="332"/>
      <c r="C2140" s="321"/>
      <c r="D2140" s="310"/>
      <c r="E2140" s="310"/>
      <c r="F2140" s="310"/>
      <c r="G2140" s="310"/>
      <c r="H2140" s="310"/>
    </row>
    <row r="2141" spans="1:8" ht="20.100000000000001" customHeight="1">
      <c r="A2141" s="352"/>
      <c r="B2141" s="332"/>
      <c r="C2141" s="321"/>
      <c r="D2141" s="310"/>
      <c r="E2141" s="310"/>
      <c r="F2141" s="310"/>
      <c r="G2141" s="310"/>
      <c r="H2141" s="310"/>
    </row>
    <row r="2142" spans="1:8" ht="20.100000000000001" customHeight="1">
      <c r="A2142" s="352"/>
      <c r="B2142" s="332"/>
      <c r="C2142" s="321"/>
      <c r="D2142" s="310"/>
      <c r="E2142" s="310"/>
      <c r="F2142" s="310"/>
      <c r="G2142" s="310"/>
      <c r="H2142" s="310"/>
    </row>
    <row r="2143" spans="1:8" ht="20.100000000000001" customHeight="1">
      <c r="A2143" s="352"/>
      <c r="B2143" s="332"/>
      <c r="C2143" s="321"/>
      <c r="D2143" s="310"/>
      <c r="E2143" s="310"/>
      <c r="F2143" s="310"/>
      <c r="G2143" s="310"/>
      <c r="H2143" s="310"/>
    </row>
    <row r="2144" spans="1:8" ht="20.100000000000001" customHeight="1">
      <c r="A2144" s="352"/>
      <c r="B2144" s="332"/>
      <c r="C2144" s="321"/>
      <c r="D2144" s="310"/>
      <c r="E2144" s="310"/>
      <c r="F2144" s="310"/>
      <c r="G2144" s="310"/>
      <c r="H2144" s="310"/>
    </row>
    <row r="2145" spans="1:8" ht="20.100000000000001" customHeight="1">
      <c r="A2145" s="352"/>
      <c r="B2145" s="332"/>
      <c r="C2145" s="321"/>
      <c r="D2145" s="310"/>
      <c r="E2145" s="310"/>
      <c r="F2145" s="310"/>
      <c r="G2145" s="310"/>
      <c r="H2145" s="310"/>
    </row>
    <row r="2146" spans="1:8" ht="20.100000000000001" customHeight="1">
      <c r="A2146" s="352"/>
      <c r="B2146" s="332"/>
      <c r="C2146" s="321"/>
      <c r="D2146" s="310"/>
      <c r="E2146" s="310"/>
      <c r="F2146" s="310"/>
      <c r="G2146" s="310"/>
      <c r="H2146" s="310"/>
    </row>
    <row r="2147" spans="1:8" ht="20.100000000000001" customHeight="1">
      <c r="A2147" s="352"/>
      <c r="B2147" s="332"/>
      <c r="C2147" s="321"/>
      <c r="D2147" s="310"/>
      <c r="E2147" s="310"/>
      <c r="F2147" s="310"/>
      <c r="G2147" s="310"/>
      <c r="H2147" s="310"/>
    </row>
    <row r="2148" spans="1:8" ht="20.100000000000001" customHeight="1">
      <c r="A2148" s="352"/>
      <c r="B2148" s="332"/>
      <c r="C2148" s="321"/>
      <c r="D2148" s="310"/>
      <c r="E2148" s="310"/>
      <c r="F2148" s="310"/>
      <c r="G2148" s="310"/>
      <c r="H2148" s="310"/>
    </row>
    <row r="2149" spans="1:8" ht="20.100000000000001" customHeight="1">
      <c r="A2149" s="352"/>
      <c r="B2149" s="332"/>
      <c r="C2149" s="321"/>
      <c r="D2149" s="310"/>
      <c r="E2149" s="310"/>
      <c r="F2149" s="310"/>
      <c r="G2149" s="310"/>
      <c r="H2149" s="310"/>
    </row>
    <row r="2150" spans="1:8" ht="20.100000000000001" customHeight="1">
      <c r="A2150" s="352"/>
      <c r="B2150" s="332"/>
      <c r="C2150" s="321"/>
      <c r="D2150" s="310"/>
      <c r="E2150" s="310"/>
      <c r="F2150" s="310"/>
      <c r="G2150" s="310"/>
      <c r="H2150" s="310"/>
    </row>
    <row r="2151" spans="1:8" ht="20.100000000000001" customHeight="1">
      <c r="A2151" s="352"/>
      <c r="B2151" s="332"/>
      <c r="C2151" s="321"/>
      <c r="D2151" s="310"/>
      <c r="E2151" s="310"/>
      <c r="F2151" s="310"/>
      <c r="G2151" s="310"/>
      <c r="H2151" s="310"/>
    </row>
    <row r="2152" spans="1:8" ht="20.100000000000001" customHeight="1">
      <c r="A2152" s="352"/>
      <c r="B2152" s="332"/>
      <c r="C2152" s="321"/>
      <c r="D2152" s="310"/>
      <c r="E2152" s="310"/>
      <c r="F2152" s="310"/>
      <c r="G2152" s="310"/>
      <c r="H2152" s="310"/>
    </row>
    <row r="2153" spans="1:8" ht="20.100000000000001" customHeight="1">
      <c r="A2153" s="352"/>
      <c r="B2153" s="332"/>
      <c r="C2153" s="321"/>
      <c r="D2153" s="310"/>
      <c r="E2153" s="310"/>
      <c r="F2153" s="310"/>
      <c r="G2153" s="310"/>
      <c r="H2153" s="310"/>
    </row>
    <row r="2154" spans="1:8" ht="20.100000000000001" customHeight="1">
      <c r="A2154" s="352"/>
      <c r="B2154" s="332"/>
      <c r="C2154" s="321"/>
      <c r="D2154" s="310"/>
      <c r="E2154" s="310"/>
      <c r="F2154" s="310"/>
      <c r="G2154" s="310"/>
      <c r="H2154" s="310"/>
    </row>
    <row r="2155" spans="1:8" ht="20.100000000000001" customHeight="1">
      <c r="A2155" s="352"/>
      <c r="B2155" s="332"/>
      <c r="C2155" s="321"/>
      <c r="D2155" s="310"/>
      <c r="E2155" s="310"/>
      <c r="F2155" s="310"/>
      <c r="G2155" s="310"/>
      <c r="H2155" s="310"/>
    </row>
    <row r="2156" spans="1:8" ht="20.100000000000001" customHeight="1">
      <c r="A2156" s="352"/>
      <c r="B2156" s="332"/>
      <c r="C2156" s="321"/>
      <c r="D2156" s="310"/>
      <c r="E2156" s="310"/>
      <c r="F2156" s="310"/>
      <c r="G2156" s="310"/>
      <c r="H2156" s="310"/>
    </row>
    <row r="2157" spans="1:8" ht="20.100000000000001" customHeight="1">
      <c r="A2157" s="352"/>
      <c r="B2157" s="332"/>
      <c r="C2157" s="321"/>
      <c r="D2157" s="310"/>
      <c r="E2157" s="310"/>
      <c r="F2157" s="310"/>
      <c r="G2157" s="310"/>
      <c r="H2157" s="310"/>
    </row>
    <row r="2158" spans="1:8" ht="20.100000000000001" customHeight="1">
      <c r="A2158" s="352"/>
      <c r="B2158" s="332"/>
      <c r="C2158" s="321"/>
      <c r="D2158" s="310"/>
      <c r="E2158" s="310"/>
      <c r="F2158" s="310"/>
      <c r="G2158" s="310"/>
      <c r="H2158" s="310"/>
    </row>
    <row r="2159" spans="1:8" ht="20.100000000000001" customHeight="1">
      <c r="A2159" s="352"/>
      <c r="B2159" s="332"/>
      <c r="C2159" s="321"/>
      <c r="D2159" s="310"/>
      <c r="E2159" s="310"/>
      <c r="F2159" s="310"/>
      <c r="G2159" s="310"/>
      <c r="H2159" s="310"/>
    </row>
    <row r="2160" spans="1:8" ht="20.100000000000001" customHeight="1">
      <c r="A2160" s="352"/>
      <c r="B2160" s="332"/>
      <c r="C2160" s="321"/>
      <c r="D2160" s="310"/>
      <c r="E2160" s="310"/>
      <c r="F2160" s="310"/>
      <c r="G2160" s="310"/>
      <c r="H2160" s="310"/>
    </row>
    <row r="2161" spans="1:8" ht="20.100000000000001" customHeight="1">
      <c r="A2161" s="352"/>
      <c r="B2161" s="332"/>
      <c r="C2161" s="321"/>
      <c r="D2161" s="310"/>
      <c r="E2161" s="310"/>
      <c r="F2161" s="310"/>
      <c r="G2161" s="310"/>
      <c r="H2161" s="310"/>
    </row>
    <row r="2162" spans="1:8" ht="20.100000000000001" customHeight="1">
      <c r="A2162" s="352"/>
      <c r="B2162" s="332"/>
      <c r="C2162" s="321"/>
      <c r="D2162" s="310"/>
      <c r="E2162" s="310"/>
      <c r="F2162" s="310"/>
      <c r="G2162" s="310"/>
      <c r="H2162" s="310"/>
    </row>
    <row r="2163" spans="1:8" ht="20.100000000000001" customHeight="1">
      <c r="A2163" s="352"/>
      <c r="B2163" s="332"/>
      <c r="C2163" s="321"/>
      <c r="D2163" s="310"/>
      <c r="E2163" s="310"/>
      <c r="F2163" s="310"/>
      <c r="G2163" s="310"/>
      <c r="H2163" s="310"/>
    </row>
    <row r="2164" spans="1:8" ht="20.100000000000001" customHeight="1">
      <c r="A2164" s="352"/>
      <c r="B2164" s="332"/>
      <c r="C2164" s="321"/>
      <c r="D2164" s="310"/>
      <c r="E2164" s="310"/>
      <c r="F2164" s="310"/>
      <c r="G2164" s="310"/>
      <c r="H2164" s="310"/>
    </row>
    <row r="2165" spans="1:8" ht="20.100000000000001" customHeight="1">
      <c r="A2165" s="352"/>
      <c r="B2165" s="332"/>
      <c r="C2165" s="321"/>
      <c r="D2165" s="310"/>
      <c r="E2165" s="310"/>
      <c r="F2165" s="310"/>
      <c r="G2165" s="310"/>
      <c r="H2165" s="310"/>
    </row>
    <row r="2166" spans="1:8" ht="20.100000000000001" customHeight="1">
      <c r="A2166" s="352"/>
      <c r="B2166" s="332"/>
      <c r="C2166" s="321"/>
      <c r="D2166" s="310"/>
      <c r="E2166" s="310"/>
      <c r="F2166" s="310"/>
      <c r="G2166" s="310"/>
      <c r="H2166" s="310"/>
    </row>
    <row r="2167" spans="1:8" ht="20.100000000000001" customHeight="1">
      <c r="A2167" s="352"/>
      <c r="B2167" s="332"/>
      <c r="C2167" s="321"/>
      <c r="D2167" s="310"/>
      <c r="E2167" s="310"/>
      <c r="F2167" s="310"/>
      <c r="G2167" s="310"/>
      <c r="H2167" s="310"/>
    </row>
    <row r="2168" spans="1:8" ht="20.100000000000001" customHeight="1">
      <c r="A2168" s="352"/>
      <c r="B2168" s="332"/>
      <c r="C2168" s="321"/>
      <c r="D2168" s="310"/>
      <c r="E2168" s="310"/>
      <c r="F2168" s="310"/>
      <c r="G2168" s="310"/>
      <c r="H2168" s="310"/>
    </row>
    <row r="2169" spans="1:8" ht="20.100000000000001" customHeight="1">
      <c r="A2169" s="352"/>
      <c r="B2169" s="332"/>
      <c r="C2169" s="321"/>
      <c r="D2169" s="310"/>
      <c r="E2169" s="310"/>
      <c r="F2169" s="310"/>
      <c r="G2169" s="310"/>
      <c r="H2169" s="310"/>
    </row>
    <row r="2170" spans="1:8" ht="20.100000000000001" customHeight="1">
      <c r="A2170" s="352"/>
      <c r="B2170" s="332"/>
      <c r="C2170" s="321"/>
      <c r="D2170" s="310"/>
      <c r="E2170" s="310"/>
      <c r="F2170" s="310"/>
      <c r="G2170" s="310"/>
      <c r="H2170" s="310"/>
    </row>
    <row r="2171" spans="1:8" ht="20.100000000000001" customHeight="1">
      <c r="A2171" s="352"/>
      <c r="B2171" s="332"/>
      <c r="C2171" s="321"/>
      <c r="D2171" s="310"/>
      <c r="E2171" s="310"/>
      <c r="F2171" s="310"/>
      <c r="G2171" s="310"/>
      <c r="H2171" s="310"/>
    </row>
    <row r="2172" spans="1:8" ht="20.100000000000001" customHeight="1">
      <c r="A2172" s="352"/>
      <c r="B2172" s="332"/>
      <c r="C2172" s="321"/>
      <c r="D2172" s="310"/>
      <c r="E2172" s="310"/>
      <c r="F2172" s="310"/>
      <c r="G2172" s="310"/>
      <c r="H2172" s="310"/>
    </row>
    <row r="2173" spans="1:8" ht="20.100000000000001" customHeight="1">
      <c r="A2173" s="352"/>
      <c r="B2173" s="332"/>
      <c r="C2173" s="321"/>
      <c r="D2173" s="310"/>
      <c r="E2173" s="310"/>
      <c r="F2173" s="310"/>
      <c r="G2173" s="310"/>
      <c r="H2173" s="310"/>
    </row>
    <row r="2174" spans="1:8" ht="20.100000000000001" customHeight="1">
      <c r="A2174" s="352"/>
      <c r="B2174" s="332"/>
      <c r="C2174" s="321"/>
      <c r="D2174" s="310"/>
      <c r="E2174" s="310"/>
      <c r="F2174" s="310"/>
      <c r="G2174" s="310"/>
      <c r="H2174" s="310"/>
    </row>
    <row r="2175" spans="1:8" ht="20.100000000000001" customHeight="1">
      <c r="A2175" s="352"/>
      <c r="B2175" s="332"/>
      <c r="C2175" s="321"/>
      <c r="D2175" s="310"/>
      <c r="E2175" s="310"/>
      <c r="F2175" s="310"/>
      <c r="G2175" s="310"/>
      <c r="H2175" s="310"/>
    </row>
    <row r="2176" spans="1:8" ht="20.100000000000001" customHeight="1">
      <c r="A2176" s="352"/>
      <c r="B2176" s="332"/>
      <c r="C2176" s="321"/>
      <c r="D2176" s="310"/>
      <c r="E2176" s="310"/>
      <c r="F2176" s="310"/>
      <c r="G2176" s="310"/>
      <c r="H2176" s="310"/>
    </row>
    <row r="2177" spans="1:8" ht="20.100000000000001" customHeight="1">
      <c r="A2177" s="352"/>
      <c r="B2177" s="332"/>
      <c r="C2177" s="321"/>
      <c r="D2177" s="310"/>
      <c r="E2177" s="310"/>
      <c r="F2177" s="310"/>
      <c r="G2177" s="310"/>
      <c r="H2177" s="310"/>
    </row>
    <row r="2178" spans="1:8" ht="20.100000000000001" customHeight="1">
      <c r="A2178" s="352"/>
      <c r="B2178" s="332"/>
      <c r="C2178" s="321"/>
      <c r="D2178" s="310"/>
      <c r="E2178" s="310"/>
      <c r="F2178" s="310"/>
      <c r="G2178" s="310"/>
      <c r="H2178" s="310"/>
    </row>
    <row r="2179" spans="1:8" ht="20.100000000000001" customHeight="1">
      <c r="A2179" s="352"/>
      <c r="B2179" s="332"/>
      <c r="C2179" s="321"/>
      <c r="D2179" s="310"/>
      <c r="E2179" s="310"/>
      <c r="F2179" s="310"/>
      <c r="G2179" s="310"/>
      <c r="H2179" s="310"/>
    </row>
    <row r="2180" spans="1:8" ht="20.100000000000001" customHeight="1">
      <c r="A2180" s="352"/>
      <c r="B2180" s="332"/>
      <c r="C2180" s="321"/>
      <c r="D2180" s="310"/>
      <c r="E2180" s="310"/>
      <c r="F2180" s="310"/>
      <c r="G2180" s="310"/>
      <c r="H2180" s="310"/>
    </row>
    <row r="2181" spans="1:8" ht="20.100000000000001" customHeight="1">
      <c r="A2181" s="352"/>
      <c r="B2181" s="332"/>
      <c r="C2181" s="321"/>
      <c r="D2181" s="310"/>
      <c r="E2181" s="310"/>
      <c r="F2181" s="310"/>
      <c r="G2181" s="310"/>
      <c r="H2181" s="310"/>
    </row>
    <row r="2182" spans="1:8" ht="20.100000000000001" customHeight="1">
      <c r="A2182" s="352"/>
      <c r="B2182" s="332"/>
      <c r="C2182" s="321"/>
      <c r="D2182" s="310"/>
      <c r="E2182" s="310"/>
      <c r="F2182" s="310"/>
      <c r="G2182" s="310"/>
      <c r="H2182" s="310"/>
    </row>
    <row r="2183" spans="1:8" ht="20.100000000000001" customHeight="1">
      <c r="A2183" s="352"/>
      <c r="B2183" s="332"/>
      <c r="C2183" s="321"/>
      <c r="D2183" s="310"/>
      <c r="E2183" s="310"/>
      <c r="F2183" s="310"/>
      <c r="G2183" s="310"/>
      <c r="H2183" s="310"/>
    </row>
    <row r="2184" spans="1:8" ht="20.100000000000001" customHeight="1">
      <c r="A2184" s="352"/>
      <c r="B2184" s="332"/>
      <c r="C2184" s="321"/>
      <c r="D2184" s="310"/>
      <c r="E2184" s="310"/>
      <c r="F2184" s="310"/>
      <c r="G2184" s="310"/>
      <c r="H2184" s="310"/>
    </row>
    <row r="2185" spans="1:8" ht="20.100000000000001" customHeight="1">
      <c r="A2185" s="352"/>
      <c r="B2185" s="332"/>
      <c r="C2185" s="321"/>
      <c r="D2185" s="310"/>
      <c r="E2185" s="310"/>
      <c r="F2185" s="310"/>
      <c r="G2185" s="310"/>
      <c r="H2185" s="310"/>
    </row>
    <row r="2186" spans="1:8" ht="20.100000000000001" customHeight="1">
      <c r="A2186" s="352"/>
      <c r="B2186" s="332"/>
      <c r="C2186" s="321"/>
      <c r="D2186" s="310"/>
      <c r="E2186" s="310"/>
      <c r="F2186" s="310"/>
      <c r="G2186" s="310"/>
      <c r="H2186" s="310"/>
    </row>
    <row r="2187" spans="1:8" ht="20.100000000000001" customHeight="1">
      <c r="A2187" s="352"/>
      <c r="B2187" s="332"/>
      <c r="C2187" s="321"/>
      <c r="D2187" s="310"/>
      <c r="E2187" s="310"/>
      <c r="F2187" s="310"/>
      <c r="G2187" s="310"/>
      <c r="H2187" s="310"/>
    </row>
    <row r="2188" spans="1:8" ht="20.100000000000001" customHeight="1">
      <c r="A2188" s="352"/>
      <c r="B2188" s="332"/>
      <c r="C2188" s="321"/>
      <c r="D2188" s="310"/>
      <c r="E2188" s="310"/>
      <c r="F2188" s="310"/>
      <c r="G2188" s="310"/>
      <c r="H2188" s="310"/>
    </row>
    <row r="2189" spans="1:8" ht="20.100000000000001" customHeight="1">
      <c r="A2189" s="352"/>
      <c r="B2189" s="332"/>
      <c r="C2189" s="321"/>
      <c r="D2189" s="310"/>
      <c r="E2189" s="310"/>
      <c r="F2189" s="310"/>
      <c r="G2189" s="310"/>
      <c r="H2189" s="310"/>
    </row>
    <row r="2190" spans="1:8" ht="20.100000000000001" customHeight="1">
      <c r="A2190" s="352"/>
      <c r="B2190" s="332"/>
      <c r="C2190" s="321"/>
      <c r="D2190" s="310"/>
      <c r="E2190" s="310"/>
      <c r="F2190" s="310"/>
      <c r="G2190" s="310"/>
      <c r="H2190" s="310"/>
    </row>
    <row r="2191" spans="1:8" ht="20.100000000000001" customHeight="1">
      <c r="A2191" s="352"/>
      <c r="B2191" s="332"/>
      <c r="C2191" s="321"/>
      <c r="D2191" s="310"/>
      <c r="E2191" s="310"/>
      <c r="F2191" s="310"/>
      <c r="G2191" s="310"/>
      <c r="H2191" s="310"/>
    </row>
    <row r="2192" spans="1:8" ht="20.100000000000001" customHeight="1">
      <c r="A2192" s="352"/>
      <c r="B2192" s="332"/>
      <c r="C2192" s="321"/>
      <c r="D2192" s="310"/>
      <c r="E2192" s="310"/>
      <c r="F2192" s="310"/>
      <c r="G2192" s="310"/>
      <c r="H2192" s="310"/>
    </row>
    <row r="2193" spans="1:8" ht="20.100000000000001" customHeight="1">
      <c r="A2193" s="352"/>
      <c r="B2193" s="332"/>
      <c r="C2193" s="321"/>
      <c r="D2193" s="310"/>
      <c r="E2193" s="310"/>
      <c r="F2193" s="310"/>
      <c r="G2193" s="310"/>
      <c r="H2193" s="310"/>
    </row>
    <row r="2194" spans="1:8" ht="20.100000000000001" customHeight="1">
      <c r="A2194" s="352"/>
      <c r="B2194" s="332"/>
      <c r="C2194" s="321"/>
      <c r="D2194" s="310"/>
      <c r="E2194" s="310"/>
      <c r="F2194" s="310"/>
      <c r="G2194" s="310"/>
      <c r="H2194" s="310"/>
    </row>
    <row r="2195" spans="1:8" ht="20.100000000000001" customHeight="1">
      <c r="A2195" s="352"/>
      <c r="B2195" s="332"/>
      <c r="C2195" s="321"/>
      <c r="D2195" s="310"/>
      <c r="E2195" s="310"/>
      <c r="F2195" s="310"/>
      <c r="G2195" s="310"/>
      <c r="H2195" s="310"/>
    </row>
    <row r="2196" spans="1:8" ht="20.100000000000001" customHeight="1">
      <c r="A2196" s="352"/>
      <c r="B2196" s="332"/>
      <c r="C2196" s="321"/>
      <c r="D2196" s="310"/>
      <c r="E2196" s="310"/>
      <c r="F2196" s="310"/>
      <c r="G2196" s="310"/>
      <c r="H2196" s="310"/>
    </row>
    <row r="2197" spans="1:8" ht="20.100000000000001" customHeight="1">
      <c r="A2197" s="352"/>
      <c r="B2197" s="332"/>
      <c r="C2197" s="321"/>
      <c r="D2197" s="310"/>
      <c r="E2197" s="310"/>
      <c r="F2197" s="310"/>
      <c r="G2197" s="310"/>
      <c r="H2197" s="310"/>
    </row>
    <row r="2198" spans="1:8" ht="20.100000000000001" customHeight="1">
      <c r="A2198" s="352"/>
      <c r="B2198" s="332"/>
      <c r="C2198" s="321"/>
      <c r="D2198" s="310"/>
      <c r="E2198" s="310"/>
      <c r="F2198" s="310"/>
      <c r="G2198" s="310"/>
      <c r="H2198" s="310"/>
    </row>
    <row r="2199" spans="1:8" ht="20.100000000000001" customHeight="1">
      <c r="A2199" s="352"/>
      <c r="B2199" s="332"/>
      <c r="C2199" s="321"/>
      <c r="D2199" s="310"/>
      <c r="E2199" s="310"/>
      <c r="F2199" s="310"/>
      <c r="G2199" s="310"/>
      <c r="H2199" s="310"/>
    </row>
    <row r="2200" spans="1:8" ht="20.100000000000001" customHeight="1">
      <c r="A2200" s="352"/>
      <c r="B2200" s="332"/>
      <c r="C2200" s="321"/>
      <c r="D2200" s="310"/>
      <c r="E2200" s="310"/>
      <c r="F2200" s="310"/>
      <c r="G2200" s="310"/>
      <c r="H2200" s="310"/>
    </row>
    <row r="2201" spans="1:8" ht="20.100000000000001" customHeight="1">
      <c r="A2201" s="352"/>
      <c r="B2201" s="332"/>
      <c r="C2201" s="321"/>
      <c r="D2201" s="310"/>
      <c r="E2201" s="310"/>
      <c r="F2201" s="310"/>
      <c r="G2201" s="310"/>
      <c r="H2201" s="310"/>
    </row>
    <row r="2202" spans="1:8" ht="20.100000000000001" customHeight="1">
      <c r="A2202" s="352"/>
      <c r="B2202" s="332"/>
      <c r="C2202" s="321"/>
      <c r="D2202" s="310"/>
      <c r="E2202" s="310"/>
      <c r="F2202" s="310"/>
      <c r="G2202" s="310"/>
      <c r="H2202" s="310"/>
    </row>
    <row r="2203" spans="1:8" ht="20.100000000000001" customHeight="1">
      <c r="A2203" s="352"/>
      <c r="B2203" s="332"/>
      <c r="C2203" s="321"/>
      <c r="D2203" s="310"/>
      <c r="E2203" s="310"/>
      <c r="F2203" s="310"/>
      <c r="G2203" s="310"/>
      <c r="H2203" s="310"/>
    </row>
    <row r="2204" spans="1:8" ht="20.100000000000001" customHeight="1">
      <c r="A2204" s="352"/>
      <c r="B2204" s="332"/>
      <c r="C2204" s="321"/>
      <c r="D2204" s="310"/>
      <c r="E2204" s="310"/>
      <c r="F2204" s="310"/>
      <c r="G2204" s="310"/>
      <c r="H2204" s="310"/>
    </row>
    <row r="2205" spans="1:8" ht="20.100000000000001" customHeight="1">
      <c r="A2205" s="352"/>
      <c r="B2205" s="332"/>
      <c r="C2205" s="321"/>
      <c r="D2205" s="310"/>
      <c r="E2205" s="310"/>
      <c r="F2205" s="310"/>
      <c r="G2205" s="310"/>
      <c r="H2205" s="310"/>
    </row>
    <row r="2206" spans="1:8" ht="20.100000000000001" customHeight="1">
      <c r="A2206" s="352"/>
      <c r="B2206" s="332"/>
      <c r="C2206" s="321"/>
      <c r="D2206" s="310"/>
      <c r="E2206" s="310"/>
      <c r="F2206" s="310"/>
      <c r="G2206" s="310"/>
      <c r="H2206" s="310"/>
    </row>
    <row r="2207" spans="1:8" ht="20.100000000000001" customHeight="1">
      <c r="A2207" s="352"/>
      <c r="B2207" s="332"/>
      <c r="C2207" s="321"/>
      <c r="D2207" s="310"/>
      <c r="E2207" s="310"/>
      <c r="F2207" s="310"/>
      <c r="G2207" s="310"/>
      <c r="H2207" s="310"/>
    </row>
    <row r="2208" spans="1:8" ht="20.100000000000001" customHeight="1">
      <c r="A2208" s="352"/>
      <c r="B2208" s="332"/>
      <c r="C2208" s="321"/>
      <c r="D2208" s="310"/>
      <c r="E2208" s="310"/>
      <c r="F2208" s="310"/>
      <c r="G2208" s="310"/>
      <c r="H2208" s="310"/>
    </row>
    <row r="2209" spans="1:8" ht="20.100000000000001" customHeight="1">
      <c r="A2209" s="352"/>
      <c r="B2209" s="332"/>
      <c r="C2209" s="321"/>
      <c r="D2209" s="310"/>
      <c r="E2209" s="310"/>
      <c r="F2209" s="310"/>
      <c r="G2209" s="310"/>
      <c r="H2209" s="310"/>
    </row>
    <row r="2210" spans="1:8" ht="20.100000000000001" customHeight="1">
      <c r="A2210" s="352"/>
      <c r="B2210" s="332"/>
      <c r="C2210" s="321"/>
      <c r="D2210" s="310"/>
      <c r="E2210" s="310"/>
      <c r="F2210" s="310"/>
      <c r="G2210" s="310"/>
      <c r="H2210" s="310"/>
    </row>
    <row r="2211" spans="1:8" ht="20.100000000000001" customHeight="1">
      <c r="A2211" s="352"/>
      <c r="B2211" s="332"/>
      <c r="C2211" s="321"/>
      <c r="D2211" s="310"/>
      <c r="E2211" s="310"/>
      <c r="F2211" s="310"/>
      <c r="G2211" s="310"/>
      <c r="H2211" s="310"/>
    </row>
    <row r="2212" spans="1:8" ht="20.100000000000001" customHeight="1">
      <c r="A2212" s="352"/>
      <c r="B2212" s="332"/>
      <c r="C2212" s="321"/>
      <c r="D2212" s="310"/>
      <c r="E2212" s="310"/>
      <c r="F2212" s="310"/>
      <c r="G2212" s="310"/>
      <c r="H2212" s="310"/>
    </row>
    <row r="2213" spans="1:8" ht="20.100000000000001" customHeight="1">
      <c r="A2213" s="352"/>
      <c r="B2213" s="332"/>
      <c r="C2213" s="321"/>
      <c r="D2213" s="310"/>
      <c r="E2213" s="310"/>
      <c r="F2213" s="310"/>
      <c r="G2213" s="310"/>
      <c r="H2213" s="310"/>
    </row>
    <row r="2214" spans="1:8" ht="20.100000000000001" customHeight="1">
      <c r="A2214" s="352"/>
      <c r="B2214" s="332"/>
      <c r="C2214" s="321"/>
      <c r="D2214" s="310"/>
      <c r="E2214" s="310"/>
      <c r="F2214" s="310"/>
      <c r="G2214" s="310"/>
      <c r="H2214" s="310"/>
    </row>
    <row r="2215" spans="1:8" ht="20.100000000000001" customHeight="1">
      <c r="A2215" s="352"/>
      <c r="B2215" s="332"/>
      <c r="C2215" s="321"/>
      <c r="D2215" s="310"/>
      <c r="E2215" s="310"/>
      <c r="F2215" s="310"/>
      <c r="G2215" s="310"/>
      <c r="H2215" s="310"/>
    </row>
    <row r="2216" spans="1:8" ht="20.100000000000001" customHeight="1">
      <c r="A2216" s="352"/>
      <c r="B2216" s="332"/>
      <c r="C2216" s="321"/>
      <c r="D2216" s="310"/>
      <c r="E2216" s="310"/>
      <c r="F2216" s="310"/>
      <c r="G2216" s="310"/>
      <c r="H2216" s="310"/>
    </row>
    <row r="2217" spans="1:8" ht="20.100000000000001" customHeight="1">
      <c r="A2217" s="352"/>
      <c r="B2217" s="332"/>
      <c r="C2217" s="321"/>
      <c r="D2217" s="310"/>
      <c r="E2217" s="310"/>
      <c r="F2217" s="310"/>
      <c r="G2217" s="310"/>
      <c r="H2217" s="310"/>
    </row>
    <row r="2218" spans="1:8" ht="20.100000000000001" customHeight="1">
      <c r="A2218" s="352"/>
      <c r="B2218" s="332"/>
      <c r="C2218" s="321"/>
      <c r="D2218" s="310"/>
      <c r="E2218" s="310"/>
      <c r="F2218" s="310"/>
      <c r="G2218" s="310"/>
      <c r="H2218" s="310"/>
    </row>
    <row r="2219" spans="1:8" ht="20.100000000000001" customHeight="1">
      <c r="A2219" s="352"/>
      <c r="B2219" s="332"/>
      <c r="C2219" s="321"/>
      <c r="D2219" s="310"/>
      <c r="E2219" s="310"/>
      <c r="F2219" s="310"/>
      <c r="G2219" s="310"/>
      <c r="H2219" s="310"/>
    </row>
    <row r="2220" spans="1:8" ht="20.100000000000001" customHeight="1">
      <c r="A2220" s="352"/>
      <c r="B2220" s="332"/>
      <c r="C2220" s="321"/>
      <c r="D2220" s="310"/>
      <c r="E2220" s="310"/>
      <c r="F2220" s="310"/>
      <c r="G2220" s="310"/>
      <c r="H2220" s="310"/>
    </row>
    <row r="2221" spans="1:8" ht="20.100000000000001" customHeight="1">
      <c r="A2221" s="352"/>
      <c r="B2221" s="332"/>
      <c r="C2221" s="321"/>
      <c r="D2221" s="310"/>
      <c r="E2221" s="310"/>
      <c r="F2221" s="310"/>
      <c r="G2221" s="310"/>
      <c r="H2221" s="310"/>
    </row>
    <row r="2222" spans="1:8" ht="20.100000000000001" customHeight="1">
      <c r="A2222" s="352"/>
      <c r="B2222" s="332"/>
      <c r="C2222" s="321"/>
      <c r="D2222" s="310"/>
      <c r="E2222" s="310"/>
      <c r="F2222" s="310"/>
      <c r="G2222" s="310"/>
      <c r="H2222" s="310"/>
    </row>
    <row r="2223" spans="1:8" ht="20.100000000000001" customHeight="1">
      <c r="A2223" s="352"/>
      <c r="B2223" s="332"/>
      <c r="C2223" s="321"/>
      <c r="D2223" s="310"/>
      <c r="E2223" s="310"/>
      <c r="F2223" s="310"/>
      <c r="G2223" s="310"/>
      <c r="H2223" s="310"/>
    </row>
    <row r="2224" spans="1:8" ht="20.100000000000001" customHeight="1">
      <c r="A2224" s="352"/>
      <c r="B2224" s="332"/>
      <c r="C2224" s="321"/>
      <c r="D2224" s="310"/>
      <c r="E2224" s="310"/>
      <c r="F2224" s="310"/>
      <c r="G2224" s="310"/>
      <c r="H2224" s="310"/>
    </row>
    <row r="2225" spans="1:8" ht="20.100000000000001" customHeight="1">
      <c r="A2225" s="352"/>
      <c r="B2225" s="332"/>
      <c r="C2225" s="321"/>
      <c r="D2225" s="310"/>
      <c r="E2225" s="310"/>
      <c r="F2225" s="310"/>
      <c r="G2225" s="310"/>
      <c r="H2225" s="310"/>
    </row>
    <row r="2226" spans="1:8" ht="20.100000000000001" customHeight="1">
      <c r="A2226" s="352"/>
      <c r="B2226" s="332"/>
      <c r="C2226" s="321"/>
      <c r="D2226" s="310"/>
      <c r="E2226" s="310"/>
      <c r="F2226" s="310"/>
      <c r="G2226" s="310"/>
      <c r="H2226" s="310"/>
    </row>
    <row r="2227" spans="1:8" ht="20.100000000000001" customHeight="1">
      <c r="A2227" s="352"/>
      <c r="B2227" s="332"/>
      <c r="C2227" s="321"/>
      <c r="D2227" s="310"/>
      <c r="E2227" s="310"/>
      <c r="F2227" s="310"/>
      <c r="G2227" s="310"/>
      <c r="H2227" s="310"/>
    </row>
    <row r="2228" spans="1:8" ht="20.100000000000001" customHeight="1">
      <c r="A2228" s="352"/>
      <c r="B2228" s="332"/>
      <c r="C2228" s="321"/>
      <c r="D2228" s="310"/>
      <c r="E2228" s="310"/>
      <c r="F2228" s="310"/>
      <c r="G2228" s="310"/>
      <c r="H2228" s="310"/>
    </row>
    <row r="2229" spans="1:8" ht="20.100000000000001" customHeight="1">
      <c r="A2229" s="352"/>
      <c r="B2229" s="332"/>
      <c r="C2229" s="321"/>
      <c r="D2229" s="310"/>
      <c r="E2229" s="310"/>
      <c r="F2229" s="310"/>
      <c r="G2229" s="310"/>
      <c r="H2229" s="310"/>
    </row>
    <row r="2230" spans="1:8" ht="20.100000000000001" customHeight="1">
      <c r="A2230" s="352"/>
      <c r="B2230" s="332"/>
      <c r="C2230" s="321"/>
      <c r="D2230" s="310"/>
      <c r="E2230" s="310"/>
      <c r="F2230" s="310"/>
      <c r="G2230" s="310"/>
      <c r="H2230" s="310"/>
    </row>
    <row r="2231" spans="1:8" ht="20.100000000000001" customHeight="1">
      <c r="A2231" s="352"/>
      <c r="B2231" s="332"/>
      <c r="C2231" s="321"/>
      <c r="D2231" s="310"/>
      <c r="E2231" s="310"/>
      <c r="F2231" s="310"/>
      <c r="G2231" s="310"/>
      <c r="H2231" s="310"/>
    </row>
    <row r="2232" spans="1:8" ht="20.100000000000001" customHeight="1">
      <c r="A2232" s="352"/>
      <c r="B2232" s="332"/>
      <c r="C2232" s="321"/>
      <c r="D2232" s="310"/>
      <c r="E2232" s="310"/>
      <c r="F2232" s="310"/>
      <c r="G2232" s="310"/>
      <c r="H2232" s="310"/>
    </row>
    <row r="2233" spans="1:8" ht="20.100000000000001" customHeight="1">
      <c r="A2233" s="352"/>
      <c r="B2233" s="332"/>
      <c r="C2233" s="321"/>
      <c r="D2233" s="310"/>
      <c r="E2233" s="310"/>
      <c r="F2233" s="310"/>
      <c r="G2233" s="310"/>
      <c r="H2233" s="310"/>
    </row>
    <row r="2234" spans="1:8" ht="20.100000000000001" customHeight="1">
      <c r="A2234" s="352"/>
      <c r="B2234" s="332"/>
      <c r="C2234" s="321"/>
      <c r="D2234" s="310"/>
      <c r="E2234" s="310"/>
      <c r="F2234" s="310"/>
      <c r="G2234" s="310"/>
      <c r="H2234" s="310"/>
    </row>
    <row r="2235" spans="1:8" ht="20.100000000000001" customHeight="1">
      <c r="A2235" s="352"/>
      <c r="B2235" s="332"/>
      <c r="C2235" s="321"/>
      <c r="D2235" s="310"/>
      <c r="E2235" s="310"/>
      <c r="F2235" s="310"/>
      <c r="G2235" s="310"/>
      <c r="H2235" s="310"/>
    </row>
    <row r="2236" spans="1:8" ht="20.100000000000001" customHeight="1">
      <c r="A2236" s="352"/>
      <c r="B2236" s="332"/>
      <c r="C2236" s="321"/>
      <c r="D2236" s="310"/>
      <c r="E2236" s="310"/>
      <c r="F2236" s="310"/>
      <c r="G2236" s="310"/>
      <c r="H2236" s="310"/>
    </row>
    <row r="2237" spans="1:8" ht="20.100000000000001" customHeight="1">
      <c r="A2237" s="352"/>
      <c r="B2237" s="332"/>
      <c r="C2237" s="321"/>
      <c r="D2237" s="310"/>
      <c r="E2237" s="310"/>
      <c r="F2237" s="310"/>
      <c r="G2237" s="310"/>
      <c r="H2237" s="310"/>
    </row>
    <row r="2238" spans="1:8" ht="20.100000000000001" customHeight="1">
      <c r="A2238" s="352"/>
      <c r="B2238" s="332"/>
      <c r="C2238" s="321"/>
      <c r="D2238" s="310"/>
      <c r="E2238" s="310"/>
      <c r="F2238" s="310"/>
      <c r="G2238" s="310"/>
      <c r="H2238" s="310"/>
    </row>
    <row r="2239" spans="1:8" ht="20.100000000000001" customHeight="1">
      <c r="A2239" s="352"/>
      <c r="B2239" s="332"/>
      <c r="C2239" s="321"/>
      <c r="D2239" s="310"/>
      <c r="E2239" s="310"/>
      <c r="F2239" s="310"/>
      <c r="G2239" s="310"/>
      <c r="H2239" s="310"/>
    </row>
    <row r="2240" spans="1:8" ht="20.100000000000001" customHeight="1">
      <c r="A2240" s="352"/>
      <c r="B2240" s="332"/>
      <c r="C2240" s="321"/>
      <c r="D2240" s="310"/>
      <c r="E2240" s="310"/>
      <c r="F2240" s="310"/>
      <c r="G2240" s="310"/>
      <c r="H2240" s="310"/>
    </row>
    <row r="2241" spans="1:8" ht="20.100000000000001" customHeight="1">
      <c r="A2241" s="352"/>
      <c r="B2241" s="332"/>
      <c r="C2241" s="321"/>
      <c r="D2241" s="310"/>
      <c r="E2241" s="310"/>
      <c r="F2241" s="310"/>
      <c r="G2241" s="310"/>
      <c r="H2241" s="310"/>
    </row>
    <row r="2242" spans="1:8" ht="20.100000000000001" customHeight="1">
      <c r="A2242" s="352"/>
      <c r="B2242" s="332"/>
      <c r="C2242" s="321"/>
      <c r="D2242" s="310"/>
      <c r="E2242" s="310"/>
      <c r="F2242" s="310"/>
      <c r="G2242" s="310"/>
      <c r="H2242" s="310"/>
    </row>
    <row r="2243" spans="1:8" ht="20.100000000000001" customHeight="1">
      <c r="A2243" s="352"/>
      <c r="B2243" s="332"/>
      <c r="C2243" s="321"/>
      <c r="D2243" s="310"/>
      <c r="E2243" s="310"/>
      <c r="F2243" s="310"/>
      <c r="G2243" s="310"/>
      <c r="H2243" s="310"/>
    </row>
    <row r="2244" spans="1:8" ht="20.100000000000001" customHeight="1">
      <c r="A2244" s="352"/>
      <c r="B2244" s="332"/>
      <c r="C2244" s="321"/>
      <c r="D2244" s="310"/>
      <c r="E2244" s="310"/>
      <c r="F2244" s="310"/>
      <c r="G2244" s="310"/>
      <c r="H2244" s="310"/>
    </row>
    <row r="2245" spans="1:8" ht="20.100000000000001" customHeight="1">
      <c r="A2245" s="352"/>
      <c r="B2245" s="332"/>
      <c r="C2245" s="321"/>
      <c r="D2245" s="310"/>
      <c r="E2245" s="310"/>
      <c r="F2245" s="310"/>
      <c r="G2245" s="310"/>
      <c r="H2245" s="310"/>
    </row>
    <row r="2246" spans="1:8" ht="20.100000000000001" customHeight="1">
      <c r="A2246" s="352"/>
      <c r="B2246" s="332"/>
      <c r="C2246" s="321"/>
      <c r="D2246" s="310"/>
      <c r="E2246" s="310"/>
      <c r="F2246" s="310"/>
      <c r="G2246" s="310"/>
      <c r="H2246" s="310"/>
    </row>
    <row r="2247" spans="1:8" ht="20.100000000000001" customHeight="1">
      <c r="A2247" s="352"/>
      <c r="B2247" s="332"/>
      <c r="C2247" s="321"/>
      <c r="D2247" s="310"/>
      <c r="E2247" s="310"/>
      <c r="F2247" s="310"/>
      <c r="G2247" s="310"/>
      <c r="H2247" s="310"/>
    </row>
    <row r="2248" spans="1:8" ht="20.100000000000001" customHeight="1">
      <c r="A2248" s="352"/>
      <c r="B2248" s="332"/>
      <c r="C2248" s="321"/>
      <c r="D2248" s="310"/>
      <c r="E2248" s="310"/>
      <c r="F2248" s="310"/>
      <c r="G2248" s="310"/>
      <c r="H2248" s="310"/>
    </row>
    <row r="2249" spans="1:8" ht="20.100000000000001" customHeight="1">
      <c r="A2249" s="352"/>
      <c r="B2249" s="332"/>
      <c r="C2249" s="321"/>
      <c r="D2249" s="310"/>
      <c r="E2249" s="310"/>
      <c r="F2249" s="310"/>
      <c r="G2249" s="310"/>
      <c r="H2249" s="310"/>
    </row>
    <row r="2250" spans="1:8" ht="20.100000000000001" customHeight="1">
      <c r="A2250" s="352"/>
      <c r="B2250" s="332"/>
      <c r="C2250" s="321"/>
      <c r="D2250" s="310"/>
      <c r="E2250" s="310"/>
      <c r="F2250" s="310"/>
      <c r="G2250" s="310"/>
      <c r="H2250" s="310"/>
    </row>
    <row r="2251" spans="1:8" ht="20.100000000000001" customHeight="1">
      <c r="A2251" s="352"/>
      <c r="B2251" s="332"/>
      <c r="C2251" s="321"/>
      <c r="D2251" s="310"/>
      <c r="E2251" s="310"/>
      <c r="F2251" s="310"/>
      <c r="G2251" s="310"/>
      <c r="H2251" s="310"/>
    </row>
    <row r="2252" spans="1:8" ht="20.100000000000001" customHeight="1">
      <c r="A2252" s="352"/>
      <c r="B2252" s="332"/>
      <c r="C2252" s="321"/>
      <c r="D2252" s="310"/>
      <c r="E2252" s="310"/>
      <c r="F2252" s="310"/>
      <c r="G2252" s="310"/>
      <c r="H2252" s="310"/>
    </row>
    <row r="2253" spans="1:8" ht="20.100000000000001" customHeight="1">
      <c r="A2253" s="352"/>
      <c r="B2253" s="332"/>
      <c r="C2253" s="321"/>
      <c r="D2253" s="310"/>
      <c r="E2253" s="310"/>
      <c r="F2253" s="310"/>
      <c r="G2253" s="310"/>
      <c r="H2253" s="310"/>
    </row>
    <row r="2254" spans="1:8" ht="20.100000000000001" customHeight="1">
      <c r="A2254" s="352"/>
      <c r="B2254" s="332"/>
      <c r="C2254" s="321"/>
      <c r="D2254" s="310"/>
      <c r="E2254" s="310"/>
      <c r="F2254" s="310"/>
      <c r="G2254" s="310"/>
      <c r="H2254" s="310"/>
    </row>
    <row r="2255" spans="1:8" ht="20.100000000000001" customHeight="1">
      <c r="A2255" s="352"/>
      <c r="B2255" s="332"/>
      <c r="C2255" s="321"/>
      <c r="D2255" s="310"/>
      <c r="E2255" s="310"/>
      <c r="F2255" s="310"/>
      <c r="G2255" s="310"/>
      <c r="H2255" s="310"/>
    </row>
    <row r="2256" spans="1:8" ht="20.100000000000001" customHeight="1">
      <c r="A2256" s="352"/>
      <c r="B2256" s="332"/>
      <c r="C2256" s="321"/>
      <c r="D2256" s="310"/>
      <c r="E2256" s="310"/>
      <c r="F2256" s="310"/>
      <c r="G2256" s="310"/>
      <c r="H2256" s="310"/>
    </row>
    <row r="2257" spans="1:8" ht="20.100000000000001" customHeight="1">
      <c r="A2257" s="352"/>
      <c r="B2257" s="332"/>
      <c r="C2257" s="321"/>
      <c r="D2257" s="310"/>
      <c r="E2257" s="310"/>
      <c r="F2257" s="310"/>
      <c r="G2257" s="310"/>
      <c r="H2257" s="310"/>
    </row>
    <row r="2258" spans="1:8" ht="20.100000000000001" customHeight="1">
      <c r="A2258" s="352"/>
      <c r="B2258" s="332"/>
      <c r="C2258" s="321"/>
      <c r="D2258" s="310"/>
      <c r="E2258" s="310"/>
      <c r="F2258" s="310"/>
      <c r="G2258" s="310"/>
      <c r="H2258" s="310"/>
    </row>
    <row r="2259" spans="1:8" ht="20.100000000000001" customHeight="1">
      <c r="A2259" s="352"/>
      <c r="B2259" s="332"/>
      <c r="C2259" s="321"/>
      <c r="D2259" s="310"/>
      <c r="E2259" s="310"/>
      <c r="F2259" s="310"/>
      <c r="G2259" s="310"/>
      <c r="H2259" s="310"/>
    </row>
    <row r="2260" spans="1:8" ht="20.100000000000001" customHeight="1">
      <c r="A2260" s="352"/>
      <c r="B2260" s="332"/>
      <c r="C2260" s="321"/>
      <c r="D2260" s="310"/>
      <c r="E2260" s="310"/>
      <c r="F2260" s="310"/>
      <c r="G2260" s="310"/>
      <c r="H2260" s="310"/>
    </row>
    <row r="2261" spans="1:8" ht="20.100000000000001" customHeight="1">
      <c r="A2261" s="352"/>
      <c r="B2261" s="332"/>
      <c r="C2261" s="321"/>
      <c r="D2261" s="310"/>
      <c r="E2261" s="310"/>
      <c r="F2261" s="310"/>
      <c r="G2261" s="310"/>
      <c r="H2261" s="310"/>
    </row>
    <row r="2262" spans="1:8" ht="20.100000000000001" customHeight="1">
      <c r="A2262" s="352"/>
      <c r="B2262" s="332"/>
      <c r="C2262" s="321"/>
      <c r="D2262" s="310"/>
      <c r="E2262" s="310"/>
      <c r="F2262" s="310"/>
      <c r="G2262" s="310"/>
      <c r="H2262" s="310"/>
    </row>
    <row r="2263" spans="1:8" ht="20.100000000000001" customHeight="1">
      <c r="A2263" s="352"/>
      <c r="B2263" s="332"/>
      <c r="C2263" s="321"/>
      <c r="D2263" s="310"/>
      <c r="E2263" s="310"/>
      <c r="F2263" s="310"/>
      <c r="G2263" s="310"/>
      <c r="H2263" s="310"/>
    </row>
    <row r="2264" spans="1:8" ht="20.100000000000001" customHeight="1">
      <c r="A2264" s="352"/>
      <c r="B2264" s="332"/>
      <c r="C2264" s="321"/>
      <c r="D2264" s="310"/>
      <c r="E2264" s="310"/>
      <c r="F2264" s="310"/>
      <c r="G2264" s="310"/>
      <c r="H2264" s="310"/>
    </row>
    <row r="2265" spans="1:8" ht="20.100000000000001" customHeight="1">
      <c r="A2265" s="352"/>
      <c r="B2265" s="332"/>
      <c r="C2265" s="321"/>
      <c r="D2265" s="310"/>
      <c r="E2265" s="310"/>
      <c r="F2265" s="310"/>
      <c r="G2265" s="310"/>
      <c r="H2265" s="310"/>
    </row>
    <row r="2266" spans="1:8" ht="20.100000000000001" customHeight="1">
      <c r="A2266" s="352"/>
      <c r="B2266" s="332"/>
      <c r="C2266" s="321"/>
      <c r="D2266" s="310"/>
      <c r="E2266" s="310"/>
      <c r="F2266" s="310"/>
      <c r="G2266" s="310"/>
      <c r="H2266" s="310"/>
    </row>
    <row r="2267" spans="1:8" ht="20.100000000000001" customHeight="1">
      <c r="A2267" s="352"/>
      <c r="B2267" s="332"/>
      <c r="C2267" s="321"/>
      <c r="D2267" s="310"/>
      <c r="E2267" s="310"/>
      <c r="F2267" s="310"/>
      <c r="G2267" s="310"/>
      <c r="H2267" s="310"/>
    </row>
    <row r="2268" spans="1:8" ht="20.100000000000001" customHeight="1">
      <c r="A2268" s="352"/>
      <c r="B2268" s="332"/>
      <c r="C2268" s="321"/>
      <c r="D2268" s="310"/>
      <c r="E2268" s="310"/>
      <c r="F2268" s="310"/>
      <c r="G2268" s="310"/>
      <c r="H2268" s="310"/>
    </row>
    <row r="2269" spans="1:8" ht="20.100000000000001" customHeight="1">
      <c r="A2269" s="352"/>
      <c r="B2269" s="332"/>
      <c r="C2269" s="321"/>
      <c r="D2269" s="310"/>
      <c r="E2269" s="310"/>
      <c r="F2269" s="310"/>
      <c r="G2269" s="310"/>
      <c r="H2269" s="310"/>
    </row>
    <row r="2270" spans="1:8" ht="20.100000000000001" customHeight="1">
      <c r="A2270" s="352"/>
      <c r="B2270" s="332"/>
      <c r="C2270" s="321"/>
      <c r="D2270" s="310"/>
      <c r="E2270" s="310"/>
      <c r="F2270" s="310"/>
      <c r="G2270" s="310"/>
      <c r="H2270" s="310"/>
    </row>
    <row r="2271" spans="1:8" ht="20.100000000000001" customHeight="1">
      <c r="A2271" s="352"/>
      <c r="B2271" s="332"/>
      <c r="C2271" s="321"/>
      <c r="D2271" s="310"/>
      <c r="E2271" s="310"/>
      <c r="F2271" s="310"/>
      <c r="G2271" s="310"/>
      <c r="H2271" s="310"/>
    </row>
    <row r="2272" spans="1:8" ht="20.100000000000001" customHeight="1">
      <c r="A2272" s="352"/>
      <c r="B2272" s="332"/>
      <c r="C2272" s="321"/>
      <c r="D2272" s="310"/>
      <c r="E2272" s="310"/>
      <c r="F2272" s="310"/>
      <c r="G2272" s="310"/>
      <c r="H2272" s="310"/>
    </row>
    <row r="2273" spans="1:8" ht="20.100000000000001" customHeight="1">
      <c r="A2273" s="352"/>
      <c r="B2273" s="332"/>
      <c r="C2273" s="321"/>
      <c r="D2273" s="310"/>
      <c r="E2273" s="310"/>
      <c r="F2273" s="310"/>
      <c r="G2273" s="310"/>
      <c r="H2273" s="310"/>
    </row>
    <row r="2274" spans="1:8" ht="20.100000000000001" customHeight="1">
      <c r="A2274" s="352"/>
      <c r="B2274" s="332"/>
      <c r="C2274" s="321"/>
      <c r="D2274" s="310"/>
      <c r="E2274" s="310"/>
      <c r="F2274" s="310"/>
      <c r="G2274" s="310"/>
      <c r="H2274" s="310"/>
    </row>
    <row r="2275" spans="1:8" ht="20.100000000000001" customHeight="1">
      <c r="A2275" s="352"/>
      <c r="B2275" s="332"/>
      <c r="C2275" s="321"/>
      <c r="D2275" s="310"/>
      <c r="E2275" s="310"/>
      <c r="F2275" s="310"/>
      <c r="G2275" s="310"/>
      <c r="H2275" s="310"/>
    </row>
    <row r="2276" spans="1:8" ht="20.100000000000001" customHeight="1">
      <c r="A2276" s="352"/>
      <c r="B2276" s="332"/>
      <c r="C2276" s="321"/>
      <c r="D2276" s="310"/>
      <c r="E2276" s="310"/>
      <c r="F2276" s="310"/>
      <c r="G2276" s="310"/>
      <c r="H2276" s="310"/>
    </row>
    <row r="2277" spans="1:8" ht="20.100000000000001" customHeight="1">
      <c r="A2277" s="352"/>
      <c r="B2277" s="332"/>
      <c r="C2277" s="321"/>
      <c r="D2277" s="310"/>
      <c r="E2277" s="310"/>
      <c r="F2277" s="310"/>
      <c r="G2277" s="310"/>
      <c r="H2277" s="310"/>
    </row>
    <row r="2278" spans="1:8" ht="20.100000000000001" customHeight="1">
      <c r="A2278" s="352"/>
      <c r="B2278" s="332"/>
      <c r="C2278" s="321"/>
      <c r="D2278" s="310"/>
      <c r="E2278" s="310"/>
      <c r="F2278" s="310"/>
      <c r="G2278" s="310"/>
      <c r="H2278" s="310"/>
    </row>
    <row r="2279" spans="1:8" ht="20.100000000000001" customHeight="1">
      <c r="A2279" s="352"/>
      <c r="B2279" s="332"/>
      <c r="C2279" s="321"/>
      <c r="D2279" s="310"/>
      <c r="E2279" s="310"/>
      <c r="F2279" s="310"/>
      <c r="G2279" s="310"/>
      <c r="H2279" s="310"/>
    </row>
    <row r="2280" spans="1:8" ht="20.100000000000001" customHeight="1">
      <c r="A2280" s="352"/>
      <c r="B2280" s="332"/>
      <c r="C2280" s="321"/>
      <c r="D2280" s="310"/>
      <c r="E2280" s="310"/>
      <c r="F2280" s="310"/>
      <c r="G2280" s="310"/>
      <c r="H2280" s="310"/>
    </row>
    <row r="2281" spans="1:8" ht="20.100000000000001" customHeight="1">
      <c r="A2281" s="352"/>
      <c r="B2281" s="332"/>
      <c r="C2281" s="321"/>
      <c r="D2281" s="310"/>
      <c r="E2281" s="310"/>
      <c r="F2281" s="310"/>
      <c r="G2281" s="310"/>
      <c r="H2281" s="310"/>
    </row>
    <row r="2282" spans="1:8" ht="20.100000000000001" customHeight="1">
      <c r="A2282" s="352"/>
      <c r="B2282" s="332"/>
      <c r="C2282" s="321"/>
      <c r="D2282" s="310"/>
      <c r="E2282" s="310"/>
      <c r="F2282" s="310"/>
      <c r="G2282" s="310"/>
      <c r="H2282" s="310"/>
    </row>
    <row r="2283" spans="1:8" ht="20.100000000000001" customHeight="1">
      <c r="A2283" s="352"/>
      <c r="B2283" s="332"/>
      <c r="C2283" s="321"/>
      <c r="D2283" s="310"/>
      <c r="E2283" s="310"/>
      <c r="F2283" s="310"/>
      <c r="G2283" s="310"/>
      <c r="H2283" s="310"/>
    </row>
    <row r="2284" spans="1:8" ht="20.100000000000001" customHeight="1">
      <c r="A2284" s="352"/>
      <c r="B2284" s="332"/>
      <c r="C2284" s="321"/>
      <c r="D2284" s="310"/>
      <c r="E2284" s="310"/>
      <c r="F2284" s="310"/>
      <c r="G2284" s="310"/>
      <c r="H2284" s="310"/>
    </row>
    <row r="2285" spans="1:8" ht="20.100000000000001" customHeight="1">
      <c r="A2285" s="352"/>
      <c r="B2285" s="332"/>
      <c r="C2285" s="321"/>
      <c r="D2285" s="310"/>
      <c r="E2285" s="310"/>
      <c r="F2285" s="310"/>
      <c r="G2285" s="310"/>
      <c r="H2285" s="310"/>
    </row>
    <row r="2286" spans="1:8" ht="20.100000000000001" customHeight="1">
      <c r="A2286" s="352"/>
      <c r="B2286" s="332"/>
      <c r="C2286" s="321"/>
      <c r="D2286" s="310"/>
      <c r="E2286" s="310"/>
      <c r="F2286" s="310"/>
      <c r="G2286" s="310"/>
      <c r="H2286" s="310"/>
    </row>
    <row r="2287" spans="1:8" ht="20.100000000000001" customHeight="1">
      <c r="A2287" s="352"/>
      <c r="B2287" s="332"/>
      <c r="C2287" s="321"/>
      <c r="D2287" s="310"/>
      <c r="E2287" s="310"/>
      <c r="F2287" s="310"/>
      <c r="G2287" s="310"/>
      <c r="H2287" s="310"/>
    </row>
    <row r="2288" spans="1:8" ht="20.100000000000001" customHeight="1">
      <c r="A2288" s="352"/>
      <c r="B2288" s="332"/>
      <c r="C2288" s="321"/>
      <c r="D2288" s="310"/>
      <c r="E2288" s="310"/>
      <c r="F2288" s="310"/>
      <c r="G2288" s="310"/>
      <c r="H2288" s="310"/>
    </row>
    <row r="2289" spans="1:8" ht="20.100000000000001" customHeight="1">
      <c r="A2289" s="352"/>
      <c r="B2289" s="332"/>
      <c r="C2289" s="321"/>
      <c r="D2289" s="310"/>
      <c r="E2289" s="310"/>
      <c r="F2289" s="310"/>
      <c r="G2289" s="310"/>
      <c r="H2289" s="310"/>
    </row>
    <row r="2290" spans="1:8" ht="20.100000000000001" customHeight="1">
      <c r="A2290" s="352"/>
      <c r="B2290" s="332"/>
      <c r="C2290" s="321"/>
      <c r="D2290" s="310"/>
      <c r="E2290" s="310"/>
      <c r="F2290" s="310"/>
      <c r="G2290" s="310"/>
      <c r="H2290" s="310"/>
    </row>
    <row r="2291" spans="1:8" ht="20.100000000000001" customHeight="1">
      <c r="A2291" s="352"/>
      <c r="B2291" s="332"/>
      <c r="C2291" s="321"/>
      <c r="D2291" s="310"/>
      <c r="E2291" s="310"/>
      <c r="F2291" s="310"/>
      <c r="G2291" s="310"/>
      <c r="H2291" s="310"/>
    </row>
    <row r="2292" spans="1:8" ht="20.100000000000001" customHeight="1">
      <c r="A2292" s="352"/>
      <c r="B2292" s="332"/>
      <c r="C2292" s="321"/>
      <c r="D2292" s="310"/>
      <c r="E2292" s="310"/>
      <c r="F2292" s="310"/>
      <c r="G2292" s="310"/>
      <c r="H2292" s="310"/>
    </row>
    <row r="2293" spans="1:8" ht="20.100000000000001" customHeight="1">
      <c r="A2293" s="352"/>
      <c r="B2293" s="332"/>
      <c r="C2293" s="321"/>
      <c r="D2293" s="310"/>
      <c r="E2293" s="310"/>
      <c r="F2293" s="310"/>
      <c r="G2293" s="310"/>
      <c r="H2293" s="310"/>
    </row>
    <row r="2294" spans="1:8" ht="20.100000000000001" customHeight="1">
      <c r="A2294" s="352"/>
      <c r="B2294" s="332"/>
      <c r="C2294" s="321"/>
      <c r="D2294" s="310"/>
      <c r="E2294" s="310"/>
      <c r="F2294" s="310"/>
      <c r="G2294" s="310"/>
      <c r="H2294" s="310"/>
    </row>
    <row r="2295" spans="1:8" ht="20.100000000000001" customHeight="1">
      <c r="A2295" s="352"/>
      <c r="B2295" s="332"/>
      <c r="C2295" s="321"/>
      <c r="D2295" s="310"/>
      <c r="E2295" s="310"/>
      <c r="F2295" s="310"/>
      <c r="G2295" s="310"/>
      <c r="H2295" s="310"/>
    </row>
    <row r="2296" spans="1:8" ht="20.100000000000001" customHeight="1">
      <c r="A2296" s="352"/>
      <c r="B2296" s="332"/>
      <c r="C2296" s="321"/>
      <c r="D2296" s="310"/>
      <c r="E2296" s="310"/>
      <c r="F2296" s="310"/>
      <c r="G2296" s="310"/>
      <c r="H2296" s="310"/>
    </row>
    <row r="2297" spans="1:8" ht="20.100000000000001" customHeight="1">
      <c r="A2297" s="352"/>
      <c r="B2297" s="332"/>
      <c r="C2297" s="321"/>
      <c r="D2297" s="310"/>
      <c r="E2297" s="310"/>
      <c r="F2297" s="310"/>
      <c r="G2297" s="310"/>
      <c r="H2297" s="310"/>
    </row>
    <row r="2298" spans="1:8" ht="20.100000000000001" customHeight="1">
      <c r="A2298" s="352"/>
      <c r="B2298" s="332"/>
      <c r="C2298" s="321"/>
      <c r="D2298" s="310"/>
      <c r="E2298" s="310"/>
      <c r="F2298" s="310"/>
      <c r="G2298" s="310"/>
      <c r="H2298" s="310"/>
    </row>
    <row r="2299" spans="1:8" ht="20.100000000000001" customHeight="1">
      <c r="A2299" s="352"/>
      <c r="B2299" s="332"/>
      <c r="C2299" s="321"/>
      <c r="D2299" s="310"/>
      <c r="E2299" s="310"/>
      <c r="F2299" s="310"/>
      <c r="G2299" s="310"/>
      <c r="H2299" s="310"/>
    </row>
    <row r="2300" spans="1:8" ht="20.100000000000001" customHeight="1">
      <c r="A2300" s="352"/>
      <c r="B2300" s="332"/>
      <c r="C2300" s="321"/>
      <c r="D2300" s="310"/>
      <c r="E2300" s="310"/>
      <c r="F2300" s="310"/>
      <c r="G2300" s="310"/>
      <c r="H2300" s="310"/>
    </row>
    <row r="2301" spans="1:8" ht="20.100000000000001" customHeight="1">
      <c r="A2301" s="352"/>
      <c r="B2301" s="332"/>
      <c r="C2301" s="321"/>
      <c r="D2301" s="310"/>
      <c r="E2301" s="310"/>
      <c r="F2301" s="310"/>
      <c r="G2301" s="310"/>
      <c r="H2301" s="310"/>
    </row>
    <row r="2302" spans="1:8" ht="20.100000000000001" customHeight="1">
      <c r="A2302" s="352"/>
      <c r="B2302" s="332"/>
      <c r="C2302" s="321"/>
      <c r="D2302" s="310"/>
      <c r="E2302" s="310"/>
      <c r="F2302" s="310"/>
      <c r="G2302" s="310"/>
      <c r="H2302" s="310"/>
    </row>
    <row r="2303" spans="1:8" ht="20.100000000000001" customHeight="1">
      <c r="A2303" s="352"/>
      <c r="B2303" s="332"/>
      <c r="C2303" s="321"/>
      <c r="D2303" s="310"/>
      <c r="E2303" s="310"/>
      <c r="F2303" s="310"/>
      <c r="G2303" s="310"/>
      <c r="H2303" s="310"/>
    </row>
    <row r="2304" spans="1:8" ht="20.100000000000001" customHeight="1">
      <c r="A2304" s="352"/>
      <c r="B2304" s="332"/>
      <c r="C2304" s="321"/>
      <c r="D2304" s="310"/>
      <c r="E2304" s="310"/>
      <c r="F2304" s="310"/>
      <c r="G2304" s="310"/>
      <c r="H2304" s="310"/>
    </row>
    <row r="2305" spans="1:8" ht="20.100000000000001" customHeight="1">
      <c r="A2305" s="352"/>
      <c r="B2305" s="332"/>
      <c r="C2305" s="321"/>
      <c r="D2305" s="310"/>
      <c r="E2305" s="310"/>
      <c r="F2305" s="310"/>
      <c r="G2305" s="310"/>
      <c r="H2305" s="310"/>
    </row>
    <row r="2306" spans="1:8" ht="20.100000000000001" customHeight="1">
      <c r="A2306" s="352"/>
      <c r="B2306" s="332"/>
      <c r="C2306" s="321"/>
      <c r="D2306" s="310"/>
      <c r="E2306" s="310"/>
      <c r="F2306" s="310"/>
      <c r="G2306" s="310"/>
      <c r="H2306" s="310"/>
    </row>
    <row r="2307" spans="1:8" ht="20.100000000000001" customHeight="1">
      <c r="A2307" s="352"/>
      <c r="B2307" s="332"/>
      <c r="C2307" s="321"/>
      <c r="D2307" s="310"/>
      <c r="E2307" s="310"/>
      <c r="F2307" s="310"/>
      <c r="G2307" s="310"/>
      <c r="H2307" s="310"/>
    </row>
    <row r="2308" spans="1:8" ht="20.100000000000001" customHeight="1">
      <c r="A2308" s="352"/>
      <c r="B2308" s="332"/>
      <c r="C2308" s="321"/>
      <c r="D2308" s="310"/>
      <c r="E2308" s="310"/>
      <c r="F2308" s="310"/>
      <c r="G2308" s="310"/>
      <c r="H2308" s="310"/>
    </row>
    <row r="2309" spans="1:8" ht="20.100000000000001" customHeight="1">
      <c r="A2309" s="352"/>
      <c r="B2309" s="332"/>
      <c r="C2309" s="321"/>
      <c r="D2309" s="310"/>
      <c r="E2309" s="310"/>
      <c r="F2309" s="310"/>
      <c r="G2309" s="310"/>
      <c r="H2309" s="310"/>
    </row>
    <row r="2310" spans="1:8" ht="20.100000000000001" customHeight="1">
      <c r="A2310" s="352"/>
      <c r="B2310" s="332"/>
      <c r="C2310" s="321"/>
      <c r="D2310" s="310"/>
      <c r="E2310" s="310"/>
      <c r="F2310" s="310"/>
      <c r="G2310" s="310"/>
      <c r="H2310" s="310"/>
    </row>
    <row r="2311" spans="1:8" ht="20.100000000000001" customHeight="1">
      <c r="A2311" s="352"/>
      <c r="B2311" s="332"/>
      <c r="C2311" s="321"/>
      <c r="D2311" s="310"/>
      <c r="E2311" s="310"/>
      <c r="F2311" s="310"/>
      <c r="G2311" s="310"/>
      <c r="H2311" s="310"/>
    </row>
    <row r="2312" spans="1:8" ht="20.100000000000001" customHeight="1">
      <c r="A2312" s="352"/>
      <c r="B2312" s="332"/>
      <c r="C2312" s="321"/>
      <c r="D2312" s="310"/>
      <c r="E2312" s="310"/>
      <c r="F2312" s="310"/>
      <c r="G2312" s="310"/>
      <c r="H2312" s="310"/>
    </row>
    <row r="2313" spans="1:8" ht="20.100000000000001" customHeight="1">
      <c r="A2313" s="352"/>
      <c r="B2313" s="332"/>
      <c r="C2313" s="321"/>
      <c r="D2313" s="310"/>
      <c r="E2313" s="310"/>
      <c r="F2313" s="310"/>
      <c r="G2313" s="310"/>
      <c r="H2313" s="310"/>
    </row>
    <row r="2314" spans="1:8" ht="20.100000000000001" customHeight="1">
      <c r="A2314" s="352"/>
      <c r="B2314" s="332"/>
      <c r="C2314" s="321"/>
      <c r="D2314" s="310"/>
      <c r="E2314" s="310"/>
      <c r="F2314" s="310"/>
      <c r="G2314" s="310"/>
      <c r="H2314" s="310"/>
    </row>
    <row r="2315" spans="1:8" ht="20.100000000000001" customHeight="1">
      <c r="A2315" s="352"/>
      <c r="B2315" s="332"/>
      <c r="C2315" s="321"/>
      <c r="D2315" s="310"/>
      <c r="E2315" s="310"/>
      <c r="F2315" s="310"/>
      <c r="G2315" s="310"/>
      <c r="H2315" s="310"/>
    </row>
    <row r="2316" spans="1:8" ht="20.100000000000001" customHeight="1">
      <c r="A2316" s="352"/>
      <c r="B2316" s="332"/>
      <c r="C2316" s="321"/>
      <c r="D2316" s="310"/>
      <c r="E2316" s="310"/>
      <c r="F2316" s="310"/>
      <c r="G2316" s="310"/>
      <c r="H2316" s="310"/>
    </row>
    <row r="2317" spans="1:8" ht="20.100000000000001" customHeight="1">
      <c r="A2317" s="352"/>
      <c r="B2317" s="332"/>
      <c r="C2317" s="321"/>
      <c r="D2317" s="310"/>
      <c r="E2317" s="310"/>
      <c r="F2317" s="310"/>
      <c r="G2317" s="310"/>
      <c r="H2317" s="310"/>
    </row>
    <row r="2318" spans="1:8" ht="20.100000000000001" customHeight="1">
      <c r="A2318" s="352"/>
      <c r="B2318" s="332"/>
      <c r="C2318" s="321"/>
      <c r="D2318" s="310"/>
      <c r="E2318" s="310"/>
      <c r="F2318" s="310"/>
      <c r="G2318" s="310"/>
      <c r="H2318" s="310"/>
    </row>
    <row r="2319" spans="1:8" ht="20.100000000000001" customHeight="1">
      <c r="A2319" s="352"/>
      <c r="B2319" s="332"/>
      <c r="C2319" s="321"/>
      <c r="D2319" s="310"/>
      <c r="E2319" s="310"/>
      <c r="F2319" s="310"/>
      <c r="G2319" s="310"/>
      <c r="H2319" s="310"/>
    </row>
    <row r="2320" spans="1:8" ht="20.100000000000001" customHeight="1">
      <c r="A2320" s="352"/>
      <c r="B2320" s="332"/>
      <c r="C2320" s="321"/>
      <c r="D2320" s="310"/>
      <c r="E2320" s="310"/>
      <c r="F2320" s="310"/>
      <c r="G2320" s="310"/>
      <c r="H2320" s="310"/>
    </row>
    <row r="2321" spans="1:8" ht="20.100000000000001" customHeight="1">
      <c r="A2321" s="352"/>
      <c r="B2321" s="332"/>
      <c r="C2321" s="321"/>
      <c r="D2321" s="310"/>
      <c r="E2321" s="310"/>
      <c r="F2321" s="310"/>
      <c r="G2321" s="310"/>
      <c r="H2321" s="310"/>
    </row>
    <row r="2322" spans="1:8" ht="20.100000000000001" customHeight="1">
      <c r="A2322" s="352"/>
      <c r="B2322" s="332"/>
      <c r="C2322" s="321"/>
      <c r="D2322" s="310"/>
      <c r="E2322" s="310"/>
      <c r="F2322" s="310"/>
      <c r="G2322" s="310"/>
      <c r="H2322" s="310"/>
    </row>
    <row r="2323" spans="1:8" ht="20.100000000000001" customHeight="1">
      <c r="A2323" s="352"/>
      <c r="B2323" s="332"/>
      <c r="C2323" s="321"/>
      <c r="D2323" s="310"/>
      <c r="E2323" s="310"/>
      <c r="F2323" s="310"/>
      <c r="G2323" s="310"/>
      <c r="H2323" s="310"/>
    </row>
    <row r="2324" spans="1:8" ht="20.100000000000001" customHeight="1">
      <c r="A2324" s="352"/>
      <c r="B2324" s="332"/>
      <c r="C2324" s="321"/>
      <c r="D2324" s="310"/>
      <c r="E2324" s="310"/>
      <c r="F2324" s="310"/>
      <c r="G2324" s="310"/>
      <c r="H2324" s="310"/>
    </row>
    <row r="2325" spans="1:8" ht="20.100000000000001" customHeight="1">
      <c r="A2325" s="352"/>
      <c r="B2325" s="332"/>
      <c r="C2325" s="321"/>
      <c r="D2325" s="310"/>
      <c r="E2325" s="310"/>
      <c r="F2325" s="310"/>
      <c r="G2325" s="310"/>
      <c r="H2325" s="310"/>
    </row>
    <row r="2326" spans="1:8" ht="20.100000000000001" customHeight="1">
      <c r="A2326" s="352"/>
      <c r="B2326" s="332"/>
      <c r="C2326" s="321"/>
      <c r="D2326" s="310"/>
      <c r="E2326" s="310"/>
      <c r="F2326" s="310"/>
      <c r="G2326" s="310"/>
      <c r="H2326" s="310"/>
    </row>
    <row r="2327" spans="1:8" ht="20.100000000000001" customHeight="1">
      <c r="A2327" s="352"/>
      <c r="B2327" s="332"/>
      <c r="C2327" s="321"/>
      <c r="D2327" s="310"/>
      <c r="E2327" s="310"/>
      <c r="F2327" s="310"/>
      <c r="G2327" s="310"/>
      <c r="H2327" s="310"/>
    </row>
    <row r="2328" spans="1:8" ht="20.100000000000001" customHeight="1">
      <c r="A2328" s="352"/>
      <c r="B2328" s="332"/>
      <c r="C2328" s="321"/>
      <c r="D2328" s="310"/>
      <c r="E2328" s="310"/>
      <c r="F2328" s="310"/>
      <c r="G2328" s="310"/>
      <c r="H2328" s="310"/>
    </row>
    <row r="2329" spans="1:8" ht="20.100000000000001" customHeight="1">
      <c r="A2329" s="352"/>
      <c r="B2329" s="332"/>
      <c r="C2329" s="321"/>
      <c r="D2329" s="310"/>
      <c r="E2329" s="310"/>
      <c r="F2329" s="310"/>
      <c r="G2329" s="310"/>
      <c r="H2329" s="310"/>
    </row>
    <row r="2330" spans="1:8" ht="20.100000000000001" customHeight="1">
      <c r="A2330" s="352"/>
      <c r="B2330" s="332"/>
      <c r="C2330" s="321"/>
      <c r="D2330" s="310"/>
      <c r="E2330" s="310"/>
      <c r="F2330" s="310"/>
      <c r="G2330" s="310"/>
      <c r="H2330" s="310"/>
    </row>
    <row r="2331" spans="1:8" ht="20.100000000000001" customHeight="1">
      <c r="A2331" s="352"/>
      <c r="B2331" s="332"/>
      <c r="C2331" s="321"/>
      <c r="D2331" s="310"/>
      <c r="E2331" s="310"/>
      <c r="F2331" s="310"/>
      <c r="G2331" s="310"/>
      <c r="H2331" s="310"/>
    </row>
    <row r="2332" spans="1:8" ht="20.100000000000001" customHeight="1">
      <c r="A2332" s="352"/>
      <c r="B2332" s="332"/>
      <c r="C2332" s="321"/>
      <c r="D2332" s="310"/>
      <c r="E2332" s="310"/>
      <c r="F2332" s="310"/>
      <c r="G2332" s="310"/>
      <c r="H2332" s="310"/>
    </row>
    <row r="2333" spans="1:8" ht="20.100000000000001" customHeight="1">
      <c r="A2333" s="352"/>
      <c r="B2333" s="332"/>
      <c r="C2333" s="321"/>
      <c r="D2333" s="310"/>
      <c r="E2333" s="310"/>
      <c r="F2333" s="310"/>
      <c r="G2333" s="310"/>
      <c r="H2333" s="310"/>
    </row>
    <row r="2334" spans="1:8" ht="20.100000000000001" customHeight="1">
      <c r="A2334" s="352"/>
      <c r="B2334" s="332"/>
      <c r="C2334" s="321"/>
      <c r="D2334" s="310"/>
      <c r="E2334" s="310"/>
      <c r="F2334" s="310"/>
      <c r="G2334" s="310"/>
      <c r="H2334" s="310"/>
    </row>
    <row r="2335" spans="1:8" ht="20.100000000000001" customHeight="1">
      <c r="A2335" s="352"/>
      <c r="B2335" s="332"/>
      <c r="C2335" s="321"/>
      <c r="D2335" s="310"/>
      <c r="E2335" s="310"/>
      <c r="F2335" s="310"/>
      <c r="G2335" s="310"/>
      <c r="H2335" s="310"/>
    </row>
    <row r="2336" spans="1:8" ht="20.100000000000001" customHeight="1">
      <c r="A2336" s="352"/>
      <c r="B2336" s="332"/>
      <c r="C2336" s="321"/>
      <c r="D2336" s="310"/>
      <c r="E2336" s="310"/>
      <c r="F2336" s="310"/>
      <c r="G2336" s="310"/>
      <c r="H2336" s="310"/>
    </row>
    <row r="2337" spans="1:8" ht="20.100000000000001" customHeight="1">
      <c r="A2337" s="352"/>
      <c r="B2337" s="332"/>
      <c r="C2337" s="321"/>
      <c r="D2337" s="310"/>
      <c r="E2337" s="310"/>
      <c r="F2337" s="310"/>
      <c r="G2337" s="310"/>
      <c r="H2337" s="310"/>
    </row>
    <row r="2338" spans="1:8" ht="20.100000000000001" customHeight="1">
      <c r="A2338" s="352"/>
      <c r="B2338" s="332"/>
      <c r="C2338" s="321"/>
      <c r="D2338" s="310"/>
      <c r="E2338" s="310"/>
      <c r="F2338" s="310"/>
      <c r="G2338" s="310"/>
      <c r="H2338" s="310"/>
    </row>
    <row r="2339" spans="1:8" ht="20.100000000000001" customHeight="1">
      <c r="A2339" s="352"/>
      <c r="B2339" s="332"/>
      <c r="C2339" s="321"/>
      <c r="D2339" s="310"/>
      <c r="E2339" s="310"/>
      <c r="F2339" s="310"/>
      <c r="G2339" s="310"/>
      <c r="H2339" s="310"/>
    </row>
    <row r="2340" spans="1:8" ht="20.100000000000001" customHeight="1">
      <c r="A2340" s="352"/>
      <c r="B2340" s="332"/>
      <c r="C2340" s="321"/>
      <c r="D2340" s="310"/>
      <c r="E2340" s="310"/>
      <c r="F2340" s="310"/>
      <c r="G2340" s="310"/>
      <c r="H2340" s="310"/>
    </row>
    <row r="2341" spans="1:8" ht="20.100000000000001" customHeight="1">
      <c r="A2341" s="352"/>
      <c r="B2341" s="332"/>
      <c r="C2341" s="321"/>
      <c r="D2341" s="310"/>
      <c r="E2341" s="310"/>
      <c r="F2341" s="310"/>
      <c r="G2341" s="310"/>
      <c r="H2341" s="310"/>
    </row>
    <row r="2342" spans="1:8" ht="20.100000000000001" customHeight="1">
      <c r="A2342" s="352"/>
      <c r="B2342" s="332"/>
      <c r="C2342" s="321"/>
      <c r="D2342" s="310"/>
      <c r="E2342" s="310"/>
      <c r="F2342" s="310"/>
      <c r="G2342" s="310"/>
      <c r="H2342" s="310"/>
    </row>
    <row r="2343" spans="1:8" ht="20.100000000000001" customHeight="1">
      <c r="A2343" s="352"/>
      <c r="B2343" s="332"/>
      <c r="C2343" s="321"/>
      <c r="D2343" s="310"/>
      <c r="E2343" s="310"/>
      <c r="F2343" s="310"/>
      <c r="G2343" s="310"/>
      <c r="H2343" s="310"/>
    </row>
    <row r="2344" spans="1:8" ht="20.100000000000001" customHeight="1">
      <c r="A2344" s="352"/>
      <c r="B2344" s="332"/>
      <c r="C2344" s="321"/>
      <c r="D2344" s="310"/>
      <c r="E2344" s="310"/>
      <c r="F2344" s="310"/>
      <c r="G2344" s="310"/>
      <c r="H2344" s="310"/>
    </row>
    <row r="2345" spans="1:8" ht="20.100000000000001" customHeight="1">
      <c r="A2345" s="352"/>
      <c r="B2345" s="332"/>
      <c r="C2345" s="321"/>
      <c r="D2345" s="310"/>
      <c r="E2345" s="310"/>
      <c r="F2345" s="310"/>
      <c r="G2345" s="310"/>
      <c r="H2345" s="310"/>
    </row>
    <row r="2346" spans="1:8" ht="20.100000000000001" customHeight="1">
      <c r="A2346" s="352"/>
      <c r="B2346" s="332"/>
      <c r="C2346" s="321"/>
      <c r="D2346" s="310"/>
      <c r="E2346" s="310"/>
      <c r="F2346" s="310"/>
      <c r="G2346" s="310"/>
      <c r="H2346" s="310"/>
    </row>
    <row r="2347" spans="1:8" ht="20.100000000000001" customHeight="1">
      <c r="A2347" s="352"/>
      <c r="B2347" s="332"/>
      <c r="C2347" s="321"/>
      <c r="D2347" s="310"/>
      <c r="E2347" s="310"/>
      <c r="F2347" s="310"/>
      <c r="G2347" s="310"/>
      <c r="H2347" s="310"/>
    </row>
    <row r="2348" spans="1:8" ht="20.100000000000001" customHeight="1">
      <c r="A2348" s="352"/>
      <c r="B2348" s="332"/>
      <c r="C2348" s="321"/>
      <c r="D2348" s="310"/>
      <c r="E2348" s="310"/>
      <c r="F2348" s="310"/>
      <c r="G2348" s="310"/>
      <c r="H2348" s="310"/>
    </row>
    <row r="2349" spans="1:8" ht="20.100000000000001" customHeight="1">
      <c r="A2349" s="352"/>
      <c r="B2349" s="332"/>
      <c r="C2349" s="321"/>
      <c r="D2349" s="310"/>
      <c r="E2349" s="310"/>
      <c r="F2349" s="310"/>
      <c r="G2349" s="310"/>
      <c r="H2349" s="310"/>
    </row>
    <row r="2350" spans="1:8" ht="20.100000000000001" customHeight="1">
      <c r="A2350" s="352"/>
      <c r="B2350" s="332"/>
      <c r="C2350" s="321"/>
      <c r="D2350" s="310"/>
      <c r="E2350" s="310"/>
      <c r="F2350" s="310"/>
      <c r="G2350" s="310"/>
      <c r="H2350" s="310"/>
    </row>
    <row r="2351" spans="1:8" ht="20.100000000000001" customHeight="1">
      <c r="A2351" s="352"/>
      <c r="B2351" s="332"/>
      <c r="C2351" s="321"/>
      <c r="D2351" s="310"/>
      <c r="E2351" s="310"/>
      <c r="F2351" s="310"/>
      <c r="G2351" s="310"/>
      <c r="H2351" s="310"/>
    </row>
    <row r="2352" spans="1:8" ht="20.100000000000001" customHeight="1">
      <c r="A2352" s="352"/>
      <c r="B2352" s="332"/>
      <c r="C2352" s="321"/>
      <c r="D2352" s="310"/>
      <c r="E2352" s="310"/>
      <c r="F2352" s="310"/>
      <c r="G2352" s="310"/>
      <c r="H2352" s="310"/>
    </row>
    <row r="2353" spans="1:8" ht="20.100000000000001" customHeight="1">
      <c r="A2353" s="352"/>
      <c r="B2353" s="332"/>
      <c r="C2353" s="321"/>
      <c r="D2353" s="310"/>
      <c r="E2353" s="310"/>
      <c r="F2353" s="310"/>
      <c r="G2353" s="310"/>
      <c r="H2353" s="310"/>
    </row>
    <row r="2354" spans="1:8" ht="20.100000000000001" customHeight="1">
      <c r="A2354" s="352"/>
      <c r="B2354" s="332"/>
      <c r="C2354" s="321"/>
      <c r="D2354" s="310"/>
      <c r="E2354" s="310"/>
      <c r="F2354" s="310"/>
      <c r="G2354" s="310"/>
      <c r="H2354" s="310"/>
    </row>
    <row r="2355" spans="1:8" ht="20.100000000000001" customHeight="1">
      <c r="A2355" s="352"/>
      <c r="B2355" s="332"/>
      <c r="C2355" s="321"/>
      <c r="D2355" s="310"/>
      <c r="E2355" s="310"/>
      <c r="F2355" s="310"/>
      <c r="G2355" s="310"/>
      <c r="H2355" s="310"/>
    </row>
    <row r="2356" spans="1:8" ht="20.100000000000001" customHeight="1">
      <c r="A2356" s="352"/>
      <c r="B2356" s="332"/>
      <c r="C2356" s="321"/>
      <c r="D2356" s="310"/>
      <c r="E2356" s="310"/>
      <c r="F2356" s="310"/>
      <c r="G2356" s="310"/>
      <c r="H2356" s="310"/>
    </row>
    <row r="2357" spans="1:8" ht="20.100000000000001" customHeight="1">
      <c r="A2357" s="352"/>
      <c r="B2357" s="332"/>
      <c r="C2357" s="321"/>
      <c r="D2357" s="310"/>
      <c r="E2357" s="310"/>
      <c r="F2357" s="310"/>
      <c r="G2357" s="310"/>
      <c r="H2357" s="310"/>
    </row>
    <row r="2358" spans="1:8" ht="20.100000000000001" customHeight="1">
      <c r="A2358" s="352"/>
      <c r="B2358" s="332"/>
      <c r="C2358" s="321"/>
      <c r="D2358" s="310"/>
      <c r="E2358" s="310"/>
      <c r="F2358" s="310"/>
      <c r="G2358" s="310"/>
      <c r="H2358" s="310"/>
    </row>
    <row r="2359" spans="1:8" ht="20.100000000000001" customHeight="1">
      <c r="A2359" s="352"/>
      <c r="B2359" s="332"/>
      <c r="C2359" s="321"/>
      <c r="D2359" s="310"/>
      <c r="E2359" s="310"/>
      <c r="F2359" s="310"/>
      <c r="G2359" s="310"/>
      <c r="H2359" s="310"/>
    </row>
    <row r="2360" spans="1:8" ht="20.100000000000001" customHeight="1">
      <c r="A2360" s="352"/>
      <c r="B2360" s="332"/>
      <c r="C2360" s="321"/>
      <c r="D2360" s="310"/>
      <c r="E2360" s="310"/>
      <c r="F2360" s="310"/>
      <c r="G2360" s="310"/>
      <c r="H2360" s="310"/>
    </row>
    <row r="2361" spans="1:8" ht="20.100000000000001" customHeight="1">
      <c r="A2361" s="352"/>
      <c r="B2361" s="332"/>
      <c r="C2361" s="321"/>
      <c r="D2361" s="310"/>
      <c r="E2361" s="310"/>
      <c r="F2361" s="310"/>
      <c r="G2361" s="310"/>
      <c r="H2361" s="310"/>
    </row>
    <row r="2362" spans="1:8" ht="20.100000000000001" customHeight="1">
      <c r="A2362" s="352"/>
      <c r="B2362" s="332"/>
      <c r="C2362" s="321"/>
      <c r="D2362" s="310"/>
      <c r="E2362" s="310"/>
      <c r="F2362" s="310"/>
      <c r="G2362" s="310"/>
      <c r="H2362" s="310"/>
    </row>
    <row r="2363" spans="1:8" ht="20.100000000000001" customHeight="1">
      <c r="A2363" s="352"/>
      <c r="B2363" s="332"/>
      <c r="C2363" s="321"/>
      <c r="D2363" s="310"/>
      <c r="E2363" s="310"/>
      <c r="F2363" s="310"/>
      <c r="G2363" s="310"/>
      <c r="H2363" s="310"/>
    </row>
    <row r="2364" spans="1:8" ht="20.100000000000001" customHeight="1">
      <c r="A2364" s="352"/>
      <c r="B2364" s="332"/>
      <c r="C2364" s="321"/>
      <c r="D2364" s="310"/>
      <c r="E2364" s="310"/>
      <c r="F2364" s="310"/>
      <c r="G2364" s="310"/>
      <c r="H2364" s="310"/>
    </row>
    <row r="2365" spans="1:8" ht="20.100000000000001" customHeight="1">
      <c r="A2365" s="352"/>
      <c r="B2365" s="332"/>
      <c r="C2365" s="321"/>
      <c r="D2365" s="310"/>
      <c r="E2365" s="310"/>
      <c r="F2365" s="310"/>
      <c r="G2365" s="310"/>
      <c r="H2365" s="310"/>
    </row>
    <row r="2366" spans="1:8" ht="20.100000000000001" customHeight="1">
      <c r="A2366" s="352"/>
      <c r="B2366" s="332"/>
      <c r="C2366" s="321"/>
      <c r="D2366" s="310"/>
      <c r="E2366" s="310"/>
      <c r="F2366" s="310"/>
      <c r="G2366" s="310"/>
      <c r="H2366" s="310"/>
    </row>
    <row r="2367" spans="1:8" ht="20.100000000000001" customHeight="1">
      <c r="A2367" s="352"/>
      <c r="B2367" s="332"/>
      <c r="C2367" s="321"/>
      <c r="D2367" s="310"/>
      <c r="E2367" s="310"/>
      <c r="F2367" s="310"/>
      <c r="G2367" s="310"/>
      <c r="H2367" s="310"/>
    </row>
    <row r="2368" spans="1:8" ht="20.100000000000001" customHeight="1">
      <c r="A2368" s="352"/>
      <c r="B2368" s="332"/>
      <c r="C2368" s="321"/>
      <c r="D2368" s="310"/>
      <c r="E2368" s="310"/>
      <c r="F2368" s="310"/>
      <c r="G2368" s="310"/>
      <c r="H2368" s="310"/>
    </row>
    <row r="2369" spans="1:8" ht="20.100000000000001" customHeight="1">
      <c r="A2369" s="352"/>
      <c r="B2369" s="332"/>
      <c r="C2369" s="321"/>
      <c r="D2369" s="310"/>
      <c r="E2369" s="310"/>
      <c r="F2369" s="310"/>
      <c r="G2369" s="310"/>
      <c r="H2369" s="310"/>
    </row>
    <row r="2370" spans="1:8" ht="20.100000000000001" customHeight="1">
      <c r="A2370" s="352"/>
      <c r="B2370" s="332"/>
      <c r="C2370" s="321"/>
      <c r="D2370" s="310"/>
      <c r="E2370" s="310"/>
      <c r="F2370" s="310"/>
      <c r="G2370" s="310"/>
      <c r="H2370" s="310"/>
    </row>
    <row r="2371" spans="1:8" ht="20.100000000000001" customHeight="1">
      <c r="A2371" s="352"/>
      <c r="B2371" s="332"/>
      <c r="C2371" s="321"/>
      <c r="D2371" s="310"/>
      <c r="E2371" s="310"/>
      <c r="F2371" s="310"/>
      <c r="G2371" s="310"/>
      <c r="H2371" s="310"/>
    </row>
    <row r="2372" spans="1:8" ht="20.100000000000001" customHeight="1">
      <c r="A2372" s="352"/>
      <c r="B2372" s="332"/>
      <c r="C2372" s="321"/>
      <c r="D2372" s="310"/>
      <c r="E2372" s="310"/>
      <c r="F2372" s="310"/>
      <c r="G2372" s="310"/>
      <c r="H2372" s="310"/>
    </row>
    <row r="2373" spans="1:8" ht="20.100000000000001" customHeight="1">
      <c r="A2373" s="352"/>
      <c r="B2373" s="332"/>
      <c r="C2373" s="321"/>
      <c r="D2373" s="310"/>
      <c r="E2373" s="310"/>
      <c r="F2373" s="310"/>
      <c r="G2373" s="310"/>
      <c r="H2373" s="310"/>
    </row>
    <row r="2374" spans="1:8" ht="20.100000000000001" customHeight="1">
      <c r="A2374" s="352"/>
      <c r="B2374" s="332"/>
      <c r="C2374" s="321"/>
      <c r="D2374" s="310"/>
      <c r="E2374" s="310"/>
      <c r="F2374" s="310"/>
      <c r="G2374" s="310"/>
      <c r="H2374" s="310"/>
    </row>
    <row r="2375" spans="1:8" ht="20.100000000000001" customHeight="1">
      <c r="A2375" s="352"/>
      <c r="B2375" s="332"/>
      <c r="C2375" s="321"/>
      <c r="D2375" s="310"/>
      <c r="E2375" s="310"/>
      <c r="F2375" s="310"/>
      <c r="G2375" s="310"/>
      <c r="H2375" s="310"/>
    </row>
    <row r="2376" spans="1:8" ht="20.100000000000001" customHeight="1">
      <c r="A2376" s="352"/>
      <c r="B2376" s="332"/>
      <c r="C2376" s="321"/>
      <c r="D2376" s="310"/>
      <c r="E2376" s="310"/>
      <c r="F2376" s="310"/>
      <c r="G2376" s="310"/>
      <c r="H2376" s="310"/>
    </row>
    <row r="2377" spans="1:8" ht="20.100000000000001" customHeight="1">
      <c r="A2377" s="352"/>
      <c r="B2377" s="332"/>
      <c r="C2377" s="321"/>
      <c r="D2377" s="310"/>
      <c r="E2377" s="310"/>
      <c r="F2377" s="310"/>
      <c r="G2377" s="310"/>
      <c r="H2377" s="310"/>
    </row>
    <row r="2378" spans="1:8" ht="20.100000000000001" customHeight="1">
      <c r="A2378" s="352"/>
      <c r="B2378" s="332"/>
      <c r="C2378" s="321"/>
      <c r="D2378" s="310"/>
      <c r="E2378" s="310"/>
      <c r="F2378" s="310"/>
      <c r="G2378" s="310"/>
      <c r="H2378" s="310"/>
    </row>
    <row r="2379" spans="1:8" ht="20.100000000000001" customHeight="1">
      <c r="A2379" s="352"/>
      <c r="B2379" s="332"/>
      <c r="C2379" s="321"/>
      <c r="D2379" s="310"/>
      <c r="E2379" s="310"/>
      <c r="F2379" s="310"/>
      <c r="G2379" s="310"/>
      <c r="H2379" s="310"/>
    </row>
    <row r="2380" spans="1:8" ht="20.100000000000001" customHeight="1">
      <c r="A2380" s="352"/>
      <c r="B2380" s="332"/>
      <c r="C2380" s="321"/>
      <c r="D2380" s="310"/>
      <c r="E2380" s="310"/>
      <c r="F2380" s="310"/>
      <c r="G2380" s="310"/>
      <c r="H2380" s="310"/>
    </row>
    <row r="2381" spans="1:8" ht="20.100000000000001" customHeight="1">
      <c r="A2381" s="352"/>
      <c r="B2381" s="332"/>
      <c r="C2381" s="321"/>
      <c r="D2381" s="310"/>
      <c r="E2381" s="310"/>
      <c r="F2381" s="310"/>
      <c r="G2381" s="310"/>
      <c r="H2381" s="310"/>
    </row>
    <row r="2382" spans="1:8" ht="20.100000000000001" customHeight="1">
      <c r="A2382" s="352"/>
      <c r="B2382" s="332"/>
      <c r="C2382" s="321"/>
      <c r="D2382" s="310"/>
      <c r="E2382" s="310"/>
      <c r="F2382" s="310"/>
      <c r="G2382" s="310"/>
      <c r="H2382" s="310"/>
    </row>
    <row r="2383" spans="1:8" ht="20.100000000000001" customHeight="1">
      <c r="A2383" s="352"/>
      <c r="B2383" s="332"/>
      <c r="C2383" s="321"/>
      <c r="D2383" s="310"/>
      <c r="E2383" s="310"/>
      <c r="F2383" s="310"/>
      <c r="G2383" s="310"/>
      <c r="H2383" s="310"/>
    </row>
    <row r="2384" spans="1:8" ht="20.100000000000001" customHeight="1">
      <c r="A2384" s="352"/>
      <c r="B2384" s="332"/>
      <c r="C2384" s="321"/>
      <c r="D2384" s="310"/>
      <c r="E2384" s="310"/>
      <c r="F2384" s="310"/>
      <c r="G2384" s="310"/>
      <c r="H2384" s="310"/>
    </row>
    <row r="2385" spans="1:8" ht="20.100000000000001" customHeight="1">
      <c r="A2385" s="352"/>
      <c r="B2385" s="332"/>
      <c r="C2385" s="321"/>
      <c r="D2385" s="310"/>
      <c r="E2385" s="310"/>
      <c r="F2385" s="310"/>
      <c r="G2385" s="310"/>
      <c r="H2385" s="310"/>
    </row>
    <row r="2386" spans="1:8" ht="20.100000000000001" customHeight="1">
      <c r="A2386" s="352"/>
      <c r="B2386" s="332"/>
      <c r="C2386" s="321"/>
      <c r="D2386" s="310"/>
      <c r="E2386" s="310"/>
      <c r="F2386" s="310"/>
      <c r="G2386" s="310"/>
      <c r="H2386" s="310"/>
    </row>
    <row r="2387" spans="1:8" ht="20.100000000000001" customHeight="1">
      <c r="A2387" s="352"/>
      <c r="B2387" s="332"/>
      <c r="C2387" s="321"/>
      <c r="D2387" s="310"/>
      <c r="E2387" s="310"/>
      <c r="F2387" s="310"/>
      <c r="G2387" s="310"/>
      <c r="H2387" s="310"/>
    </row>
    <row r="2388" spans="1:8" ht="20.100000000000001" customHeight="1">
      <c r="A2388" s="352"/>
      <c r="B2388" s="332"/>
      <c r="C2388" s="321"/>
      <c r="D2388" s="310"/>
      <c r="E2388" s="310"/>
      <c r="F2388" s="310"/>
      <c r="G2388" s="310"/>
      <c r="H2388" s="310"/>
    </row>
    <row r="2389" spans="1:8" ht="20.100000000000001" customHeight="1">
      <c r="A2389" s="352"/>
      <c r="B2389" s="332"/>
      <c r="C2389" s="321"/>
      <c r="D2389" s="310"/>
      <c r="E2389" s="310"/>
      <c r="F2389" s="310"/>
      <c r="G2389" s="310"/>
      <c r="H2389" s="310"/>
    </row>
    <row r="2390" spans="1:8" ht="20.100000000000001" customHeight="1">
      <c r="A2390" s="352"/>
      <c r="B2390" s="332"/>
      <c r="C2390" s="321"/>
      <c r="D2390" s="310"/>
      <c r="E2390" s="310"/>
      <c r="F2390" s="310"/>
      <c r="G2390" s="310"/>
      <c r="H2390" s="310"/>
    </row>
    <row r="2391" spans="1:8" ht="20.100000000000001" customHeight="1">
      <c r="A2391" s="352"/>
      <c r="B2391" s="332"/>
      <c r="C2391" s="321"/>
      <c r="D2391" s="310"/>
      <c r="E2391" s="310"/>
      <c r="F2391" s="310"/>
      <c r="G2391" s="310"/>
      <c r="H2391" s="310"/>
    </row>
    <row r="2392" spans="1:8" ht="20.100000000000001" customHeight="1">
      <c r="A2392" s="352"/>
      <c r="B2392" s="332"/>
      <c r="C2392" s="321"/>
      <c r="D2392" s="310"/>
      <c r="E2392" s="310"/>
      <c r="F2392" s="310"/>
      <c r="G2392" s="310"/>
      <c r="H2392" s="310"/>
    </row>
    <row r="2393" spans="1:8" ht="20.100000000000001" customHeight="1">
      <c r="A2393" s="352"/>
      <c r="B2393" s="332"/>
      <c r="C2393" s="321"/>
      <c r="D2393" s="310"/>
      <c r="E2393" s="310"/>
      <c r="F2393" s="310"/>
      <c r="G2393" s="310"/>
      <c r="H2393" s="310"/>
    </row>
    <row r="2394" spans="1:8" ht="20.100000000000001" customHeight="1">
      <c r="A2394" s="352"/>
      <c r="B2394" s="332"/>
      <c r="C2394" s="321"/>
      <c r="D2394" s="310"/>
      <c r="E2394" s="310"/>
      <c r="F2394" s="310"/>
      <c r="G2394" s="310"/>
      <c r="H2394" s="310"/>
    </row>
    <row r="2395" spans="1:8" ht="20.100000000000001" customHeight="1">
      <c r="A2395" s="352"/>
      <c r="B2395" s="332"/>
      <c r="C2395" s="321"/>
      <c r="D2395" s="310"/>
      <c r="E2395" s="310"/>
      <c r="F2395" s="310"/>
      <c r="G2395" s="310"/>
      <c r="H2395" s="310"/>
    </row>
    <row r="2396" spans="1:8" ht="20.100000000000001" customHeight="1">
      <c r="A2396" s="352"/>
      <c r="B2396" s="332"/>
      <c r="C2396" s="321"/>
      <c r="D2396" s="310"/>
      <c r="E2396" s="310"/>
      <c r="F2396" s="310"/>
      <c r="G2396" s="310"/>
      <c r="H2396" s="310"/>
    </row>
    <row r="2397" spans="1:8" ht="20.100000000000001" customHeight="1">
      <c r="A2397" s="352"/>
      <c r="B2397" s="332"/>
      <c r="C2397" s="321"/>
      <c r="D2397" s="310"/>
      <c r="E2397" s="310"/>
      <c r="F2397" s="310"/>
      <c r="G2397" s="310"/>
      <c r="H2397" s="310"/>
    </row>
    <row r="2398" spans="1:8" ht="20.100000000000001" customHeight="1">
      <c r="A2398" s="352"/>
      <c r="B2398" s="332"/>
      <c r="C2398" s="321"/>
      <c r="D2398" s="310"/>
      <c r="E2398" s="310"/>
      <c r="F2398" s="310"/>
      <c r="G2398" s="310"/>
      <c r="H2398" s="310"/>
    </row>
    <row r="2399" spans="1:8" ht="20.100000000000001" customHeight="1">
      <c r="A2399" s="352"/>
      <c r="B2399" s="332"/>
      <c r="C2399" s="321"/>
      <c r="D2399" s="310"/>
      <c r="E2399" s="310"/>
      <c r="F2399" s="310"/>
      <c r="G2399" s="310"/>
      <c r="H2399" s="310"/>
    </row>
    <row r="2400" spans="1:8" ht="20.100000000000001" customHeight="1">
      <c r="A2400" s="352"/>
      <c r="B2400" s="332"/>
      <c r="C2400" s="321"/>
      <c r="D2400" s="310"/>
      <c r="E2400" s="310"/>
      <c r="F2400" s="310"/>
      <c r="G2400" s="310"/>
      <c r="H2400" s="310"/>
    </row>
    <row r="2401" spans="1:8" ht="20.100000000000001" customHeight="1">
      <c r="A2401" s="352"/>
      <c r="B2401" s="332"/>
      <c r="C2401" s="321"/>
      <c r="D2401" s="310"/>
      <c r="E2401" s="310"/>
      <c r="F2401" s="310"/>
      <c r="G2401" s="310"/>
      <c r="H2401" s="310"/>
    </row>
    <row r="2402" spans="1:8" ht="20.100000000000001" customHeight="1">
      <c r="A2402" s="352"/>
      <c r="B2402" s="332"/>
      <c r="C2402" s="321"/>
      <c r="D2402" s="310"/>
      <c r="E2402" s="310"/>
      <c r="F2402" s="310"/>
      <c r="G2402" s="310"/>
      <c r="H2402" s="310"/>
    </row>
    <row r="2403" spans="1:8" ht="20.100000000000001" customHeight="1">
      <c r="A2403" s="352"/>
      <c r="B2403" s="332"/>
      <c r="C2403" s="321"/>
      <c r="D2403" s="310"/>
      <c r="E2403" s="310"/>
      <c r="F2403" s="310"/>
      <c r="G2403" s="310"/>
      <c r="H2403" s="310"/>
    </row>
    <row r="2404" spans="1:8" ht="20.100000000000001" customHeight="1">
      <c r="A2404" s="352"/>
      <c r="B2404" s="332"/>
      <c r="C2404" s="321"/>
      <c r="D2404" s="310"/>
      <c r="E2404" s="310"/>
      <c r="F2404" s="310"/>
      <c r="G2404" s="310"/>
      <c r="H2404" s="310"/>
    </row>
    <row r="2405" spans="1:8" ht="20.100000000000001" customHeight="1">
      <c r="A2405" s="352"/>
      <c r="B2405" s="332"/>
      <c r="C2405" s="321"/>
      <c r="D2405" s="310"/>
      <c r="E2405" s="310"/>
      <c r="F2405" s="310"/>
      <c r="G2405" s="310"/>
      <c r="H2405" s="310"/>
    </row>
    <row r="2406" spans="1:8" ht="20.100000000000001" customHeight="1">
      <c r="A2406" s="352"/>
      <c r="B2406" s="332"/>
      <c r="C2406" s="321"/>
      <c r="D2406" s="310"/>
      <c r="E2406" s="310"/>
      <c r="F2406" s="310"/>
      <c r="G2406" s="310"/>
      <c r="H2406" s="310"/>
    </row>
    <row r="2407" spans="1:8" ht="20.100000000000001" customHeight="1">
      <c r="A2407" s="352"/>
      <c r="B2407" s="332"/>
      <c r="C2407" s="321"/>
      <c r="D2407" s="310"/>
      <c r="E2407" s="310"/>
      <c r="F2407" s="310"/>
      <c r="G2407" s="310"/>
      <c r="H2407" s="310"/>
    </row>
    <row r="2408" spans="1:8" ht="20.100000000000001" customHeight="1">
      <c r="A2408" s="352"/>
      <c r="B2408" s="332"/>
      <c r="C2408" s="321"/>
      <c r="D2408" s="310"/>
      <c r="E2408" s="310"/>
      <c r="F2408" s="310"/>
      <c r="G2408" s="310"/>
      <c r="H2408" s="310"/>
    </row>
    <row r="2409" spans="1:8" ht="20.100000000000001" customHeight="1">
      <c r="A2409" s="352"/>
      <c r="B2409" s="332"/>
      <c r="C2409" s="321"/>
      <c r="D2409" s="310"/>
      <c r="E2409" s="310"/>
      <c r="F2409" s="310"/>
      <c r="G2409" s="310"/>
      <c r="H2409" s="310"/>
    </row>
    <row r="2410" spans="1:8" ht="20.100000000000001" customHeight="1">
      <c r="A2410" s="352"/>
      <c r="B2410" s="332"/>
      <c r="C2410" s="321"/>
      <c r="D2410" s="310"/>
      <c r="E2410" s="310"/>
      <c r="F2410" s="310"/>
      <c r="G2410" s="310"/>
      <c r="H2410" s="310"/>
    </row>
    <row r="2411" spans="1:8" ht="20.100000000000001" customHeight="1">
      <c r="A2411" s="352"/>
      <c r="B2411" s="332"/>
      <c r="C2411" s="321"/>
      <c r="D2411" s="310"/>
      <c r="E2411" s="310"/>
      <c r="F2411" s="310"/>
      <c r="G2411" s="310"/>
      <c r="H2411" s="310"/>
    </row>
    <row r="2412" spans="1:8" ht="20.100000000000001" customHeight="1">
      <c r="A2412" s="352"/>
      <c r="B2412" s="332"/>
      <c r="C2412" s="321"/>
      <c r="D2412" s="310"/>
      <c r="E2412" s="310"/>
      <c r="F2412" s="310"/>
      <c r="G2412" s="310"/>
      <c r="H2412" s="310"/>
    </row>
    <row r="2413" spans="1:8" ht="20.100000000000001" customHeight="1">
      <c r="A2413" s="352"/>
      <c r="B2413" s="332"/>
      <c r="C2413" s="321"/>
      <c r="D2413" s="310"/>
      <c r="E2413" s="310"/>
      <c r="F2413" s="310"/>
      <c r="G2413" s="310"/>
      <c r="H2413" s="310"/>
    </row>
    <row r="2414" spans="1:8" ht="20.100000000000001" customHeight="1">
      <c r="A2414" s="352"/>
      <c r="B2414" s="332"/>
      <c r="C2414" s="321"/>
      <c r="D2414" s="310"/>
      <c r="E2414" s="310"/>
      <c r="F2414" s="310"/>
      <c r="G2414" s="310"/>
      <c r="H2414" s="310"/>
    </row>
    <row r="2415" spans="1:8" ht="20.100000000000001" customHeight="1">
      <c r="A2415" s="352"/>
      <c r="B2415" s="332"/>
      <c r="C2415" s="321"/>
      <c r="D2415" s="310"/>
      <c r="E2415" s="310"/>
      <c r="F2415" s="310"/>
      <c r="G2415" s="310"/>
      <c r="H2415" s="310"/>
    </row>
    <row r="2416" spans="1:8" ht="20.100000000000001" customHeight="1">
      <c r="A2416" s="352"/>
      <c r="B2416" s="332"/>
      <c r="C2416" s="321"/>
      <c r="D2416" s="310"/>
      <c r="E2416" s="310"/>
      <c r="F2416" s="310"/>
      <c r="G2416" s="310"/>
      <c r="H2416" s="310"/>
    </row>
    <row r="2417" spans="1:8" ht="20.100000000000001" customHeight="1">
      <c r="A2417" s="352"/>
      <c r="B2417" s="332"/>
      <c r="C2417" s="321"/>
      <c r="D2417" s="310"/>
      <c r="E2417" s="310"/>
      <c r="F2417" s="310"/>
      <c r="G2417" s="310"/>
      <c r="H2417" s="310"/>
    </row>
    <row r="2418" spans="1:8" ht="20.100000000000001" customHeight="1">
      <c r="A2418" s="352"/>
      <c r="B2418" s="332"/>
      <c r="C2418" s="321"/>
      <c r="D2418" s="310"/>
      <c r="E2418" s="310"/>
      <c r="F2418" s="310"/>
      <c r="G2418" s="310"/>
      <c r="H2418" s="310"/>
    </row>
    <row r="2419" spans="1:8" ht="20.100000000000001" customHeight="1">
      <c r="A2419" s="352"/>
      <c r="B2419" s="332"/>
      <c r="C2419" s="321"/>
      <c r="D2419" s="310"/>
      <c r="E2419" s="310"/>
      <c r="F2419" s="310"/>
      <c r="G2419" s="310"/>
      <c r="H2419" s="310"/>
    </row>
    <row r="2420" spans="1:8" ht="20.100000000000001" customHeight="1">
      <c r="A2420" s="352"/>
      <c r="B2420" s="332"/>
      <c r="C2420" s="321"/>
      <c r="D2420" s="310"/>
      <c r="E2420" s="310"/>
      <c r="F2420" s="310"/>
      <c r="G2420" s="310"/>
      <c r="H2420" s="310"/>
    </row>
    <row r="2421" spans="1:8" ht="20.100000000000001" customHeight="1">
      <c r="A2421" s="352"/>
      <c r="B2421" s="332"/>
      <c r="C2421" s="321"/>
      <c r="D2421" s="310"/>
      <c r="E2421" s="310"/>
      <c r="F2421" s="310"/>
      <c r="G2421" s="310"/>
      <c r="H2421" s="310"/>
    </row>
    <row r="2422" spans="1:8" ht="20.100000000000001" customHeight="1">
      <c r="A2422" s="352"/>
      <c r="B2422" s="332"/>
      <c r="C2422" s="321"/>
      <c r="D2422" s="310"/>
      <c r="E2422" s="310"/>
      <c r="F2422" s="310"/>
      <c r="G2422" s="310"/>
      <c r="H2422" s="310"/>
    </row>
    <row r="2423" spans="1:8" ht="20.100000000000001" customHeight="1">
      <c r="A2423" s="352"/>
      <c r="B2423" s="332"/>
      <c r="C2423" s="321"/>
      <c r="D2423" s="310"/>
      <c r="E2423" s="310"/>
      <c r="F2423" s="310"/>
      <c r="G2423" s="310"/>
      <c r="H2423" s="310"/>
    </row>
    <row r="2424" spans="1:8" ht="20.100000000000001" customHeight="1">
      <c r="A2424" s="352"/>
      <c r="B2424" s="332"/>
      <c r="C2424" s="321"/>
      <c r="D2424" s="310"/>
      <c r="E2424" s="310"/>
      <c r="F2424" s="310"/>
      <c r="G2424" s="310"/>
      <c r="H2424" s="310"/>
    </row>
    <row r="2425" spans="1:8" ht="20.100000000000001" customHeight="1">
      <c r="A2425" s="352"/>
      <c r="B2425" s="332"/>
      <c r="C2425" s="321"/>
      <c r="D2425" s="310"/>
      <c r="E2425" s="310"/>
      <c r="F2425" s="310"/>
      <c r="G2425" s="310"/>
      <c r="H2425" s="310"/>
    </row>
    <row r="2426" spans="1:8" ht="20.100000000000001" customHeight="1">
      <c r="A2426" s="352"/>
      <c r="B2426" s="332"/>
      <c r="C2426" s="321"/>
      <c r="D2426" s="310"/>
      <c r="E2426" s="310"/>
      <c r="F2426" s="310"/>
      <c r="G2426" s="310"/>
      <c r="H2426" s="310"/>
    </row>
    <row r="2427" spans="1:8" ht="20.100000000000001" customHeight="1">
      <c r="A2427" s="352"/>
      <c r="B2427" s="332"/>
      <c r="C2427" s="321"/>
      <c r="D2427" s="310"/>
      <c r="E2427" s="310"/>
      <c r="F2427" s="310"/>
      <c r="G2427" s="310"/>
      <c r="H2427" s="310"/>
    </row>
    <row r="2428" spans="1:8" ht="20.100000000000001" customHeight="1">
      <c r="A2428" s="352"/>
      <c r="B2428" s="332"/>
      <c r="C2428" s="321"/>
      <c r="D2428" s="310"/>
      <c r="E2428" s="310"/>
      <c r="F2428" s="310"/>
      <c r="G2428" s="310"/>
      <c r="H2428" s="310"/>
    </row>
    <row r="2429" spans="1:8" ht="20.100000000000001" customHeight="1">
      <c r="A2429" s="352"/>
      <c r="B2429" s="332"/>
      <c r="C2429" s="321"/>
      <c r="D2429" s="310"/>
      <c r="E2429" s="310"/>
      <c r="F2429" s="310"/>
      <c r="G2429" s="310"/>
      <c r="H2429" s="310"/>
    </row>
    <row r="2430" spans="1:8" ht="20.100000000000001" customHeight="1">
      <c r="A2430" s="352"/>
      <c r="B2430" s="332"/>
      <c r="C2430" s="321"/>
      <c r="D2430" s="310"/>
      <c r="E2430" s="310"/>
      <c r="F2430" s="310"/>
      <c r="G2430" s="310"/>
      <c r="H2430" s="310"/>
    </row>
    <row r="2431" spans="1:8" ht="20.100000000000001" customHeight="1">
      <c r="A2431" s="352"/>
      <c r="B2431" s="332"/>
      <c r="C2431" s="321"/>
      <c r="D2431" s="310"/>
      <c r="E2431" s="310"/>
      <c r="F2431" s="310"/>
      <c r="G2431" s="310"/>
      <c r="H2431" s="310"/>
    </row>
    <row r="2432" spans="1:8" ht="20.100000000000001" customHeight="1">
      <c r="A2432" s="352"/>
      <c r="B2432" s="332"/>
      <c r="C2432" s="321"/>
      <c r="D2432" s="310"/>
      <c r="E2432" s="310"/>
      <c r="F2432" s="310"/>
      <c r="G2432" s="310"/>
      <c r="H2432" s="310"/>
    </row>
    <row r="2433" spans="1:8" ht="20.100000000000001" customHeight="1">
      <c r="A2433" s="352"/>
      <c r="B2433" s="332"/>
      <c r="C2433" s="321"/>
      <c r="D2433" s="310"/>
      <c r="E2433" s="310"/>
      <c r="F2433" s="310"/>
      <c r="G2433" s="310"/>
      <c r="H2433" s="310"/>
    </row>
    <row r="2434" spans="1:8" ht="20.100000000000001" customHeight="1">
      <c r="A2434" s="352"/>
      <c r="B2434" s="332"/>
      <c r="C2434" s="321"/>
      <c r="D2434" s="310"/>
      <c r="E2434" s="310"/>
      <c r="F2434" s="310"/>
      <c r="G2434" s="310"/>
      <c r="H2434" s="310"/>
    </row>
    <row r="2435" spans="1:8" ht="20.100000000000001" customHeight="1">
      <c r="A2435" s="352"/>
      <c r="B2435" s="332"/>
      <c r="C2435" s="321"/>
      <c r="D2435" s="310"/>
      <c r="E2435" s="310"/>
      <c r="F2435" s="310"/>
      <c r="G2435" s="310"/>
      <c r="H2435" s="310"/>
    </row>
    <row r="2436" spans="1:8" ht="20.100000000000001" customHeight="1">
      <c r="A2436" s="352"/>
      <c r="B2436" s="332"/>
      <c r="C2436" s="321"/>
      <c r="D2436" s="310"/>
      <c r="E2436" s="310"/>
      <c r="F2436" s="310"/>
      <c r="G2436" s="310"/>
      <c r="H2436" s="310"/>
    </row>
    <row r="2437" spans="1:8" ht="20.100000000000001" customHeight="1">
      <c r="A2437" s="352"/>
      <c r="B2437" s="332"/>
      <c r="C2437" s="321"/>
      <c r="D2437" s="310"/>
      <c r="E2437" s="310"/>
      <c r="F2437" s="310"/>
      <c r="G2437" s="310"/>
      <c r="H2437" s="310"/>
    </row>
    <row r="2438" spans="1:8" ht="20.100000000000001" customHeight="1">
      <c r="A2438" s="352"/>
      <c r="B2438" s="332"/>
      <c r="C2438" s="321"/>
      <c r="D2438" s="310"/>
      <c r="E2438" s="310"/>
      <c r="F2438" s="310"/>
      <c r="G2438" s="310"/>
      <c r="H2438" s="310"/>
    </row>
    <row r="2439" spans="1:8" ht="20.100000000000001" customHeight="1">
      <c r="A2439" s="352"/>
      <c r="B2439" s="332"/>
      <c r="C2439" s="321"/>
      <c r="D2439" s="310"/>
      <c r="E2439" s="310"/>
      <c r="F2439" s="310"/>
      <c r="G2439" s="310"/>
      <c r="H2439" s="310"/>
    </row>
    <row r="2440" spans="1:8" ht="20.100000000000001" customHeight="1">
      <c r="A2440" s="352"/>
      <c r="B2440" s="332"/>
      <c r="C2440" s="321"/>
      <c r="D2440" s="310"/>
      <c r="E2440" s="310"/>
      <c r="F2440" s="310"/>
      <c r="G2440" s="310"/>
      <c r="H2440" s="310"/>
    </row>
    <row r="2441" spans="1:8" ht="20.100000000000001" customHeight="1">
      <c r="A2441" s="352"/>
      <c r="B2441" s="332"/>
      <c r="C2441" s="321"/>
      <c r="D2441" s="310"/>
      <c r="E2441" s="310"/>
      <c r="F2441" s="310"/>
      <c r="G2441" s="310"/>
      <c r="H2441" s="310"/>
    </row>
    <row r="2442" spans="1:8" ht="20.100000000000001" customHeight="1">
      <c r="A2442" s="352"/>
      <c r="B2442" s="332"/>
      <c r="C2442" s="321"/>
      <c r="D2442" s="310"/>
      <c r="E2442" s="310"/>
      <c r="F2442" s="310"/>
      <c r="G2442" s="310"/>
      <c r="H2442" s="310"/>
    </row>
    <row r="2443" spans="1:8" ht="20.100000000000001" customHeight="1">
      <c r="A2443" s="352"/>
      <c r="B2443" s="332"/>
      <c r="C2443" s="321"/>
      <c r="D2443" s="310"/>
      <c r="E2443" s="310"/>
      <c r="F2443" s="310"/>
      <c r="G2443" s="310"/>
      <c r="H2443" s="310"/>
    </row>
    <row r="2444" spans="1:8" ht="20.100000000000001" customHeight="1">
      <c r="A2444" s="352"/>
      <c r="B2444" s="332"/>
      <c r="C2444" s="321"/>
      <c r="D2444" s="310"/>
      <c r="E2444" s="310"/>
      <c r="F2444" s="310"/>
      <c r="G2444" s="310"/>
      <c r="H2444" s="310"/>
    </row>
    <row r="2445" spans="1:8" ht="20.100000000000001" customHeight="1">
      <c r="A2445" s="352"/>
      <c r="B2445" s="332"/>
      <c r="C2445" s="321"/>
      <c r="D2445" s="310"/>
      <c r="E2445" s="310"/>
      <c r="F2445" s="310"/>
      <c r="G2445" s="310"/>
      <c r="H2445" s="310"/>
    </row>
    <row r="2446" spans="1:8" ht="20.100000000000001" customHeight="1">
      <c r="A2446" s="352"/>
      <c r="B2446" s="332"/>
      <c r="C2446" s="321"/>
      <c r="D2446" s="310"/>
      <c r="E2446" s="310"/>
      <c r="F2446" s="310"/>
      <c r="G2446" s="310"/>
      <c r="H2446" s="310"/>
    </row>
    <row r="2447" spans="1:8" ht="20.100000000000001" customHeight="1">
      <c r="A2447" s="352"/>
      <c r="B2447" s="332"/>
      <c r="C2447" s="321"/>
      <c r="D2447" s="310"/>
      <c r="E2447" s="310"/>
      <c r="F2447" s="310"/>
      <c r="G2447" s="310"/>
      <c r="H2447" s="310"/>
    </row>
    <row r="2448" spans="1:8" ht="20.100000000000001" customHeight="1">
      <c r="A2448" s="352"/>
      <c r="B2448" s="332"/>
      <c r="C2448" s="321"/>
      <c r="D2448" s="310"/>
      <c r="E2448" s="310"/>
      <c r="F2448" s="310"/>
      <c r="G2448" s="310"/>
      <c r="H2448" s="310"/>
    </row>
    <row r="2449" spans="1:8" ht="20.100000000000001" customHeight="1">
      <c r="A2449" s="352"/>
      <c r="B2449" s="332"/>
      <c r="C2449" s="321"/>
      <c r="D2449" s="310"/>
      <c r="E2449" s="310"/>
      <c r="F2449" s="310"/>
      <c r="G2449" s="310"/>
      <c r="H2449" s="310"/>
    </row>
    <row r="2450" spans="1:8" ht="20.100000000000001" customHeight="1">
      <c r="A2450" s="352"/>
      <c r="B2450" s="332"/>
      <c r="C2450" s="321"/>
      <c r="D2450" s="310"/>
      <c r="E2450" s="310"/>
      <c r="F2450" s="310"/>
      <c r="G2450" s="310"/>
      <c r="H2450" s="310"/>
    </row>
    <row r="2451" spans="1:8" ht="20.100000000000001" customHeight="1">
      <c r="A2451" s="352"/>
      <c r="B2451" s="332"/>
      <c r="C2451" s="321"/>
      <c r="D2451" s="310"/>
      <c r="E2451" s="310"/>
      <c r="F2451" s="310"/>
      <c r="G2451" s="310"/>
      <c r="H2451" s="310"/>
    </row>
    <row r="2452" spans="1:8" ht="20.100000000000001" customHeight="1">
      <c r="A2452" s="352"/>
      <c r="B2452" s="332"/>
      <c r="C2452" s="321"/>
      <c r="D2452" s="310"/>
      <c r="E2452" s="310"/>
      <c r="F2452" s="310"/>
      <c r="G2452" s="310"/>
      <c r="H2452" s="310"/>
    </row>
    <row r="2453" spans="1:8" ht="20.100000000000001" customHeight="1">
      <c r="A2453" s="352"/>
      <c r="B2453" s="332"/>
      <c r="C2453" s="321"/>
      <c r="D2453" s="310"/>
      <c r="E2453" s="310"/>
      <c r="F2453" s="310"/>
      <c r="G2453" s="310"/>
      <c r="H2453" s="310"/>
    </row>
    <row r="2454" spans="1:8" ht="20.100000000000001" customHeight="1">
      <c r="A2454" s="352"/>
      <c r="B2454" s="332"/>
      <c r="C2454" s="321"/>
      <c r="D2454" s="310"/>
      <c r="E2454" s="310"/>
      <c r="F2454" s="310"/>
      <c r="G2454" s="310"/>
      <c r="H2454" s="310"/>
    </row>
    <row r="2455" spans="1:8" ht="20.100000000000001" customHeight="1">
      <c r="A2455" s="352"/>
      <c r="B2455" s="332"/>
      <c r="C2455" s="321"/>
      <c r="D2455" s="310"/>
      <c r="E2455" s="310"/>
      <c r="F2455" s="310"/>
      <c r="G2455" s="310"/>
      <c r="H2455" s="310"/>
    </row>
    <row r="2456" spans="1:8" ht="20.100000000000001" customHeight="1">
      <c r="A2456" s="352"/>
      <c r="B2456" s="332"/>
      <c r="C2456" s="321"/>
      <c r="D2456" s="310"/>
      <c r="E2456" s="310"/>
      <c r="F2456" s="310"/>
      <c r="G2456" s="310"/>
      <c r="H2456" s="310"/>
    </row>
    <row r="2457" spans="1:8" ht="20.100000000000001" customHeight="1">
      <c r="A2457" s="352"/>
      <c r="B2457" s="332"/>
      <c r="C2457" s="321"/>
      <c r="D2457" s="310"/>
      <c r="E2457" s="310"/>
      <c r="F2457" s="310"/>
      <c r="G2457" s="310"/>
      <c r="H2457" s="310"/>
    </row>
    <row r="2458" spans="1:8" ht="20.100000000000001" customHeight="1">
      <c r="A2458" s="352"/>
      <c r="B2458" s="332"/>
      <c r="C2458" s="321"/>
      <c r="D2458" s="310"/>
      <c r="E2458" s="310"/>
      <c r="F2458" s="310"/>
      <c r="G2458" s="310"/>
      <c r="H2458" s="310"/>
    </row>
    <row r="2459" spans="1:8" ht="20.100000000000001" customHeight="1">
      <c r="A2459" s="352"/>
      <c r="B2459" s="332"/>
      <c r="C2459" s="321"/>
      <c r="D2459" s="310"/>
      <c r="E2459" s="310"/>
      <c r="F2459" s="310"/>
      <c r="G2459" s="310"/>
      <c r="H2459" s="310"/>
    </row>
    <row r="2460" spans="1:8" ht="20.100000000000001" customHeight="1">
      <c r="A2460" s="352"/>
      <c r="B2460" s="332"/>
      <c r="C2460" s="321"/>
      <c r="D2460" s="310"/>
      <c r="E2460" s="310"/>
      <c r="F2460" s="310"/>
      <c r="G2460" s="310"/>
      <c r="H2460" s="310"/>
    </row>
    <row r="2461" spans="1:8" ht="20.100000000000001" customHeight="1">
      <c r="A2461" s="352"/>
      <c r="B2461" s="332"/>
      <c r="C2461" s="321"/>
      <c r="D2461" s="310"/>
      <c r="E2461" s="310"/>
      <c r="F2461" s="310"/>
      <c r="G2461" s="310"/>
      <c r="H2461" s="310"/>
    </row>
    <row r="2462" spans="1:8" ht="20.100000000000001" customHeight="1">
      <c r="A2462" s="352"/>
      <c r="B2462" s="332"/>
      <c r="C2462" s="321"/>
      <c r="D2462" s="310"/>
      <c r="E2462" s="310"/>
      <c r="F2462" s="310"/>
      <c r="G2462" s="310"/>
      <c r="H2462" s="310"/>
    </row>
    <row r="2463" spans="1:8" ht="20.100000000000001" customHeight="1">
      <c r="A2463" s="352"/>
      <c r="B2463" s="332"/>
      <c r="C2463" s="321"/>
      <c r="D2463" s="310"/>
      <c r="E2463" s="310"/>
      <c r="F2463" s="310"/>
      <c r="G2463" s="310"/>
      <c r="H2463" s="310"/>
    </row>
    <row r="2464" spans="1:8" ht="20.100000000000001" customHeight="1">
      <c r="A2464" s="352"/>
      <c r="B2464" s="332"/>
      <c r="C2464" s="321"/>
      <c r="D2464" s="310"/>
      <c r="E2464" s="310"/>
      <c r="F2464" s="310"/>
      <c r="G2464" s="310"/>
      <c r="H2464" s="310"/>
    </row>
    <row r="2465" spans="1:8" ht="20.100000000000001" customHeight="1">
      <c r="A2465" s="352"/>
      <c r="B2465" s="332"/>
      <c r="C2465" s="321"/>
      <c r="D2465" s="310"/>
      <c r="E2465" s="310"/>
      <c r="F2465" s="310"/>
      <c r="G2465" s="310"/>
      <c r="H2465" s="310"/>
    </row>
    <row r="2466" spans="1:8" ht="20.100000000000001" customHeight="1">
      <c r="A2466" s="352"/>
      <c r="B2466" s="332"/>
      <c r="C2466" s="321"/>
      <c r="D2466" s="310"/>
      <c r="E2466" s="310"/>
      <c r="F2466" s="310"/>
      <c r="G2466" s="310"/>
      <c r="H2466" s="310"/>
    </row>
    <row r="2467" spans="1:8" ht="20.100000000000001" customHeight="1">
      <c r="A2467" s="352"/>
      <c r="B2467" s="332"/>
      <c r="C2467" s="321"/>
      <c r="D2467" s="310"/>
      <c r="E2467" s="310"/>
      <c r="F2467" s="310"/>
      <c r="G2467" s="310"/>
      <c r="H2467" s="310"/>
    </row>
    <row r="2468" spans="1:8" ht="20.100000000000001" customHeight="1">
      <c r="A2468" s="352"/>
      <c r="B2468" s="332"/>
      <c r="C2468" s="321"/>
      <c r="D2468" s="310"/>
      <c r="E2468" s="310"/>
      <c r="F2468" s="310"/>
      <c r="G2468" s="310"/>
      <c r="H2468" s="310"/>
    </row>
    <row r="2469" spans="1:8" ht="20.100000000000001" customHeight="1">
      <c r="A2469" s="352"/>
      <c r="B2469" s="332"/>
      <c r="C2469" s="321"/>
      <c r="D2469" s="310"/>
      <c r="E2469" s="310"/>
      <c r="F2469" s="310"/>
      <c r="G2469" s="310"/>
      <c r="H2469" s="310"/>
    </row>
    <row r="2470" spans="1:8" ht="20.100000000000001" customHeight="1">
      <c r="A2470" s="352"/>
      <c r="B2470" s="332"/>
      <c r="C2470" s="321"/>
      <c r="D2470" s="310"/>
      <c r="E2470" s="310"/>
      <c r="F2470" s="310"/>
      <c r="G2470" s="310"/>
      <c r="H2470" s="310"/>
    </row>
    <row r="2471" spans="1:8" ht="20.100000000000001" customHeight="1">
      <c r="A2471" s="352"/>
      <c r="B2471" s="332"/>
      <c r="C2471" s="321"/>
      <c r="D2471" s="310"/>
      <c r="E2471" s="310"/>
      <c r="F2471" s="310"/>
      <c r="G2471" s="310"/>
      <c r="H2471" s="310"/>
    </row>
    <row r="2472" spans="1:8" ht="20.100000000000001" customHeight="1">
      <c r="A2472" s="352"/>
      <c r="B2472" s="332"/>
      <c r="C2472" s="321"/>
      <c r="D2472" s="310"/>
      <c r="E2472" s="310"/>
      <c r="F2472" s="310"/>
      <c r="G2472" s="310"/>
      <c r="H2472" s="310"/>
    </row>
    <row r="2473" spans="1:8" ht="20.100000000000001" customHeight="1">
      <c r="A2473" s="352"/>
      <c r="B2473" s="332"/>
      <c r="C2473" s="321"/>
      <c r="D2473" s="310"/>
      <c r="E2473" s="310"/>
      <c r="F2473" s="310"/>
      <c r="G2473" s="310"/>
      <c r="H2473" s="310"/>
    </row>
    <row r="2474" spans="1:8" ht="20.100000000000001" customHeight="1">
      <c r="A2474" s="352"/>
      <c r="B2474" s="332"/>
      <c r="C2474" s="321"/>
      <c r="D2474" s="310"/>
      <c r="E2474" s="310"/>
      <c r="F2474" s="310"/>
      <c r="G2474" s="310"/>
      <c r="H2474" s="310"/>
    </row>
    <row r="2475" spans="1:8" ht="20.100000000000001" customHeight="1">
      <c r="A2475" s="352"/>
      <c r="B2475" s="332"/>
      <c r="C2475" s="321"/>
      <c r="D2475" s="310"/>
      <c r="E2475" s="310"/>
      <c r="F2475" s="310"/>
      <c r="G2475" s="310"/>
      <c r="H2475" s="310"/>
    </row>
    <row r="2476" spans="1:8" ht="20.100000000000001" customHeight="1">
      <c r="A2476" s="352"/>
      <c r="B2476" s="332"/>
      <c r="C2476" s="321"/>
      <c r="D2476" s="310"/>
      <c r="E2476" s="310"/>
      <c r="F2476" s="310"/>
      <c r="G2476" s="310"/>
      <c r="H2476" s="310"/>
    </row>
    <row r="2477" spans="1:8" ht="20.100000000000001" customHeight="1">
      <c r="A2477" s="352"/>
      <c r="B2477" s="332"/>
      <c r="C2477" s="321"/>
      <c r="D2477" s="310"/>
      <c r="E2477" s="310"/>
      <c r="F2477" s="310"/>
      <c r="G2477" s="310"/>
      <c r="H2477" s="310"/>
    </row>
    <row r="2478" spans="1:8" ht="20.100000000000001" customHeight="1">
      <c r="A2478" s="352"/>
      <c r="B2478" s="332"/>
      <c r="C2478" s="321"/>
      <c r="D2478" s="310"/>
      <c r="E2478" s="310"/>
      <c r="F2478" s="310"/>
      <c r="G2478" s="310"/>
      <c r="H2478" s="310"/>
    </row>
    <row r="2479" spans="1:8" ht="20.100000000000001" customHeight="1">
      <c r="A2479" s="352"/>
      <c r="B2479" s="332"/>
      <c r="C2479" s="321"/>
      <c r="D2479" s="310"/>
      <c r="E2479" s="310"/>
      <c r="F2479" s="310"/>
      <c r="G2479" s="310"/>
      <c r="H2479" s="310"/>
    </row>
    <row r="2480" spans="1:8" ht="20.100000000000001" customHeight="1">
      <c r="A2480" s="352"/>
      <c r="B2480" s="332"/>
      <c r="C2480" s="321"/>
      <c r="D2480" s="310"/>
      <c r="E2480" s="310"/>
      <c r="F2480" s="310"/>
      <c r="G2480" s="310"/>
      <c r="H2480" s="310"/>
    </row>
    <row r="2481" spans="1:8" ht="20.100000000000001" customHeight="1">
      <c r="A2481" s="352"/>
      <c r="B2481" s="332"/>
      <c r="C2481" s="321"/>
      <c r="D2481" s="310"/>
      <c r="E2481" s="310"/>
      <c r="F2481" s="310"/>
      <c r="G2481" s="310"/>
      <c r="H2481" s="310"/>
    </row>
    <row r="2482" spans="1:8" ht="20.100000000000001" customHeight="1">
      <c r="A2482" s="352"/>
      <c r="B2482" s="332"/>
      <c r="C2482" s="321"/>
      <c r="D2482" s="310"/>
      <c r="E2482" s="310"/>
      <c r="F2482" s="310"/>
      <c r="G2482" s="310"/>
      <c r="H2482" s="310"/>
    </row>
    <row r="2483" spans="1:8" ht="20.100000000000001" customHeight="1">
      <c r="A2483" s="352"/>
      <c r="B2483" s="332"/>
      <c r="C2483" s="321"/>
      <c r="D2483" s="310"/>
      <c r="E2483" s="310"/>
      <c r="F2483" s="310"/>
      <c r="G2483" s="310"/>
      <c r="H2483" s="310"/>
    </row>
    <row r="2484" spans="1:8" ht="20.100000000000001" customHeight="1">
      <c r="A2484" s="352"/>
      <c r="B2484" s="332"/>
      <c r="C2484" s="321"/>
      <c r="D2484" s="310"/>
      <c r="E2484" s="310"/>
      <c r="F2484" s="310"/>
      <c r="G2484" s="310"/>
      <c r="H2484" s="310"/>
    </row>
    <row r="2485" spans="1:8" ht="20.100000000000001" customHeight="1">
      <c r="A2485" s="352"/>
      <c r="B2485" s="332"/>
      <c r="C2485" s="321"/>
      <c r="D2485" s="310"/>
      <c r="E2485" s="310"/>
      <c r="F2485" s="310"/>
      <c r="G2485" s="310"/>
      <c r="H2485" s="310"/>
    </row>
    <row r="2486" spans="1:8" ht="20.100000000000001" customHeight="1">
      <c r="A2486" s="352"/>
      <c r="B2486" s="332"/>
      <c r="C2486" s="321"/>
      <c r="D2486" s="310"/>
      <c r="E2486" s="310"/>
      <c r="F2486" s="310"/>
      <c r="G2486" s="310"/>
      <c r="H2486" s="310"/>
    </row>
    <row r="2487" spans="1:8" ht="20.100000000000001" customHeight="1">
      <c r="A2487" s="352"/>
      <c r="B2487" s="332"/>
      <c r="C2487" s="321"/>
      <c r="D2487" s="310"/>
      <c r="E2487" s="310"/>
      <c r="F2487" s="310"/>
      <c r="G2487" s="310"/>
      <c r="H2487" s="310"/>
    </row>
    <row r="2488" spans="1:8" ht="20.100000000000001" customHeight="1">
      <c r="A2488" s="352"/>
      <c r="B2488" s="332"/>
      <c r="C2488" s="321"/>
      <c r="D2488" s="310"/>
      <c r="E2488" s="310"/>
      <c r="F2488" s="310"/>
      <c r="G2488" s="310"/>
      <c r="H2488" s="310"/>
    </row>
    <row r="2489" spans="1:8" ht="20.100000000000001" customHeight="1">
      <c r="A2489" s="352"/>
      <c r="B2489" s="332"/>
      <c r="C2489" s="321"/>
      <c r="D2489" s="310"/>
      <c r="E2489" s="310"/>
      <c r="F2489" s="310"/>
      <c r="G2489" s="310"/>
      <c r="H2489" s="310"/>
    </row>
    <row r="2490" spans="1:8" ht="20.100000000000001" customHeight="1">
      <c r="A2490" s="352"/>
      <c r="B2490" s="332"/>
      <c r="C2490" s="321"/>
      <c r="D2490" s="310"/>
      <c r="E2490" s="310"/>
      <c r="F2490" s="310"/>
      <c r="G2490" s="310"/>
      <c r="H2490" s="310"/>
    </row>
    <row r="2491" spans="1:8" ht="20.100000000000001" customHeight="1">
      <c r="A2491" s="352"/>
      <c r="B2491" s="332"/>
      <c r="C2491" s="321"/>
      <c r="D2491" s="310"/>
      <c r="E2491" s="310"/>
      <c r="F2491" s="310"/>
      <c r="G2491" s="310"/>
      <c r="H2491" s="310"/>
    </row>
    <row r="2492" spans="1:8" ht="20.100000000000001" customHeight="1">
      <c r="A2492" s="352"/>
      <c r="B2492" s="332"/>
      <c r="C2492" s="321"/>
      <c r="D2492" s="310"/>
      <c r="E2492" s="310"/>
      <c r="F2492" s="310"/>
      <c r="G2492" s="310"/>
      <c r="H2492" s="310"/>
    </row>
    <row r="2493" spans="1:8" ht="20.100000000000001" customHeight="1">
      <c r="A2493" s="352"/>
      <c r="B2493" s="332"/>
      <c r="C2493" s="321"/>
      <c r="D2493" s="310"/>
      <c r="E2493" s="310"/>
      <c r="F2493" s="310"/>
      <c r="G2493" s="310"/>
      <c r="H2493" s="310"/>
    </row>
    <row r="2494" spans="1:8" ht="20.100000000000001" customHeight="1">
      <c r="A2494" s="352"/>
      <c r="B2494" s="332"/>
      <c r="C2494" s="321"/>
      <c r="D2494" s="310"/>
      <c r="E2494" s="310"/>
      <c r="F2494" s="310"/>
      <c r="G2494" s="310"/>
      <c r="H2494" s="310"/>
    </row>
    <row r="2495" spans="1:8" ht="20.100000000000001" customHeight="1">
      <c r="A2495" s="352"/>
      <c r="B2495" s="332"/>
      <c r="C2495" s="321"/>
      <c r="D2495" s="310"/>
      <c r="E2495" s="310"/>
      <c r="F2495" s="310"/>
      <c r="G2495" s="310"/>
      <c r="H2495" s="310"/>
    </row>
    <row r="2496" spans="1:8" ht="20.100000000000001" customHeight="1">
      <c r="A2496" s="352"/>
      <c r="B2496" s="332"/>
      <c r="C2496" s="321"/>
      <c r="D2496" s="310"/>
      <c r="E2496" s="310"/>
      <c r="F2496" s="310"/>
      <c r="G2496" s="310"/>
      <c r="H2496" s="310"/>
    </row>
    <row r="2497" spans="1:8" ht="20.100000000000001" customHeight="1">
      <c r="A2497" s="352"/>
      <c r="B2497" s="332"/>
      <c r="C2497" s="321"/>
      <c r="D2497" s="310"/>
      <c r="E2497" s="310"/>
      <c r="F2497" s="310"/>
      <c r="G2497" s="310"/>
      <c r="H2497" s="310"/>
    </row>
    <row r="2498" spans="1:8" ht="20.100000000000001" customHeight="1">
      <c r="A2498" s="352"/>
      <c r="B2498" s="332"/>
      <c r="C2498" s="321"/>
      <c r="D2498" s="310"/>
      <c r="E2498" s="310"/>
      <c r="F2498" s="310"/>
      <c r="G2498" s="310"/>
      <c r="H2498" s="310"/>
    </row>
    <row r="2499" spans="1:8" ht="20.100000000000001" customHeight="1">
      <c r="A2499" s="352"/>
      <c r="B2499" s="332"/>
      <c r="C2499" s="321"/>
      <c r="D2499" s="310"/>
      <c r="E2499" s="310"/>
      <c r="F2499" s="310"/>
      <c r="G2499" s="310"/>
      <c r="H2499" s="310"/>
    </row>
    <row r="2500" spans="1:8" ht="20.100000000000001" customHeight="1">
      <c r="A2500" s="352"/>
      <c r="B2500" s="332"/>
      <c r="C2500" s="321"/>
      <c r="D2500" s="310"/>
      <c r="E2500" s="310"/>
      <c r="F2500" s="310"/>
      <c r="G2500" s="310"/>
      <c r="H2500" s="310"/>
    </row>
    <row r="2501" spans="1:8" ht="20.100000000000001" customHeight="1">
      <c r="A2501" s="352"/>
      <c r="B2501" s="332"/>
      <c r="C2501" s="321"/>
      <c r="D2501" s="310"/>
      <c r="E2501" s="310"/>
      <c r="F2501" s="310"/>
      <c r="G2501" s="310"/>
      <c r="H2501" s="310"/>
    </row>
    <row r="2502" spans="1:8" ht="20.100000000000001" customHeight="1">
      <c r="A2502" s="352"/>
      <c r="B2502" s="332"/>
      <c r="C2502" s="321"/>
      <c r="D2502" s="310"/>
      <c r="E2502" s="310"/>
      <c r="F2502" s="310"/>
      <c r="G2502" s="310"/>
      <c r="H2502" s="310"/>
    </row>
    <row r="2503" spans="1:8" ht="20.100000000000001" customHeight="1">
      <c r="A2503" s="352"/>
      <c r="B2503" s="332"/>
      <c r="C2503" s="321"/>
      <c r="D2503" s="310"/>
      <c r="E2503" s="310"/>
      <c r="F2503" s="310"/>
      <c r="G2503" s="310"/>
      <c r="H2503" s="310"/>
    </row>
    <row r="2504" spans="1:8" ht="20.100000000000001" customHeight="1">
      <c r="A2504" s="352"/>
      <c r="B2504" s="332"/>
      <c r="C2504" s="321"/>
      <c r="D2504" s="310"/>
      <c r="E2504" s="310"/>
      <c r="F2504" s="310"/>
      <c r="G2504" s="310"/>
      <c r="H2504" s="310"/>
    </row>
    <row r="2505" spans="1:8" ht="20.100000000000001" customHeight="1">
      <c r="A2505" s="352"/>
      <c r="B2505" s="332"/>
      <c r="C2505" s="321"/>
      <c r="D2505" s="310"/>
      <c r="E2505" s="310"/>
      <c r="F2505" s="310"/>
      <c r="G2505" s="310"/>
      <c r="H2505" s="310"/>
    </row>
    <row r="2506" spans="1:8" ht="20.100000000000001" customHeight="1">
      <c r="A2506" s="352"/>
      <c r="B2506" s="332"/>
      <c r="C2506" s="321"/>
      <c r="D2506" s="310"/>
      <c r="E2506" s="310"/>
      <c r="F2506" s="310"/>
      <c r="G2506" s="310"/>
      <c r="H2506" s="310"/>
    </row>
    <row r="2507" spans="1:8" ht="20.100000000000001" customHeight="1">
      <c r="A2507" s="352"/>
      <c r="B2507" s="332"/>
      <c r="C2507" s="321"/>
      <c r="D2507" s="310"/>
      <c r="E2507" s="310"/>
      <c r="F2507" s="310"/>
      <c r="G2507" s="310"/>
      <c r="H2507" s="310"/>
    </row>
    <row r="2508" spans="1:8" ht="20.100000000000001" customHeight="1">
      <c r="A2508" s="352"/>
      <c r="B2508" s="332"/>
      <c r="C2508" s="321"/>
      <c r="D2508" s="310"/>
      <c r="E2508" s="310"/>
      <c r="F2508" s="310"/>
      <c r="G2508" s="310"/>
      <c r="H2508" s="310"/>
    </row>
    <row r="2509" spans="1:8" ht="20.100000000000001" customHeight="1">
      <c r="A2509" s="352"/>
      <c r="B2509" s="332"/>
      <c r="C2509" s="321"/>
      <c r="D2509" s="310"/>
      <c r="E2509" s="310"/>
      <c r="F2509" s="310"/>
      <c r="G2509" s="310"/>
      <c r="H2509" s="310"/>
    </row>
    <row r="2510" spans="1:8" ht="20.100000000000001" customHeight="1">
      <c r="A2510" s="352"/>
      <c r="B2510" s="332"/>
      <c r="C2510" s="321"/>
      <c r="D2510" s="310"/>
      <c r="E2510" s="310"/>
      <c r="F2510" s="310"/>
      <c r="G2510" s="310"/>
      <c r="H2510" s="310"/>
    </row>
    <row r="2511" spans="1:8" ht="20.100000000000001" customHeight="1">
      <c r="A2511" s="352"/>
      <c r="B2511" s="332"/>
      <c r="C2511" s="321"/>
      <c r="D2511" s="310"/>
      <c r="E2511" s="310"/>
      <c r="F2511" s="310"/>
      <c r="G2511" s="310"/>
      <c r="H2511" s="310"/>
    </row>
    <row r="2512" spans="1:8" ht="20.100000000000001" customHeight="1">
      <c r="A2512" s="352"/>
      <c r="B2512" s="332"/>
      <c r="C2512" s="321"/>
      <c r="D2512" s="310"/>
      <c r="E2512" s="310"/>
      <c r="F2512" s="310"/>
      <c r="G2512" s="310"/>
      <c r="H2512" s="310"/>
    </row>
    <row r="2513" spans="1:8" ht="20.100000000000001" customHeight="1">
      <c r="A2513" s="352"/>
      <c r="B2513" s="332"/>
      <c r="C2513" s="321"/>
      <c r="D2513" s="310"/>
      <c r="E2513" s="310"/>
      <c r="F2513" s="310"/>
      <c r="G2513" s="310"/>
      <c r="H2513" s="310"/>
    </row>
    <row r="2514" spans="1:8" ht="20.100000000000001" customHeight="1">
      <c r="A2514" s="352"/>
      <c r="B2514" s="332"/>
      <c r="C2514" s="321"/>
      <c r="D2514" s="310"/>
      <c r="E2514" s="310"/>
      <c r="F2514" s="310"/>
      <c r="G2514" s="310"/>
      <c r="H2514" s="310"/>
    </row>
    <row r="2515" spans="1:8" ht="20.100000000000001" customHeight="1">
      <c r="A2515" s="352"/>
      <c r="B2515" s="332"/>
      <c r="C2515" s="321"/>
      <c r="D2515" s="310"/>
      <c r="E2515" s="310"/>
      <c r="F2515" s="310"/>
      <c r="G2515" s="310"/>
      <c r="H2515" s="310"/>
    </row>
    <row r="2516" spans="1:8" ht="20.100000000000001" customHeight="1">
      <c r="A2516" s="352"/>
      <c r="B2516" s="332"/>
      <c r="C2516" s="321"/>
      <c r="D2516" s="310"/>
      <c r="E2516" s="310"/>
      <c r="F2516" s="310"/>
      <c r="G2516" s="310"/>
      <c r="H2516" s="310"/>
    </row>
    <row r="2517" spans="1:8" ht="20.100000000000001" customHeight="1">
      <c r="A2517" s="352"/>
      <c r="B2517" s="332"/>
      <c r="C2517" s="321"/>
      <c r="D2517" s="310"/>
      <c r="E2517" s="310"/>
      <c r="F2517" s="310"/>
      <c r="G2517" s="310"/>
      <c r="H2517" s="310"/>
    </row>
    <row r="2518" spans="1:8" ht="20.100000000000001" customHeight="1">
      <c r="A2518" s="352"/>
      <c r="B2518" s="332"/>
      <c r="C2518" s="321"/>
      <c r="D2518" s="310"/>
      <c r="E2518" s="310"/>
      <c r="F2518" s="310"/>
      <c r="G2518" s="310"/>
      <c r="H2518" s="310"/>
    </row>
    <row r="2519" spans="1:8" ht="20.100000000000001" customHeight="1">
      <c r="A2519" s="352"/>
      <c r="B2519" s="332"/>
      <c r="C2519" s="321"/>
      <c r="D2519" s="310"/>
      <c r="E2519" s="310"/>
      <c r="F2519" s="310"/>
      <c r="G2519" s="310"/>
      <c r="H2519" s="310"/>
    </row>
    <row r="2520" spans="1:8" ht="20.100000000000001" customHeight="1">
      <c r="A2520" s="352"/>
      <c r="B2520" s="332"/>
      <c r="C2520" s="321"/>
      <c r="D2520" s="310"/>
      <c r="E2520" s="310"/>
      <c r="F2520" s="310"/>
      <c r="G2520" s="310"/>
      <c r="H2520" s="310"/>
    </row>
    <row r="2521" spans="1:8" ht="20.100000000000001" customHeight="1">
      <c r="A2521" s="352"/>
      <c r="B2521" s="332"/>
      <c r="C2521" s="321"/>
      <c r="D2521" s="310"/>
      <c r="E2521" s="310"/>
      <c r="F2521" s="310"/>
      <c r="G2521" s="310"/>
      <c r="H2521" s="310"/>
    </row>
    <row r="2522" spans="1:8" ht="20.100000000000001" customHeight="1">
      <c r="A2522" s="352"/>
      <c r="B2522" s="332"/>
      <c r="C2522" s="321"/>
      <c r="D2522" s="310"/>
      <c r="E2522" s="310"/>
      <c r="F2522" s="310"/>
      <c r="G2522" s="310"/>
      <c r="H2522" s="310"/>
    </row>
    <row r="2523" spans="1:8" ht="20.100000000000001" customHeight="1">
      <c r="A2523" s="352"/>
      <c r="B2523" s="332"/>
      <c r="C2523" s="321"/>
      <c r="D2523" s="310"/>
      <c r="E2523" s="310"/>
      <c r="F2523" s="310"/>
      <c r="G2523" s="310"/>
      <c r="H2523" s="310"/>
    </row>
    <row r="2524" spans="1:8" ht="20.100000000000001" customHeight="1">
      <c r="A2524" s="352"/>
      <c r="B2524" s="332"/>
      <c r="C2524" s="321"/>
      <c r="D2524" s="310"/>
      <c r="E2524" s="310"/>
      <c r="F2524" s="310"/>
      <c r="G2524" s="310"/>
      <c r="H2524" s="310"/>
    </row>
    <row r="2525" spans="1:8" ht="20.100000000000001" customHeight="1">
      <c r="A2525" s="352"/>
      <c r="B2525" s="332"/>
      <c r="C2525" s="321"/>
      <c r="D2525" s="310"/>
      <c r="E2525" s="310"/>
      <c r="F2525" s="310"/>
      <c r="G2525" s="310"/>
      <c r="H2525" s="310"/>
    </row>
    <row r="2526" spans="1:8" ht="20.100000000000001" customHeight="1">
      <c r="A2526" s="352"/>
      <c r="B2526" s="332"/>
      <c r="C2526" s="321"/>
      <c r="D2526" s="310"/>
      <c r="E2526" s="310"/>
      <c r="F2526" s="310"/>
      <c r="G2526" s="310"/>
      <c r="H2526" s="310"/>
    </row>
    <row r="2527" spans="1:8" ht="20.100000000000001" customHeight="1">
      <c r="A2527" s="352"/>
      <c r="B2527" s="332"/>
      <c r="C2527" s="321"/>
      <c r="D2527" s="310"/>
      <c r="E2527" s="310"/>
      <c r="F2527" s="310"/>
      <c r="G2527" s="310"/>
      <c r="H2527" s="310"/>
    </row>
    <row r="2528" spans="1:8" ht="20.100000000000001" customHeight="1">
      <c r="A2528" s="352"/>
      <c r="B2528" s="332"/>
      <c r="C2528" s="321"/>
      <c r="D2528" s="310"/>
      <c r="E2528" s="310"/>
      <c r="F2528" s="310"/>
      <c r="G2528" s="310"/>
      <c r="H2528" s="310"/>
    </row>
    <row r="2529" spans="1:8" ht="20.100000000000001" customHeight="1">
      <c r="A2529" s="352"/>
      <c r="B2529" s="332"/>
      <c r="C2529" s="321"/>
      <c r="D2529" s="310"/>
      <c r="E2529" s="310"/>
      <c r="F2529" s="310"/>
      <c r="G2529" s="310"/>
      <c r="H2529" s="310"/>
    </row>
    <row r="2530" spans="1:8" ht="20.100000000000001" customHeight="1">
      <c r="A2530" s="352"/>
      <c r="B2530" s="332"/>
      <c r="C2530" s="321"/>
      <c r="D2530" s="310"/>
      <c r="E2530" s="310"/>
      <c r="F2530" s="310"/>
      <c r="G2530" s="310"/>
      <c r="H2530" s="310"/>
    </row>
    <row r="2531" spans="1:8" ht="20.100000000000001" customHeight="1">
      <c r="A2531" s="352"/>
      <c r="B2531" s="332"/>
      <c r="C2531" s="321"/>
      <c r="D2531" s="310"/>
      <c r="E2531" s="310"/>
      <c r="F2531" s="310"/>
      <c r="G2531" s="310"/>
      <c r="H2531" s="310"/>
    </row>
    <row r="2532" spans="1:8" ht="20.100000000000001" customHeight="1">
      <c r="A2532" s="352"/>
      <c r="B2532" s="332"/>
      <c r="C2532" s="321"/>
      <c r="D2532" s="310"/>
      <c r="E2532" s="310"/>
      <c r="F2532" s="310"/>
      <c r="G2532" s="310"/>
      <c r="H2532" s="310"/>
    </row>
    <row r="2533" spans="1:8" ht="20.100000000000001" customHeight="1">
      <c r="A2533" s="352"/>
      <c r="B2533" s="332"/>
      <c r="C2533" s="321"/>
      <c r="D2533" s="310"/>
      <c r="E2533" s="310"/>
      <c r="F2533" s="310"/>
      <c r="G2533" s="310"/>
      <c r="H2533" s="310"/>
    </row>
    <row r="2534" spans="1:8" ht="20.100000000000001" customHeight="1">
      <c r="A2534" s="352"/>
      <c r="B2534" s="332"/>
      <c r="C2534" s="321"/>
      <c r="D2534" s="310"/>
      <c r="E2534" s="310"/>
      <c r="F2534" s="310"/>
      <c r="G2534" s="310"/>
      <c r="H2534" s="310"/>
    </row>
    <row r="2535" spans="1:8" ht="20.100000000000001" customHeight="1">
      <c r="A2535" s="352"/>
      <c r="B2535" s="332"/>
      <c r="C2535" s="321"/>
      <c r="D2535" s="310"/>
      <c r="E2535" s="310"/>
      <c r="F2535" s="310"/>
      <c r="G2535" s="310"/>
      <c r="H2535" s="310"/>
    </row>
    <row r="2536" spans="1:8" ht="20.100000000000001" customHeight="1">
      <c r="A2536" s="352"/>
      <c r="B2536" s="332"/>
      <c r="C2536" s="321"/>
      <c r="D2536" s="310"/>
      <c r="E2536" s="310"/>
      <c r="F2536" s="310"/>
      <c r="G2536" s="310"/>
      <c r="H2536" s="310"/>
    </row>
    <row r="2537" spans="1:8" ht="20.100000000000001" customHeight="1">
      <c r="A2537" s="352"/>
      <c r="B2537" s="332"/>
      <c r="C2537" s="321"/>
      <c r="D2537" s="310"/>
      <c r="E2537" s="310"/>
      <c r="F2537" s="310"/>
      <c r="G2537" s="310"/>
      <c r="H2537" s="310"/>
    </row>
    <row r="2538" spans="1:8" ht="20.100000000000001" customHeight="1">
      <c r="A2538" s="352"/>
      <c r="B2538" s="332"/>
      <c r="C2538" s="321"/>
      <c r="D2538" s="310"/>
      <c r="E2538" s="310"/>
      <c r="F2538" s="310"/>
      <c r="G2538" s="310"/>
      <c r="H2538" s="310"/>
    </row>
    <row r="2539" spans="1:8" ht="20.100000000000001" customHeight="1">
      <c r="A2539" s="352"/>
      <c r="B2539" s="332"/>
      <c r="C2539" s="321"/>
      <c r="D2539" s="310"/>
      <c r="E2539" s="310"/>
      <c r="F2539" s="310"/>
      <c r="G2539" s="310"/>
      <c r="H2539" s="310"/>
    </row>
    <row r="2540" spans="1:8" ht="20.100000000000001" customHeight="1">
      <c r="A2540" s="352"/>
      <c r="B2540" s="332"/>
      <c r="C2540" s="321"/>
      <c r="D2540" s="310"/>
      <c r="E2540" s="310"/>
      <c r="F2540" s="310"/>
      <c r="G2540" s="310"/>
      <c r="H2540" s="310"/>
    </row>
    <row r="2541" spans="1:8" ht="20.100000000000001" customHeight="1">
      <c r="A2541" s="352"/>
      <c r="B2541" s="332"/>
      <c r="C2541" s="321"/>
      <c r="D2541" s="310"/>
      <c r="E2541" s="310"/>
      <c r="F2541" s="310"/>
      <c r="G2541" s="310"/>
      <c r="H2541" s="310"/>
    </row>
    <row r="2542" spans="1:8" ht="20.100000000000001" customHeight="1">
      <c r="A2542" s="352"/>
      <c r="B2542" s="332"/>
      <c r="C2542" s="321"/>
      <c r="D2542" s="310"/>
      <c r="E2542" s="310"/>
      <c r="F2542" s="310"/>
      <c r="G2542" s="310"/>
      <c r="H2542" s="310"/>
    </row>
    <row r="2543" spans="1:8" ht="20.100000000000001" customHeight="1">
      <c r="A2543" s="352"/>
      <c r="B2543" s="332"/>
      <c r="C2543" s="321"/>
      <c r="D2543" s="310"/>
      <c r="E2543" s="310"/>
      <c r="F2543" s="310"/>
      <c r="G2543" s="310"/>
      <c r="H2543" s="310"/>
    </row>
    <row r="2544" spans="1:8" ht="20.100000000000001" customHeight="1">
      <c r="A2544" s="352"/>
      <c r="B2544" s="332"/>
      <c r="C2544" s="321"/>
      <c r="D2544" s="310"/>
      <c r="E2544" s="310"/>
      <c r="F2544" s="310"/>
      <c r="G2544" s="310"/>
      <c r="H2544" s="310"/>
    </row>
    <row r="2545" spans="1:8" ht="20.100000000000001" customHeight="1">
      <c r="A2545" s="352"/>
      <c r="B2545" s="332"/>
      <c r="C2545" s="321"/>
      <c r="D2545" s="310"/>
      <c r="E2545" s="310"/>
      <c r="F2545" s="310"/>
      <c r="G2545" s="310"/>
      <c r="H2545" s="310"/>
    </row>
    <row r="2546" spans="1:8" ht="20.100000000000001" customHeight="1">
      <c r="A2546" s="352"/>
      <c r="B2546" s="332"/>
      <c r="C2546" s="321"/>
      <c r="D2546" s="310"/>
      <c r="E2546" s="310"/>
      <c r="F2546" s="310"/>
      <c r="G2546" s="310"/>
      <c r="H2546" s="310"/>
    </row>
    <row r="2547" spans="1:8" ht="20.100000000000001" customHeight="1">
      <c r="A2547" s="352"/>
      <c r="B2547" s="332"/>
      <c r="C2547" s="321"/>
      <c r="D2547" s="310"/>
      <c r="E2547" s="310"/>
      <c r="F2547" s="310"/>
      <c r="G2547" s="310"/>
      <c r="H2547" s="310"/>
    </row>
    <row r="2548" spans="1:8" ht="20.100000000000001" customHeight="1">
      <c r="A2548" s="352"/>
      <c r="B2548" s="332"/>
      <c r="C2548" s="321"/>
      <c r="D2548" s="310"/>
      <c r="E2548" s="310"/>
      <c r="F2548" s="310"/>
      <c r="G2548" s="310"/>
      <c r="H2548" s="310"/>
    </row>
    <row r="2549" spans="1:8" ht="20.100000000000001" customHeight="1">
      <c r="A2549" s="352"/>
      <c r="B2549" s="332"/>
      <c r="C2549" s="321"/>
      <c r="D2549" s="310"/>
      <c r="E2549" s="310"/>
      <c r="F2549" s="310"/>
      <c r="G2549" s="310"/>
      <c r="H2549" s="310"/>
    </row>
    <row r="2550" spans="1:8" ht="20.100000000000001" customHeight="1">
      <c r="A2550" s="352"/>
      <c r="B2550" s="332"/>
      <c r="C2550" s="321"/>
      <c r="D2550" s="310"/>
      <c r="E2550" s="310"/>
      <c r="F2550" s="310"/>
      <c r="G2550" s="310"/>
      <c r="H2550" s="310"/>
    </row>
    <row r="2551" spans="1:8" ht="20.100000000000001" customHeight="1">
      <c r="A2551" s="352"/>
      <c r="B2551" s="332"/>
      <c r="C2551" s="321"/>
      <c r="D2551" s="310"/>
      <c r="E2551" s="310"/>
      <c r="F2551" s="310"/>
      <c r="G2551" s="310"/>
      <c r="H2551" s="310"/>
    </row>
    <row r="2552" spans="1:8" ht="20.100000000000001" customHeight="1">
      <c r="A2552" s="352"/>
      <c r="B2552" s="332"/>
      <c r="C2552" s="321"/>
      <c r="D2552" s="310"/>
      <c r="E2552" s="310"/>
      <c r="F2552" s="310"/>
      <c r="G2552" s="310"/>
      <c r="H2552" s="310"/>
    </row>
    <row r="2553" spans="1:8" ht="20.100000000000001" customHeight="1">
      <c r="A2553" s="352"/>
      <c r="B2553" s="332"/>
      <c r="C2553" s="321"/>
      <c r="D2553" s="310"/>
      <c r="E2553" s="310"/>
      <c r="F2553" s="310"/>
      <c r="G2553" s="310"/>
      <c r="H2553" s="310"/>
    </row>
    <row r="2554" spans="1:8" ht="20.100000000000001" customHeight="1">
      <c r="A2554" s="352"/>
      <c r="B2554" s="332"/>
      <c r="C2554" s="321"/>
      <c r="D2554" s="310"/>
      <c r="E2554" s="310"/>
      <c r="F2554" s="310"/>
      <c r="G2554" s="310"/>
      <c r="H2554" s="310"/>
    </row>
    <row r="2555" spans="1:8" ht="20.100000000000001" customHeight="1">
      <c r="A2555" s="352"/>
      <c r="B2555" s="332"/>
      <c r="C2555" s="321"/>
      <c r="D2555" s="310"/>
      <c r="E2555" s="310"/>
      <c r="F2555" s="310"/>
      <c r="G2555" s="310"/>
      <c r="H2555" s="310"/>
    </row>
    <row r="2556" spans="1:8" ht="20.100000000000001" customHeight="1">
      <c r="A2556" s="352"/>
      <c r="B2556" s="332"/>
      <c r="C2556" s="321"/>
      <c r="D2556" s="310"/>
      <c r="E2556" s="310"/>
      <c r="F2556" s="310"/>
      <c r="G2556" s="310"/>
      <c r="H2556" s="310"/>
    </row>
    <row r="2557" spans="1:8" ht="20.100000000000001" customHeight="1">
      <c r="A2557" s="352"/>
      <c r="B2557" s="332"/>
      <c r="C2557" s="321"/>
      <c r="D2557" s="310"/>
      <c r="E2557" s="310"/>
      <c r="F2557" s="310"/>
      <c r="G2557" s="310"/>
      <c r="H2557" s="310"/>
    </row>
    <row r="2558" spans="1:8" ht="20.100000000000001" customHeight="1">
      <c r="A2558" s="352"/>
      <c r="B2558" s="332"/>
      <c r="C2558" s="321"/>
      <c r="D2558" s="310"/>
      <c r="E2558" s="310"/>
      <c r="F2558" s="310"/>
      <c r="G2558" s="310"/>
      <c r="H2558" s="310"/>
    </row>
    <row r="2559" spans="1:8" ht="20.100000000000001" customHeight="1">
      <c r="A2559" s="352"/>
      <c r="B2559" s="332"/>
      <c r="C2559" s="321"/>
      <c r="D2559" s="310"/>
      <c r="E2559" s="310"/>
      <c r="F2559" s="310"/>
      <c r="G2559" s="310"/>
      <c r="H2559" s="310"/>
    </row>
    <row r="2560" spans="1:8" ht="20.100000000000001" customHeight="1">
      <c r="A2560" s="352"/>
      <c r="B2560" s="332"/>
      <c r="C2560" s="321"/>
      <c r="D2560" s="310"/>
      <c r="E2560" s="310"/>
      <c r="F2560" s="310"/>
      <c r="G2560" s="310"/>
      <c r="H2560" s="310"/>
    </row>
    <row r="2561" spans="1:8" ht="20.100000000000001" customHeight="1">
      <c r="A2561" s="352"/>
      <c r="B2561" s="332"/>
      <c r="C2561" s="321"/>
      <c r="D2561" s="310"/>
      <c r="E2561" s="310"/>
      <c r="F2561" s="310"/>
      <c r="G2561" s="310"/>
      <c r="H2561" s="310"/>
    </row>
    <row r="2562" spans="1:8" ht="20.100000000000001" customHeight="1">
      <c r="A2562" s="352"/>
      <c r="B2562" s="332"/>
      <c r="C2562" s="321"/>
      <c r="D2562" s="310"/>
      <c r="E2562" s="310"/>
      <c r="F2562" s="310"/>
      <c r="G2562" s="310"/>
      <c r="H2562" s="310"/>
    </row>
    <row r="2563" spans="1:8" ht="20.100000000000001" customHeight="1">
      <c r="A2563" s="352"/>
      <c r="B2563" s="332"/>
      <c r="C2563" s="321"/>
      <c r="D2563" s="310"/>
      <c r="E2563" s="310"/>
      <c r="F2563" s="310"/>
      <c r="G2563" s="310"/>
      <c r="H2563" s="310"/>
    </row>
    <row r="2564" spans="1:8" ht="20.100000000000001" customHeight="1">
      <c r="A2564" s="352"/>
      <c r="B2564" s="332"/>
      <c r="C2564" s="321"/>
      <c r="D2564" s="310"/>
      <c r="E2564" s="310"/>
      <c r="F2564" s="310"/>
      <c r="G2564" s="310"/>
      <c r="H2564" s="310"/>
    </row>
    <row r="2565" spans="1:8" ht="20.100000000000001" customHeight="1">
      <c r="A2565" s="352"/>
      <c r="B2565" s="332"/>
      <c r="C2565" s="321"/>
      <c r="D2565" s="310"/>
      <c r="E2565" s="310"/>
      <c r="F2565" s="310"/>
      <c r="G2565" s="310"/>
      <c r="H2565" s="310"/>
    </row>
    <row r="2566" spans="1:8" ht="20.100000000000001" customHeight="1">
      <c r="A2566" s="352"/>
      <c r="B2566" s="332"/>
      <c r="C2566" s="321"/>
      <c r="D2566" s="310"/>
      <c r="E2566" s="310"/>
      <c r="F2566" s="310"/>
      <c r="G2566" s="310"/>
      <c r="H2566" s="310"/>
    </row>
    <row r="2567" spans="1:8" ht="20.100000000000001" customHeight="1">
      <c r="A2567" s="352"/>
      <c r="B2567" s="332"/>
      <c r="C2567" s="321"/>
      <c r="D2567" s="310"/>
      <c r="E2567" s="310"/>
      <c r="F2567" s="310"/>
      <c r="G2567" s="310"/>
      <c r="H2567" s="310"/>
    </row>
    <row r="2568" spans="1:8" ht="20.100000000000001" customHeight="1">
      <c r="A2568" s="352"/>
      <c r="B2568" s="332"/>
      <c r="C2568" s="321"/>
      <c r="D2568" s="310"/>
      <c r="E2568" s="310"/>
      <c r="F2568" s="310"/>
      <c r="G2568" s="310"/>
      <c r="H2568" s="310"/>
    </row>
    <row r="2569" spans="1:8" ht="20.100000000000001" customHeight="1">
      <c r="A2569" s="352"/>
      <c r="B2569" s="332"/>
      <c r="C2569" s="321"/>
      <c r="D2569" s="310"/>
      <c r="E2569" s="310"/>
      <c r="F2569" s="310"/>
      <c r="G2569" s="310"/>
      <c r="H2569" s="310"/>
    </row>
    <row r="2570" spans="1:8" ht="20.100000000000001" customHeight="1">
      <c r="A2570" s="352"/>
      <c r="B2570" s="332"/>
      <c r="C2570" s="321"/>
      <c r="D2570" s="310"/>
      <c r="E2570" s="310"/>
      <c r="F2570" s="310"/>
      <c r="G2570" s="310"/>
      <c r="H2570" s="310"/>
    </row>
    <row r="2571" spans="1:8" ht="20.100000000000001" customHeight="1">
      <c r="A2571" s="352"/>
      <c r="B2571" s="332"/>
      <c r="C2571" s="321"/>
      <c r="D2571" s="310"/>
      <c r="E2571" s="310"/>
      <c r="F2571" s="310"/>
      <c r="G2571" s="310"/>
      <c r="H2571" s="310"/>
    </row>
    <row r="2572" spans="1:8" ht="20.100000000000001" customHeight="1">
      <c r="A2572" s="352"/>
      <c r="B2572" s="332"/>
      <c r="C2572" s="321"/>
      <c r="D2572" s="310"/>
      <c r="E2572" s="310"/>
      <c r="F2572" s="310"/>
      <c r="G2572" s="310"/>
      <c r="H2572" s="310"/>
    </row>
    <row r="2573" spans="1:8" ht="20.100000000000001" customHeight="1">
      <c r="A2573" s="352"/>
      <c r="B2573" s="332"/>
      <c r="C2573" s="321"/>
      <c r="D2573" s="310"/>
      <c r="E2573" s="310"/>
      <c r="F2573" s="310"/>
      <c r="G2573" s="310"/>
      <c r="H2573" s="310"/>
    </row>
    <row r="2574" spans="1:8" ht="20.100000000000001" customHeight="1">
      <c r="A2574" s="352"/>
      <c r="B2574" s="332"/>
      <c r="C2574" s="321"/>
      <c r="D2574" s="310"/>
      <c r="E2574" s="310"/>
      <c r="F2574" s="310"/>
      <c r="G2574" s="310"/>
      <c r="H2574" s="310"/>
    </row>
    <row r="2575" spans="1:8" ht="20.100000000000001" customHeight="1">
      <c r="A2575" s="352"/>
      <c r="B2575" s="332"/>
      <c r="C2575" s="321"/>
      <c r="D2575" s="310"/>
      <c r="E2575" s="310"/>
      <c r="F2575" s="310"/>
      <c r="G2575" s="310"/>
      <c r="H2575" s="310"/>
    </row>
    <row r="2576" spans="1:8" ht="20.100000000000001" customHeight="1">
      <c r="A2576" s="352"/>
      <c r="B2576" s="332"/>
      <c r="C2576" s="321"/>
      <c r="D2576" s="310"/>
      <c r="E2576" s="310"/>
      <c r="F2576" s="310"/>
      <c r="G2576" s="310"/>
      <c r="H2576" s="310"/>
    </row>
    <row r="2577" spans="1:8" ht="20.100000000000001" customHeight="1">
      <c r="A2577" s="352"/>
      <c r="B2577" s="332"/>
      <c r="C2577" s="321"/>
      <c r="D2577" s="310"/>
      <c r="E2577" s="310"/>
      <c r="F2577" s="310"/>
      <c r="G2577" s="310"/>
      <c r="H2577" s="310"/>
    </row>
    <row r="2578" spans="1:8" ht="20.100000000000001" customHeight="1">
      <c r="A2578" s="352"/>
      <c r="B2578" s="332"/>
      <c r="C2578" s="321"/>
      <c r="D2578" s="310"/>
      <c r="E2578" s="310"/>
      <c r="F2578" s="310"/>
      <c r="G2578" s="310"/>
      <c r="H2578" s="310"/>
    </row>
    <row r="2579" spans="1:8" ht="20.100000000000001" customHeight="1">
      <c r="A2579" s="352"/>
      <c r="B2579" s="332"/>
      <c r="C2579" s="321"/>
      <c r="D2579" s="310"/>
      <c r="E2579" s="310"/>
      <c r="F2579" s="310"/>
      <c r="G2579" s="310"/>
      <c r="H2579" s="310"/>
    </row>
    <row r="2580" spans="1:8" ht="20.100000000000001" customHeight="1">
      <c r="A2580" s="352"/>
      <c r="B2580" s="332"/>
      <c r="C2580" s="321"/>
      <c r="D2580" s="310"/>
      <c r="E2580" s="310"/>
      <c r="F2580" s="310"/>
      <c r="G2580" s="310"/>
      <c r="H2580" s="310"/>
    </row>
    <row r="2581" spans="1:8" ht="20.100000000000001" customHeight="1">
      <c r="A2581" s="352"/>
      <c r="B2581" s="332"/>
      <c r="C2581" s="321"/>
      <c r="D2581" s="310"/>
      <c r="E2581" s="310"/>
      <c r="F2581" s="310"/>
      <c r="G2581" s="310"/>
      <c r="H2581" s="310"/>
    </row>
    <row r="2582" spans="1:8" ht="20.100000000000001" customHeight="1">
      <c r="A2582" s="352"/>
      <c r="B2582" s="332"/>
      <c r="C2582" s="321"/>
      <c r="D2582" s="310"/>
      <c r="E2582" s="310"/>
      <c r="F2582" s="310"/>
      <c r="G2582" s="310"/>
      <c r="H2582" s="310"/>
    </row>
    <row r="2583" spans="1:8" ht="20.100000000000001" customHeight="1">
      <c r="A2583" s="352"/>
      <c r="B2583" s="332"/>
      <c r="C2583" s="321"/>
      <c r="D2583" s="310"/>
      <c r="E2583" s="310"/>
      <c r="F2583" s="310"/>
      <c r="G2583" s="310"/>
      <c r="H2583" s="310"/>
    </row>
    <row r="2584" spans="1:8" ht="20.100000000000001" customHeight="1">
      <c r="A2584" s="352"/>
      <c r="B2584" s="332"/>
      <c r="C2584" s="321"/>
      <c r="D2584" s="310"/>
      <c r="E2584" s="310"/>
      <c r="F2584" s="310"/>
      <c r="G2584" s="310"/>
      <c r="H2584" s="310"/>
    </row>
    <row r="2585" spans="1:8" ht="20.100000000000001" customHeight="1">
      <c r="A2585" s="352"/>
      <c r="B2585" s="332"/>
      <c r="C2585" s="321"/>
      <c r="D2585" s="310"/>
      <c r="E2585" s="310"/>
      <c r="F2585" s="310"/>
      <c r="G2585" s="310"/>
      <c r="H2585" s="310"/>
    </row>
    <row r="2586" spans="1:8" ht="20.100000000000001" customHeight="1">
      <c r="A2586" s="352"/>
      <c r="B2586" s="332"/>
      <c r="C2586" s="321"/>
      <c r="D2586" s="310"/>
      <c r="E2586" s="310"/>
      <c r="F2586" s="310"/>
      <c r="G2586" s="310"/>
      <c r="H2586" s="310"/>
    </row>
    <row r="2587" spans="1:8" ht="20.100000000000001" customHeight="1">
      <c r="A2587" s="352"/>
      <c r="B2587" s="332"/>
      <c r="C2587" s="321"/>
      <c r="D2587" s="310"/>
      <c r="E2587" s="310"/>
      <c r="F2587" s="310"/>
      <c r="G2587" s="310"/>
      <c r="H2587" s="310"/>
    </row>
    <row r="2588" spans="1:8" ht="20.100000000000001" customHeight="1">
      <c r="A2588" s="352"/>
      <c r="B2588" s="332"/>
      <c r="C2588" s="321"/>
      <c r="D2588" s="310"/>
      <c r="E2588" s="310"/>
      <c r="F2588" s="310"/>
      <c r="G2588" s="310"/>
      <c r="H2588" s="310"/>
    </row>
    <row r="2589" spans="1:8" ht="20.100000000000001" customHeight="1">
      <c r="A2589" s="352"/>
      <c r="B2589" s="332"/>
      <c r="C2589" s="321"/>
      <c r="D2589" s="310"/>
      <c r="E2589" s="310"/>
      <c r="F2589" s="310"/>
      <c r="G2589" s="310"/>
      <c r="H2589" s="310"/>
    </row>
    <row r="2590" spans="1:8" ht="20.100000000000001" customHeight="1">
      <c r="A2590" s="352"/>
      <c r="B2590" s="332"/>
      <c r="C2590" s="321"/>
      <c r="D2590" s="310"/>
      <c r="E2590" s="310"/>
      <c r="F2590" s="310"/>
      <c r="G2590" s="310"/>
      <c r="H2590" s="310"/>
    </row>
    <row r="2591" spans="1:8" ht="20.100000000000001" customHeight="1">
      <c r="A2591" s="352"/>
      <c r="B2591" s="332"/>
      <c r="C2591" s="321"/>
      <c r="D2591" s="310"/>
      <c r="E2591" s="310"/>
      <c r="F2591" s="310"/>
      <c r="G2591" s="310"/>
      <c r="H2591" s="310"/>
    </row>
    <row r="2592" spans="1:8" ht="20.100000000000001" customHeight="1">
      <c r="A2592" s="352"/>
      <c r="B2592" s="332"/>
      <c r="C2592" s="321"/>
      <c r="D2592" s="310"/>
      <c r="E2592" s="310"/>
      <c r="F2592" s="310"/>
      <c r="G2592" s="310"/>
      <c r="H2592" s="310"/>
    </row>
    <row r="2593" spans="1:8" ht="20.100000000000001" customHeight="1">
      <c r="A2593" s="352"/>
      <c r="B2593" s="332"/>
      <c r="C2593" s="321"/>
      <c r="D2593" s="310"/>
      <c r="E2593" s="310"/>
      <c r="F2593" s="310"/>
      <c r="G2593" s="310"/>
      <c r="H2593" s="310"/>
    </row>
    <row r="2594" spans="1:8" ht="20.100000000000001" customHeight="1">
      <c r="A2594" s="352"/>
      <c r="B2594" s="332"/>
      <c r="C2594" s="321"/>
      <c r="D2594" s="310"/>
      <c r="E2594" s="310"/>
      <c r="F2594" s="310"/>
      <c r="G2594" s="310"/>
      <c r="H2594" s="310"/>
    </row>
    <row r="2595" spans="1:8" ht="20.100000000000001" customHeight="1">
      <c r="A2595" s="352"/>
      <c r="B2595" s="332"/>
      <c r="C2595" s="321"/>
      <c r="D2595" s="310"/>
      <c r="E2595" s="310"/>
      <c r="F2595" s="310"/>
      <c r="G2595" s="310"/>
      <c r="H2595" s="310"/>
    </row>
    <row r="2596" spans="1:8" ht="20.100000000000001" customHeight="1">
      <c r="A2596" s="352"/>
      <c r="B2596" s="332"/>
      <c r="C2596" s="321"/>
      <c r="D2596" s="310"/>
      <c r="E2596" s="310"/>
      <c r="F2596" s="310"/>
      <c r="G2596" s="310"/>
      <c r="H2596" s="310"/>
    </row>
    <row r="2597" spans="1:8" ht="20.100000000000001" customHeight="1">
      <c r="A2597" s="352"/>
      <c r="B2597" s="332"/>
      <c r="C2597" s="321"/>
      <c r="D2597" s="310"/>
      <c r="E2597" s="310"/>
      <c r="F2597" s="310"/>
      <c r="G2597" s="310"/>
      <c r="H2597" s="310"/>
    </row>
    <row r="2598" spans="1:8" ht="20.100000000000001" customHeight="1">
      <c r="A2598" s="352"/>
      <c r="B2598" s="332"/>
      <c r="C2598" s="321"/>
      <c r="D2598" s="310"/>
      <c r="E2598" s="310"/>
      <c r="F2598" s="310"/>
      <c r="G2598" s="310"/>
      <c r="H2598" s="310"/>
    </row>
    <row r="2599" spans="1:8" ht="20.100000000000001" customHeight="1">
      <c r="A2599" s="352"/>
      <c r="B2599" s="332"/>
      <c r="C2599" s="321"/>
      <c r="D2599" s="310"/>
      <c r="E2599" s="310"/>
      <c r="F2599" s="310"/>
      <c r="G2599" s="310"/>
      <c r="H2599" s="310"/>
    </row>
    <row r="2600" spans="1:8" ht="20.100000000000001" customHeight="1">
      <c r="A2600" s="352"/>
      <c r="B2600" s="332"/>
      <c r="C2600" s="321"/>
      <c r="D2600" s="310"/>
      <c r="E2600" s="310"/>
      <c r="F2600" s="310"/>
      <c r="G2600" s="310"/>
      <c r="H2600" s="310"/>
    </row>
    <row r="2601" spans="1:8" ht="20.100000000000001" customHeight="1">
      <c r="A2601" s="352"/>
      <c r="B2601" s="332"/>
      <c r="C2601" s="321"/>
      <c r="D2601" s="310"/>
      <c r="E2601" s="310"/>
      <c r="F2601" s="310"/>
      <c r="G2601" s="310"/>
      <c r="H2601" s="310"/>
    </row>
    <row r="2602" spans="1:8" ht="20.100000000000001" customHeight="1">
      <c r="A2602" s="352"/>
      <c r="B2602" s="332"/>
      <c r="C2602" s="321"/>
      <c r="D2602" s="310"/>
      <c r="E2602" s="310"/>
      <c r="F2602" s="310"/>
      <c r="G2602" s="310"/>
      <c r="H2602" s="310"/>
    </row>
    <row r="2603" spans="1:8" ht="20.100000000000001" customHeight="1">
      <c r="A2603" s="352"/>
      <c r="B2603" s="332"/>
      <c r="C2603" s="321"/>
      <c r="D2603" s="310"/>
      <c r="E2603" s="310"/>
      <c r="F2603" s="310"/>
      <c r="G2603" s="310"/>
      <c r="H2603" s="310"/>
    </row>
    <row r="2604" spans="1:8" ht="20.100000000000001" customHeight="1">
      <c r="A2604" s="352"/>
      <c r="B2604" s="332"/>
      <c r="C2604" s="321"/>
      <c r="D2604" s="310"/>
      <c r="E2604" s="310"/>
      <c r="F2604" s="310"/>
      <c r="G2604" s="310"/>
      <c r="H2604" s="310"/>
    </row>
    <row r="2605" spans="1:8" ht="20.100000000000001" customHeight="1">
      <c r="A2605" s="352"/>
      <c r="B2605" s="332"/>
      <c r="C2605" s="321"/>
      <c r="D2605" s="310"/>
      <c r="E2605" s="310"/>
      <c r="F2605" s="310"/>
      <c r="G2605" s="310"/>
      <c r="H2605" s="310"/>
    </row>
    <row r="2606" spans="1:8" ht="20.100000000000001" customHeight="1">
      <c r="A2606" s="352"/>
      <c r="B2606" s="332"/>
      <c r="C2606" s="321"/>
      <c r="D2606" s="310"/>
      <c r="E2606" s="310"/>
      <c r="F2606" s="310"/>
      <c r="G2606" s="310"/>
      <c r="H2606" s="310"/>
    </row>
    <row r="2607" spans="1:8" ht="20.100000000000001" customHeight="1">
      <c r="A2607" s="352"/>
      <c r="B2607" s="332"/>
      <c r="C2607" s="321"/>
      <c r="D2607" s="310"/>
      <c r="E2607" s="310"/>
      <c r="F2607" s="310"/>
      <c r="G2607" s="310"/>
      <c r="H2607" s="310"/>
    </row>
    <row r="2608" spans="1:8" ht="20.100000000000001" customHeight="1">
      <c r="A2608" s="352"/>
      <c r="B2608" s="332"/>
      <c r="C2608" s="321"/>
      <c r="D2608" s="310"/>
      <c r="E2608" s="310"/>
      <c r="F2608" s="310"/>
      <c r="G2608" s="310"/>
      <c r="H2608" s="310"/>
    </row>
    <row r="2609" spans="1:8" ht="20.100000000000001" customHeight="1">
      <c r="A2609" s="352"/>
      <c r="B2609" s="332"/>
      <c r="C2609" s="321"/>
      <c r="D2609" s="310"/>
      <c r="E2609" s="310"/>
      <c r="F2609" s="310"/>
      <c r="G2609" s="310"/>
      <c r="H2609" s="310"/>
    </row>
    <row r="2610" spans="1:8" ht="20.100000000000001" customHeight="1">
      <c r="A2610" s="352"/>
      <c r="B2610" s="332"/>
      <c r="C2610" s="321"/>
      <c r="D2610" s="310"/>
      <c r="E2610" s="310"/>
      <c r="F2610" s="310"/>
      <c r="G2610" s="310"/>
      <c r="H2610" s="310"/>
    </row>
    <row r="2611" spans="1:8" ht="20.100000000000001" customHeight="1">
      <c r="A2611" s="352"/>
      <c r="B2611" s="332"/>
      <c r="C2611" s="321"/>
      <c r="D2611" s="310"/>
      <c r="E2611" s="310"/>
      <c r="F2611" s="310"/>
      <c r="G2611" s="310"/>
      <c r="H2611" s="310"/>
    </row>
    <row r="2612" spans="1:8" ht="20.100000000000001" customHeight="1">
      <c r="A2612" s="352"/>
      <c r="B2612" s="332"/>
      <c r="C2612" s="321"/>
      <c r="D2612" s="310"/>
      <c r="E2612" s="310"/>
      <c r="F2612" s="310"/>
      <c r="G2612" s="310"/>
      <c r="H2612" s="310"/>
    </row>
    <row r="2613" spans="1:8" ht="20.100000000000001" customHeight="1">
      <c r="A2613" s="352"/>
      <c r="B2613" s="332"/>
      <c r="C2613" s="321"/>
      <c r="D2613" s="310"/>
      <c r="E2613" s="310"/>
      <c r="F2613" s="310"/>
      <c r="G2613" s="310"/>
      <c r="H2613" s="310"/>
    </row>
    <row r="2614" spans="1:8" ht="20.100000000000001" customHeight="1">
      <c r="A2614" s="352"/>
      <c r="B2614" s="332"/>
      <c r="C2614" s="321"/>
      <c r="D2614" s="310"/>
      <c r="E2614" s="310"/>
      <c r="F2614" s="310"/>
      <c r="G2614" s="310"/>
      <c r="H2614" s="310"/>
    </row>
    <row r="2615" spans="1:8" ht="20.100000000000001" customHeight="1">
      <c r="A2615" s="352"/>
      <c r="B2615" s="332"/>
      <c r="C2615" s="321"/>
      <c r="D2615" s="310"/>
      <c r="E2615" s="310"/>
      <c r="F2615" s="310"/>
      <c r="G2615" s="310"/>
      <c r="H2615" s="310"/>
    </row>
    <row r="2616" spans="1:8" ht="20.100000000000001" customHeight="1">
      <c r="A2616" s="352"/>
      <c r="B2616" s="332"/>
      <c r="C2616" s="321"/>
      <c r="D2616" s="310"/>
      <c r="E2616" s="310"/>
      <c r="F2616" s="310"/>
      <c r="G2616" s="310"/>
      <c r="H2616" s="310"/>
    </row>
    <row r="2617" spans="1:8" ht="20.100000000000001" customHeight="1">
      <c r="A2617" s="352"/>
      <c r="B2617" s="332"/>
      <c r="C2617" s="321"/>
      <c r="D2617" s="310"/>
      <c r="E2617" s="310"/>
      <c r="F2617" s="310"/>
      <c r="G2617" s="310"/>
      <c r="H2617" s="310"/>
    </row>
    <row r="2618" spans="1:8" ht="20.100000000000001" customHeight="1">
      <c r="A2618" s="352"/>
      <c r="B2618" s="332"/>
      <c r="C2618" s="321"/>
      <c r="D2618" s="310"/>
      <c r="E2618" s="310"/>
      <c r="F2618" s="310"/>
      <c r="G2618" s="310"/>
      <c r="H2618" s="310"/>
    </row>
    <row r="2619" spans="1:8" ht="20.100000000000001" customHeight="1">
      <c r="A2619" s="352"/>
      <c r="B2619" s="332"/>
      <c r="C2619" s="321"/>
      <c r="D2619" s="310"/>
      <c r="E2619" s="310"/>
      <c r="F2619" s="310"/>
      <c r="G2619" s="310"/>
      <c r="H2619" s="310"/>
    </row>
    <row r="2620" spans="1:8" ht="20.100000000000001" customHeight="1">
      <c r="A2620" s="352"/>
      <c r="B2620" s="332"/>
      <c r="C2620" s="321"/>
      <c r="D2620" s="310"/>
      <c r="E2620" s="310"/>
      <c r="F2620" s="310"/>
      <c r="G2620" s="310"/>
      <c r="H2620" s="310"/>
    </row>
    <row r="2621" spans="1:8" ht="20.100000000000001" customHeight="1">
      <c r="A2621" s="352"/>
      <c r="B2621" s="332"/>
      <c r="C2621" s="321"/>
      <c r="D2621" s="310"/>
      <c r="E2621" s="310"/>
      <c r="F2621" s="310"/>
      <c r="G2621" s="310"/>
      <c r="H2621" s="310"/>
    </row>
    <row r="2622" spans="1:8" ht="20.100000000000001" customHeight="1">
      <c r="A2622" s="352"/>
      <c r="B2622" s="332"/>
      <c r="C2622" s="321"/>
      <c r="D2622" s="310"/>
      <c r="E2622" s="310"/>
      <c r="F2622" s="310"/>
      <c r="G2622" s="310"/>
      <c r="H2622" s="310"/>
    </row>
    <row r="2623" spans="1:8" ht="20.100000000000001" customHeight="1">
      <c r="A2623" s="352"/>
      <c r="B2623" s="332"/>
      <c r="C2623" s="321"/>
      <c r="D2623" s="310"/>
      <c r="E2623" s="310"/>
      <c r="F2623" s="310"/>
      <c r="G2623" s="310"/>
      <c r="H2623" s="310"/>
    </row>
    <row r="2624" spans="1:8" ht="20.100000000000001" customHeight="1">
      <c r="A2624" s="352"/>
      <c r="B2624" s="332"/>
      <c r="C2624" s="321"/>
      <c r="D2624" s="310"/>
      <c r="E2624" s="310"/>
      <c r="F2624" s="310"/>
      <c r="G2624" s="310"/>
      <c r="H2624" s="310"/>
    </row>
    <row r="2625" spans="1:8" ht="20.100000000000001" customHeight="1">
      <c r="A2625" s="352"/>
      <c r="B2625" s="332"/>
      <c r="C2625" s="321"/>
      <c r="D2625" s="310"/>
      <c r="E2625" s="310"/>
      <c r="F2625" s="310"/>
      <c r="G2625" s="310"/>
      <c r="H2625" s="310"/>
    </row>
    <row r="2626" spans="1:8" ht="20.100000000000001" customHeight="1">
      <c r="A2626" s="352"/>
      <c r="B2626" s="332"/>
      <c r="C2626" s="321"/>
      <c r="D2626" s="310"/>
      <c r="E2626" s="310"/>
      <c r="F2626" s="310"/>
      <c r="G2626" s="310"/>
      <c r="H2626" s="310"/>
    </row>
    <row r="2627" spans="1:8" ht="20.100000000000001" customHeight="1">
      <c r="A2627" s="352"/>
      <c r="B2627" s="332"/>
      <c r="C2627" s="321"/>
      <c r="D2627" s="310"/>
      <c r="E2627" s="310"/>
      <c r="F2627" s="310"/>
      <c r="G2627" s="310"/>
      <c r="H2627" s="310"/>
    </row>
    <row r="2628" spans="1:8" ht="20.100000000000001" customHeight="1">
      <c r="A2628" s="352"/>
      <c r="B2628" s="332"/>
      <c r="C2628" s="321"/>
      <c r="D2628" s="310"/>
      <c r="E2628" s="310"/>
      <c r="F2628" s="310"/>
      <c r="G2628" s="310"/>
      <c r="H2628" s="310"/>
    </row>
    <row r="2629" spans="1:8" ht="20.100000000000001" customHeight="1">
      <c r="A2629" s="352"/>
      <c r="B2629" s="332"/>
      <c r="C2629" s="321"/>
      <c r="D2629" s="310"/>
      <c r="E2629" s="310"/>
      <c r="F2629" s="310"/>
      <c r="G2629" s="310"/>
      <c r="H2629" s="310"/>
    </row>
    <row r="2630" spans="1:8" ht="20.100000000000001" customHeight="1">
      <c r="A2630" s="352"/>
      <c r="B2630" s="332"/>
      <c r="C2630" s="321"/>
      <c r="D2630" s="310"/>
      <c r="E2630" s="310"/>
      <c r="F2630" s="310"/>
      <c r="G2630" s="310"/>
      <c r="H2630" s="310"/>
    </row>
    <row r="2631" spans="1:8" ht="20.100000000000001" customHeight="1">
      <c r="A2631" s="352"/>
      <c r="B2631" s="332"/>
      <c r="C2631" s="321"/>
      <c r="D2631" s="310"/>
      <c r="E2631" s="310"/>
      <c r="F2631" s="310"/>
      <c r="G2631" s="310"/>
      <c r="H2631" s="310"/>
    </row>
    <row r="2632" spans="1:8" ht="20.100000000000001" customHeight="1">
      <c r="A2632" s="352"/>
      <c r="B2632" s="332"/>
      <c r="C2632" s="321"/>
      <c r="D2632" s="310"/>
      <c r="E2632" s="310"/>
      <c r="F2632" s="310"/>
      <c r="G2632" s="310"/>
      <c r="H2632" s="310"/>
    </row>
    <row r="2633" spans="1:8" ht="20.100000000000001" customHeight="1">
      <c r="A2633" s="352"/>
      <c r="B2633" s="332"/>
      <c r="C2633" s="321"/>
      <c r="D2633" s="310"/>
      <c r="E2633" s="310"/>
      <c r="F2633" s="310"/>
      <c r="G2633" s="310"/>
      <c r="H2633" s="310"/>
    </row>
    <row r="2634" spans="1:8" ht="20.100000000000001" customHeight="1">
      <c r="A2634" s="352"/>
      <c r="B2634" s="332"/>
      <c r="C2634" s="321"/>
      <c r="D2634" s="310"/>
      <c r="E2634" s="310"/>
      <c r="F2634" s="310"/>
      <c r="G2634" s="310"/>
      <c r="H2634" s="310"/>
    </row>
    <row r="2635" spans="1:8" ht="20.100000000000001" customHeight="1">
      <c r="A2635" s="352"/>
      <c r="B2635" s="332"/>
      <c r="C2635" s="321"/>
      <c r="D2635" s="310"/>
      <c r="E2635" s="310"/>
      <c r="F2635" s="310"/>
      <c r="G2635" s="310"/>
      <c r="H2635" s="310"/>
    </row>
    <row r="2636" spans="1:8" ht="20.100000000000001" customHeight="1">
      <c r="A2636" s="352"/>
      <c r="B2636" s="332"/>
      <c r="C2636" s="321"/>
      <c r="D2636" s="310"/>
      <c r="E2636" s="310"/>
      <c r="F2636" s="310"/>
      <c r="G2636" s="310"/>
      <c r="H2636" s="310"/>
    </row>
    <row r="2637" spans="1:8" ht="20.100000000000001" customHeight="1">
      <c r="A2637" s="352"/>
      <c r="B2637" s="332"/>
      <c r="C2637" s="321"/>
      <c r="D2637" s="310"/>
      <c r="E2637" s="310"/>
      <c r="F2637" s="310"/>
      <c r="G2637" s="310"/>
      <c r="H2637" s="310"/>
    </row>
    <row r="2638" spans="1:8" ht="20.100000000000001" customHeight="1">
      <c r="A2638" s="352"/>
      <c r="B2638" s="332"/>
      <c r="C2638" s="321"/>
      <c r="D2638" s="310"/>
      <c r="E2638" s="310"/>
      <c r="F2638" s="310"/>
      <c r="G2638" s="310"/>
      <c r="H2638" s="310"/>
    </row>
    <row r="2639" spans="1:8" ht="20.100000000000001" customHeight="1">
      <c r="A2639" s="352"/>
      <c r="B2639" s="332"/>
      <c r="C2639" s="321"/>
      <c r="D2639" s="310"/>
      <c r="E2639" s="310"/>
      <c r="F2639" s="310"/>
      <c r="G2639" s="310"/>
      <c r="H2639" s="310"/>
    </row>
    <row r="2640" spans="1:8" ht="20.100000000000001" customHeight="1">
      <c r="A2640" s="352"/>
      <c r="B2640" s="332"/>
      <c r="C2640" s="321"/>
      <c r="D2640" s="310"/>
      <c r="E2640" s="310"/>
      <c r="F2640" s="310"/>
      <c r="G2640" s="310"/>
      <c r="H2640" s="310"/>
    </row>
    <row r="2641" spans="1:8" ht="20.100000000000001" customHeight="1">
      <c r="A2641" s="352"/>
      <c r="B2641" s="332"/>
      <c r="C2641" s="321"/>
      <c r="D2641" s="310"/>
      <c r="E2641" s="310"/>
      <c r="F2641" s="310"/>
      <c r="G2641" s="310"/>
      <c r="H2641" s="310"/>
    </row>
    <row r="2642" spans="1:8" ht="20.100000000000001" customHeight="1">
      <c r="A2642" s="352"/>
      <c r="B2642" s="332"/>
      <c r="C2642" s="321"/>
      <c r="D2642" s="310"/>
      <c r="E2642" s="310"/>
      <c r="F2642" s="310"/>
      <c r="G2642" s="310"/>
      <c r="H2642" s="310"/>
    </row>
    <row r="2643" spans="1:8" ht="20.100000000000001" customHeight="1">
      <c r="A2643" s="352"/>
      <c r="B2643" s="332"/>
      <c r="C2643" s="321"/>
      <c r="D2643" s="310"/>
      <c r="E2643" s="310"/>
      <c r="F2643" s="310"/>
      <c r="G2643" s="310"/>
      <c r="H2643" s="310"/>
    </row>
    <row r="2644" spans="1:8" ht="20.100000000000001" customHeight="1">
      <c r="A2644" s="352"/>
      <c r="B2644" s="332"/>
      <c r="C2644" s="321"/>
      <c r="D2644" s="310"/>
      <c r="E2644" s="310"/>
      <c r="F2644" s="310"/>
      <c r="G2644" s="310"/>
      <c r="H2644" s="310"/>
    </row>
    <row r="2645" spans="1:8" ht="20.100000000000001" customHeight="1">
      <c r="A2645" s="352"/>
      <c r="B2645" s="332"/>
      <c r="C2645" s="321"/>
      <c r="D2645" s="310"/>
      <c r="E2645" s="310"/>
      <c r="F2645" s="310"/>
      <c r="G2645" s="310"/>
      <c r="H2645" s="310"/>
    </row>
    <row r="2646" spans="1:8" ht="20.100000000000001" customHeight="1">
      <c r="A2646" s="352"/>
      <c r="B2646" s="332"/>
      <c r="C2646" s="321"/>
      <c r="D2646" s="310"/>
      <c r="E2646" s="310"/>
      <c r="F2646" s="310"/>
      <c r="G2646" s="310"/>
      <c r="H2646" s="310"/>
    </row>
    <row r="2647" spans="1:8" ht="20.100000000000001" customHeight="1">
      <c r="A2647" s="352"/>
      <c r="B2647" s="332"/>
      <c r="C2647" s="321"/>
      <c r="D2647" s="310"/>
      <c r="E2647" s="310"/>
      <c r="F2647" s="310"/>
      <c r="G2647" s="310"/>
      <c r="H2647" s="310"/>
    </row>
    <row r="2648" spans="1:8" ht="20.100000000000001" customHeight="1">
      <c r="A2648" s="352"/>
      <c r="B2648" s="332"/>
      <c r="C2648" s="321"/>
      <c r="D2648" s="310"/>
      <c r="E2648" s="310"/>
      <c r="F2648" s="310"/>
      <c r="G2648" s="310"/>
      <c r="H2648" s="310"/>
    </row>
    <row r="2649" spans="1:8" ht="20.100000000000001" customHeight="1">
      <c r="A2649" s="352"/>
      <c r="B2649" s="332"/>
      <c r="C2649" s="321"/>
      <c r="D2649" s="310"/>
      <c r="E2649" s="310"/>
      <c r="F2649" s="310"/>
      <c r="G2649" s="310"/>
      <c r="H2649" s="310"/>
    </row>
    <row r="2650" spans="1:8" ht="20.100000000000001" customHeight="1">
      <c r="A2650" s="352"/>
      <c r="B2650" s="332"/>
      <c r="C2650" s="321"/>
      <c r="D2650" s="310"/>
      <c r="E2650" s="310"/>
      <c r="F2650" s="310"/>
      <c r="G2650" s="310"/>
      <c r="H2650" s="310"/>
    </row>
    <row r="2651" spans="1:8" ht="20.100000000000001" customHeight="1">
      <c r="A2651" s="352"/>
      <c r="B2651" s="332"/>
      <c r="C2651" s="321"/>
      <c r="D2651" s="310"/>
      <c r="E2651" s="310"/>
      <c r="F2651" s="310"/>
      <c r="G2651" s="310"/>
      <c r="H2651" s="310"/>
    </row>
    <row r="2652" spans="1:8" ht="20.100000000000001" customHeight="1">
      <c r="A2652" s="352"/>
      <c r="B2652" s="332"/>
      <c r="C2652" s="321"/>
      <c r="D2652" s="310"/>
      <c r="E2652" s="310"/>
      <c r="F2652" s="310"/>
      <c r="G2652" s="310"/>
      <c r="H2652" s="310"/>
    </row>
    <row r="2653" spans="1:8" ht="20.100000000000001" customHeight="1">
      <c r="A2653" s="352"/>
      <c r="B2653" s="332"/>
      <c r="C2653" s="321"/>
      <c r="D2653" s="310"/>
      <c r="E2653" s="310"/>
      <c r="F2653" s="310"/>
      <c r="G2653" s="310"/>
      <c r="H2653" s="310"/>
    </row>
    <row r="2654" spans="1:8" ht="20.100000000000001" customHeight="1">
      <c r="A2654" s="352"/>
      <c r="B2654" s="332"/>
      <c r="C2654" s="321"/>
      <c r="D2654" s="310"/>
      <c r="E2654" s="310"/>
      <c r="F2654" s="310"/>
      <c r="G2654" s="310"/>
      <c r="H2654" s="310"/>
    </row>
    <row r="2655" spans="1:8" ht="20.100000000000001" customHeight="1">
      <c r="A2655" s="352"/>
      <c r="B2655" s="332"/>
      <c r="C2655" s="321"/>
      <c r="D2655" s="310"/>
      <c r="E2655" s="310"/>
      <c r="F2655" s="310"/>
      <c r="G2655" s="310"/>
      <c r="H2655" s="310"/>
    </row>
    <row r="2656" spans="1:8" ht="20.100000000000001" customHeight="1">
      <c r="A2656" s="352"/>
      <c r="B2656" s="332"/>
      <c r="C2656" s="321"/>
      <c r="D2656" s="310"/>
      <c r="E2656" s="310"/>
      <c r="F2656" s="310"/>
      <c r="G2656" s="310"/>
      <c r="H2656" s="310"/>
    </row>
    <row r="2657" spans="1:8" ht="20.100000000000001" customHeight="1">
      <c r="A2657" s="352"/>
      <c r="B2657" s="332"/>
      <c r="C2657" s="321"/>
      <c r="D2657" s="310"/>
      <c r="E2657" s="310"/>
      <c r="F2657" s="310"/>
      <c r="G2657" s="310"/>
      <c r="H2657" s="310"/>
    </row>
    <row r="2658" spans="1:8" ht="20.100000000000001" customHeight="1">
      <c r="A2658" s="352"/>
      <c r="B2658" s="332"/>
      <c r="C2658" s="321"/>
      <c r="D2658" s="310"/>
      <c r="E2658" s="310"/>
      <c r="F2658" s="310"/>
      <c r="G2658" s="310"/>
      <c r="H2658" s="310"/>
    </row>
    <row r="2659" spans="1:8" ht="20.100000000000001" customHeight="1">
      <c r="A2659" s="352"/>
      <c r="B2659" s="332"/>
      <c r="C2659" s="321"/>
      <c r="D2659" s="310"/>
      <c r="E2659" s="310"/>
      <c r="F2659" s="310"/>
      <c r="G2659" s="310"/>
      <c r="H2659" s="310"/>
    </row>
    <row r="2660" spans="1:8" ht="20.100000000000001" customHeight="1">
      <c r="A2660" s="352"/>
      <c r="B2660" s="332"/>
      <c r="C2660" s="321"/>
      <c r="D2660" s="310"/>
      <c r="E2660" s="310"/>
      <c r="F2660" s="310"/>
      <c r="G2660" s="310"/>
      <c r="H2660" s="310"/>
    </row>
    <row r="2661" spans="1:8" ht="20.100000000000001" customHeight="1">
      <c r="A2661" s="352"/>
      <c r="B2661" s="332"/>
      <c r="C2661" s="321"/>
      <c r="D2661" s="310"/>
      <c r="E2661" s="310"/>
      <c r="F2661" s="310"/>
      <c r="G2661" s="310"/>
      <c r="H2661" s="310"/>
    </row>
    <row r="2662" spans="1:8" ht="20.100000000000001" customHeight="1">
      <c r="A2662" s="352"/>
      <c r="B2662" s="332"/>
      <c r="C2662" s="321"/>
      <c r="D2662" s="310"/>
      <c r="E2662" s="310"/>
      <c r="F2662" s="310"/>
      <c r="G2662" s="310"/>
      <c r="H2662" s="310"/>
    </row>
    <row r="2663" spans="1:8" ht="20.100000000000001" customHeight="1">
      <c r="A2663" s="352"/>
      <c r="B2663" s="332"/>
      <c r="C2663" s="321"/>
      <c r="D2663" s="310"/>
      <c r="E2663" s="310"/>
      <c r="F2663" s="310"/>
      <c r="G2663" s="310"/>
      <c r="H2663" s="310"/>
    </row>
    <row r="2664" spans="1:8" ht="20.100000000000001" customHeight="1">
      <c r="A2664" s="352"/>
      <c r="B2664" s="332"/>
      <c r="C2664" s="321"/>
      <c r="D2664" s="310"/>
      <c r="E2664" s="310"/>
      <c r="F2664" s="310"/>
      <c r="G2664" s="310"/>
      <c r="H2664" s="310"/>
    </row>
    <row r="2665" spans="1:8" ht="20.100000000000001" customHeight="1">
      <c r="A2665" s="352"/>
      <c r="B2665" s="332"/>
      <c r="C2665" s="321"/>
      <c r="D2665" s="310"/>
      <c r="E2665" s="310"/>
      <c r="F2665" s="310"/>
      <c r="G2665" s="310"/>
      <c r="H2665" s="310"/>
    </row>
    <row r="2666" spans="1:8" ht="20.100000000000001" customHeight="1">
      <c r="A2666" s="352"/>
      <c r="B2666" s="332"/>
      <c r="C2666" s="321"/>
      <c r="D2666" s="310"/>
      <c r="E2666" s="310"/>
      <c r="F2666" s="310"/>
      <c r="G2666" s="310"/>
      <c r="H2666" s="310"/>
    </row>
    <row r="2667" spans="1:8" ht="20.100000000000001" customHeight="1">
      <c r="A2667" s="352"/>
      <c r="B2667" s="332"/>
      <c r="C2667" s="321"/>
      <c r="D2667" s="310"/>
      <c r="E2667" s="310"/>
      <c r="F2667" s="310"/>
      <c r="G2667" s="310"/>
      <c r="H2667" s="310"/>
    </row>
    <row r="2668" spans="1:8" ht="20.100000000000001" customHeight="1">
      <c r="A2668" s="352"/>
      <c r="B2668" s="332"/>
      <c r="C2668" s="321"/>
      <c r="D2668" s="310"/>
      <c r="E2668" s="310"/>
      <c r="F2668" s="310"/>
      <c r="G2668" s="310"/>
      <c r="H2668" s="310"/>
    </row>
    <row r="2669" spans="1:8" ht="20.100000000000001" customHeight="1">
      <c r="A2669" s="352"/>
      <c r="B2669" s="332"/>
      <c r="C2669" s="321"/>
      <c r="D2669" s="310"/>
      <c r="E2669" s="310"/>
      <c r="F2669" s="310"/>
      <c r="G2669" s="310"/>
      <c r="H2669" s="310"/>
    </row>
    <row r="2670" spans="1:8" ht="20.100000000000001" customHeight="1">
      <c r="A2670" s="352"/>
      <c r="B2670" s="332"/>
      <c r="C2670" s="321"/>
      <c r="D2670" s="310"/>
      <c r="E2670" s="310"/>
      <c r="F2670" s="310"/>
      <c r="G2670" s="310"/>
      <c r="H2670" s="310"/>
    </row>
    <row r="2671" spans="1:8" ht="20.100000000000001" customHeight="1">
      <c r="A2671" s="352"/>
      <c r="B2671" s="332"/>
      <c r="C2671" s="321"/>
      <c r="D2671" s="310"/>
      <c r="E2671" s="310"/>
      <c r="F2671" s="310"/>
      <c r="G2671" s="310"/>
      <c r="H2671" s="310"/>
    </row>
    <row r="2672" spans="1:8" ht="20.100000000000001" customHeight="1">
      <c r="A2672" s="352"/>
      <c r="B2672" s="332"/>
      <c r="C2672" s="321"/>
      <c r="D2672" s="310"/>
      <c r="E2672" s="310"/>
      <c r="F2672" s="310"/>
      <c r="G2672" s="310"/>
      <c r="H2672" s="310"/>
    </row>
    <row r="2673" spans="1:8" ht="20.100000000000001" customHeight="1">
      <c r="A2673" s="352"/>
      <c r="B2673" s="332"/>
      <c r="C2673" s="321"/>
      <c r="D2673" s="310"/>
      <c r="E2673" s="310"/>
      <c r="F2673" s="310"/>
      <c r="G2673" s="310"/>
      <c r="H2673" s="310"/>
    </row>
    <row r="2674" spans="1:8" ht="20.100000000000001" customHeight="1">
      <c r="A2674" s="352"/>
      <c r="B2674" s="332"/>
      <c r="C2674" s="321"/>
      <c r="D2674" s="310"/>
      <c r="E2674" s="310"/>
      <c r="F2674" s="310"/>
      <c r="G2674" s="310"/>
      <c r="H2674" s="310"/>
    </row>
    <row r="2675" spans="1:8" ht="20.100000000000001" customHeight="1">
      <c r="A2675" s="352"/>
      <c r="B2675" s="332"/>
      <c r="C2675" s="321"/>
      <c r="D2675" s="310"/>
      <c r="E2675" s="310"/>
      <c r="F2675" s="310"/>
      <c r="G2675" s="310"/>
      <c r="H2675" s="310"/>
    </row>
    <row r="2676" spans="1:8" ht="20.100000000000001" customHeight="1">
      <c r="A2676" s="352"/>
      <c r="B2676" s="332"/>
      <c r="C2676" s="321"/>
      <c r="D2676" s="310"/>
      <c r="E2676" s="310"/>
      <c r="F2676" s="310"/>
      <c r="G2676" s="310"/>
      <c r="H2676" s="310"/>
    </row>
    <row r="2677" spans="1:8" ht="20.100000000000001" customHeight="1">
      <c r="A2677" s="352"/>
      <c r="B2677" s="332"/>
      <c r="C2677" s="321"/>
      <c r="D2677" s="310"/>
      <c r="E2677" s="310"/>
      <c r="F2677" s="310"/>
      <c r="G2677" s="310"/>
      <c r="H2677" s="310"/>
    </row>
    <row r="2678" spans="1:8" ht="20.100000000000001" customHeight="1">
      <c r="A2678" s="352"/>
      <c r="B2678" s="332"/>
      <c r="C2678" s="321"/>
      <c r="D2678" s="310"/>
      <c r="E2678" s="310"/>
      <c r="F2678" s="310"/>
      <c r="G2678" s="310"/>
      <c r="H2678" s="310"/>
    </row>
    <row r="2679" spans="1:8" ht="20.100000000000001" customHeight="1">
      <c r="A2679" s="352"/>
      <c r="B2679" s="332"/>
      <c r="C2679" s="321"/>
      <c r="D2679" s="310"/>
      <c r="E2679" s="310"/>
      <c r="F2679" s="310"/>
      <c r="G2679" s="310"/>
      <c r="H2679" s="310"/>
    </row>
    <row r="2680" spans="1:8" ht="20.100000000000001" customHeight="1">
      <c r="A2680" s="352"/>
      <c r="B2680" s="332"/>
      <c r="C2680" s="321"/>
      <c r="D2680" s="310"/>
      <c r="E2680" s="310"/>
      <c r="F2680" s="310"/>
      <c r="G2680" s="310"/>
      <c r="H2680" s="310"/>
    </row>
    <row r="2681" spans="1:8" ht="20.100000000000001" customHeight="1">
      <c r="A2681" s="352"/>
      <c r="B2681" s="332"/>
      <c r="C2681" s="321"/>
      <c r="D2681" s="310"/>
      <c r="E2681" s="310"/>
      <c r="F2681" s="310"/>
      <c r="G2681" s="310"/>
      <c r="H2681" s="310"/>
    </row>
    <row r="2682" spans="1:8" ht="20.100000000000001" customHeight="1">
      <c r="A2682" s="352"/>
      <c r="B2682" s="332"/>
      <c r="C2682" s="321"/>
      <c r="D2682" s="310"/>
      <c r="E2682" s="310"/>
      <c r="F2682" s="310"/>
      <c r="G2682" s="310"/>
      <c r="H2682" s="310"/>
    </row>
    <row r="2683" spans="1:8" ht="20.100000000000001" customHeight="1">
      <c r="A2683" s="352"/>
      <c r="B2683" s="332"/>
      <c r="C2683" s="321"/>
      <c r="D2683" s="310"/>
      <c r="E2683" s="310"/>
      <c r="F2683" s="310"/>
      <c r="G2683" s="310"/>
      <c r="H2683" s="310"/>
    </row>
    <row r="2684" spans="1:8" ht="20.100000000000001" customHeight="1">
      <c r="A2684" s="352"/>
      <c r="B2684" s="332"/>
      <c r="C2684" s="321"/>
      <c r="D2684" s="310"/>
      <c r="E2684" s="310"/>
      <c r="F2684" s="310"/>
      <c r="G2684" s="310"/>
      <c r="H2684" s="310"/>
    </row>
    <row r="2685" spans="1:8" ht="20.100000000000001" customHeight="1">
      <c r="A2685" s="352"/>
      <c r="B2685" s="332"/>
      <c r="C2685" s="321"/>
      <c r="D2685" s="310"/>
      <c r="E2685" s="310"/>
      <c r="F2685" s="310"/>
      <c r="G2685" s="310"/>
      <c r="H2685" s="310"/>
    </row>
    <row r="2686" spans="1:8" ht="20.100000000000001" customHeight="1">
      <c r="A2686" s="352"/>
      <c r="B2686" s="332"/>
      <c r="C2686" s="321"/>
      <c r="D2686" s="310"/>
      <c r="E2686" s="310"/>
      <c r="F2686" s="310"/>
      <c r="G2686" s="310"/>
      <c r="H2686" s="310"/>
    </row>
    <row r="2687" spans="1:8" ht="20.100000000000001" customHeight="1">
      <c r="A2687" s="352"/>
      <c r="B2687" s="332"/>
      <c r="C2687" s="321"/>
      <c r="D2687" s="310"/>
      <c r="E2687" s="310"/>
      <c r="F2687" s="310"/>
      <c r="G2687" s="310"/>
      <c r="H2687" s="310"/>
    </row>
    <row r="2688" spans="1:8" ht="20.100000000000001" customHeight="1">
      <c r="A2688" s="352"/>
      <c r="B2688" s="332"/>
      <c r="C2688" s="321"/>
      <c r="D2688" s="310"/>
      <c r="E2688" s="310"/>
      <c r="F2688" s="310"/>
      <c r="G2688" s="310"/>
      <c r="H2688" s="310"/>
    </row>
    <row r="2689" spans="1:8" ht="20.100000000000001" customHeight="1">
      <c r="A2689" s="352"/>
      <c r="B2689" s="332"/>
      <c r="C2689" s="321"/>
      <c r="D2689" s="310"/>
      <c r="E2689" s="310"/>
      <c r="F2689" s="310"/>
      <c r="G2689" s="310"/>
      <c r="H2689" s="310"/>
    </row>
    <row r="2690" spans="1:8" ht="20.100000000000001" customHeight="1">
      <c r="A2690" s="352"/>
      <c r="B2690" s="332"/>
      <c r="C2690" s="321"/>
      <c r="D2690" s="310"/>
      <c r="E2690" s="310"/>
      <c r="F2690" s="310"/>
      <c r="G2690" s="310"/>
      <c r="H2690" s="310"/>
    </row>
    <row r="2691" spans="1:8" ht="20.100000000000001" customHeight="1">
      <c r="A2691" s="352"/>
      <c r="B2691" s="332"/>
      <c r="C2691" s="321"/>
      <c r="D2691" s="310"/>
      <c r="E2691" s="310"/>
      <c r="F2691" s="310"/>
      <c r="G2691" s="310"/>
      <c r="H2691" s="310"/>
    </row>
    <row r="2692" spans="1:8" ht="20.100000000000001" customHeight="1">
      <c r="A2692" s="352"/>
      <c r="B2692" s="332"/>
      <c r="C2692" s="321"/>
      <c r="D2692" s="310"/>
      <c r="E2692" s="310"/>
      <c r="F2692" s="310"/>
      <c r="G2692" s="310"/>
      <c r="H2692" s="310"/>
    </row>
    <row r="2693" spans="1:8" ht="20.100000000000001" customHeight="1">
      <c r="A2693" s="352"/>
      <c r="B2693" s="332"/>
      <c r="C2693" s="321"/>
      <c r="D2693" s="310"/>
      <c r="E2693" s="310"/>
      <c r="F2693" s="310"/>
      <c r="G2693" s="310"/>
      <c r="H2693" s="310"/>
    </row>
    <row r="2694" spans="1:8" ht="20.100000000000001" customHeight="1">
      <c r="A2694" s="352"/>
      <c r="B2694" s="332"/>
      <c r="C2694" s="321"/>
      <c r="D2694" s="310"/>
      <c r="E2694" s="310"/>
      <c r="F2694" s="310"/>
      <c r="G2694" s="310"/>
      <c r="H2694" s="310"/>
    </row>
    <row r="2695" spans="1:8" ht="20.100000000000001" customHeight="1">
      <c r="A2695" s="352"/>
      <c r="B2695" s="332"/>
      <c r="C2695" s="321"/>
      <c r="D2695" s="310"/>
      <c r="E2695" s="310"/>
      <c r="F2695" s="310"/>
      <c r="G2695" s="310"/>
      <c r="H2695" s="310"/>
    </row>
    <row r="2696" spans="1:8" ht="20.100000000000001" customHeight="1">
      <c r="A2696" s="352"/>
      <c r="B2696" s="332"/>
      <c r="C2696" s="321"/>
      <c r="D2696" s="310"/>
      <c r="E2696" s="310"/>
      <c r="F2696" s="310"/>
      <c r="G2696" s="310"/>
      <c r="H2696" s="310"/>
    </row>
    <row r="2697" spans="1:8" ht="20.100000000000001" customHeight="1">
      <c r="A2697" s="352"/>
      <c r="B2697" s="332"/>
      <c r="C2697" s="321"/>
      <c r="D2697" s="310"/>
      <c r="E2697" s="310"/>
      <c r="F2697" s="310"/>
      <c r="G2697" s="310"/>
      <c r="H2697" s="310"/>
    </row>
    <row r="2698" spans="1:8" ht="20.100000000000001" customHeight="1">
      <c r="A2698" s="352"/>
      <c r="B2698" s="332"/>
      <c r="C2698" s="321"/>
      <c r="D2698" s="310"/>
      <c r="E2698" s="310"/>
      <c r="F2698" s="310"/>
      <c r="G2698" s="310"/>
      <c r="H2698" s="310"/>
    </row>
    <row r="2699" spans="1:8" ht="20.100000000000001" customHeight="1">
      <c r="A2699" s="352"/>
      <c r="B2699" s="332"/>
      <c r="C2699" s="321"/>
      <c r="D2699" s="310"/>
      <c r="E2699" s="310"/>
      <c r="F2699" s="310"/>
      <c r="G2699" s="310"/>
      <c r="H2699" s="310"/>
    </row>
    <row r="2700" spans="1:8" ht="20.100000000000001" customHeight="1">
      <c r="A2700" s="352"/>
      <c r="B2700" s="332"/>
      <c r="C2700" s="321"/>
      <c r="D2700" s="310"/>
      <c r="E2700" s="310"/>
      <c r="F2700" s="310"/>
      <c r="G2700" s="310"/>
      <c r="H2700" s="310"/>
    </row>
    <row r="2701" spans="1:8" ht="20.100000000000001" customHeight="1">
      <c r="A2701" s="352"/>
      <c r="B2701" s="332"/>
      <c r="C2701" s="321"/>
      <c r="D2701" s="310"/>
      <c r="E2701" s="310"/>
      <c r="F2701" s="310"/>
      <c r="G2701" s="310"/>
      <c r="H2701" s="310"/>
    </row>
    <row r="2702" spans="1:8" ht="20.100000000000001" customHeight="1">
      <c r="A2702" s="352"/>
      <c r="B2702" s="332"/>
      <c r="C2702" s="321"/>
      <c r="D2702" s="310"/>
      <c r="E2702" s="310"/>
      <c r="F2702" s="310"/>
      <c r="G2702" s="310"/>
      <c r="H2702" s="310"/>
    </row>
    <row r="2703" spans="1:8" ht="20.100000000000001" customHeight="1">
      <c r="A2703" s="352"/>
      <c r="B2703" s="332"/>
      <c r="C2703" s="321"/>
      <c r="D2703" s="310"/>
      <c r="E2703" s="310"/>
      <c r="F2703" s="310"/>
      <c r="G2703" s="310"/>
      <c r="H2703" s="310"/>
    </row>
    <row r="2704" spans="1:8" ht="20.100000000000001" customHeight="1">
      <c r="A2704" s="352"/>
      <c r="B2704" s="332"/>
      <c r="C2704" s="321"/>
      <c r="D2704" s="310"/>
      <c r="E2704" s="310"/>
      <c r="F2704" s="310"/>
      <c r="G2704" s="310"/>
      <c r="H2704" s="310"/>
    </row>
    <row r="2705" spans="1:8" ht="20.100000000000001" customHeight="1">
      <c r="A2705" s="352"/>
      <c r="B2705" s="332"/>
      <c r="C2705" s="321"/>
      <c r="D2705" s="310"/>
      <c r="E2705" s="310"/>
      <c r="F2705" s="310"/>
      <c r="G2705" s="310"/>
      <c r="H2705" s="310"/>
    </row>
    <row r="2706" spans="1:8" ht="20.100000000000001" customHeight="1">
      <c r="A2706" s="352"/>
      <c r="B2706" s="332"/>
      <c r="C2706" s="321"/>
      <c r="D2706" s="310"/>
      <c r="E2706" s="310"/>
      <c r="F2706" s="310"/>
      <c r="G2706" s="310"/>
      <c r="H2706" s="310"/>
    </row>
    <row r="2707" spans="1:8" ht="20.100000000000001" customHeight="1">
      <c r="A2707" s="352"/>
      <c r="B2707" s="332"/>
      <c r="C2707" s="321"/>
      <c r="D2707" s="310"/>
      <c r="E2707" s="310"/>
      <c r="F2707" s="310"/>
      <c r="G2707" s="310"/>
      <c r="H2707" s="310"/>
    </row>
    <row r="2708" spans="1:8" ht="20.100000000000001" customHeight="1">
      <c r="A2708" s="352"/>
      <c r="B2708" s="332"/>
      <c r="C2708" s="321"/>
      <c r="D2708" s="310"/>
      <c r="E2708" s="310"/>
      <c r="F2708" s="310"/>
      <c r="G2708" s="310"/>
      <c r="H2708" s="310"/>
    </row>
    <row r="2709" spans="1:8" ht="20.100000000000001" customHeight="1">
      <c r="A2709" s="352"/>
      <c r="B2709" s="332"/>
      <c r="C2709" s="321"/>
      <c r="D2709" s="310"/>
      <c r="E2709" s="310"/>
      <c r="F2709" s="310"/>
      <c r="G2709" s="310"/>
      <c r="H2709" s="310"/>
    </row>
    <row r="2710" spans="1:8" ht="20.100000000000001" customHeight="1">
      <c r="A2710" s="352"/>
      <c r="B2710" s="332"/>
      <c r="C2710" s="321"/>
      <c r="D2710" s="310"/>
      <c r="E2710" s="310"/>
      <c r="F2710" s="310"/>
      <c r="G2710" s="310"/>
      <c r="H2710" s="310"/>
    </row>
    <row r="2711" spans="1:8" ht="20.100000000000001" customHeight="1">
      <c r="A2711" s="352"/>
      <c r="B2711" s="332"/>
      <c r="C2711" s="321"/>
      <c r="D2711" s="310"/>
      <c r="E2711" s="310"/>
      <c r="F2711" s="310"/>
      <c r="G2711" s="310"/>
      <c r="H2711" s="310"/>
    </row>
    <row r="2712" spans="1:8" ht="20.100000000000001" customHeight="1">
      <c r="A2712" s="352"/>
      <c r="B2712" s="332"/>
      <c r="C2712" s="321"/>
      <c r="D2712" s="310"/>
      <c r="E2712" s="310"/>
      <c r="F2712" s="310"/>
      <c r="G2712" s="310"/>
      <c r="H2712" s="310"/>
    </row>
    <row r="2713" spans="1:8" ht="20.100000000000001" customHeight="1">
      <c r="A2713" s="352"/>
      <c r="B2713" s="332"/>
      <c r="C2713" s="321"/>
      <c r="D2713" s="310"/>
      <c r="E2713" s="310"/>
      <c r="F2713" s="310"/>
      <c r="G2713" s="310"/>
      <c r="H2713" s="310"/>
    </row>
    <row r="2714" spans="1:8" ht="20.100000000000001" customHeight="1">
      <c r="A2714" s="352"/>
      <c r="B2714" s="332"/>
      <c r="C2714" s="321"/>
      <c r="D2714" s="310"/>
      <c r="E2714" s="310"/>
      <c r="F2714" s="310"/>
      <c r="G2714" s="310"/>
      <c r="H2714" s="310"/>
    </row>
    <row r="2715" spans="1:8" ht="20.100000000000001" customHeight="1">
      <c r="A2715" s="352"/>
      <c r="B2715" s="332"/>
      <c r="C2715" s="321"/>
      <c r="D2715" s="310"/>
      <c r="E2715" s="310"/>
      <c r="F2715" s="310"/>
      <c r="G2715" s="310"/>
      <c r="H2715" s="310"/>
    </row>
    <row r="2716" spans="1:8" ht="20.100000000000001" customHeight="1">
      <c r="A2716" s="352"/>
      <c r="B2716" s="332"/>
      <c r="C2716" s="321"/>
      <c r="D2716" s="310"/>
      <c r="E2716" s="310"/>
      <c r="F2716" s="310"/>
      <c r="G2716" s="310"/>
      <c r="H2716" s="310"/>
    </row>
    <row r="2717" spans="1:8" ht="20.100000000000001" customHeight="1">
      <c r="A2717" s="352"/>
      <c r="B2717" s="332"/>
      <c r="C2717" s="321"/>
      <c r="D2717" s="310"/>
      <c r="E2717" s="310"/>
      <c r="F2717" s="310"/>
      <c r="G2717" s="310"/>
      <c r="H2717" s="310"/>
    </row>
    <row r="2718" spans="1:8" ht="20.100000000000001" customHeight="1">
      <c r="A2718" s="352"/>
      <c r="B2718" s="332"/>
      <c r="C2718" s="321"/>
      <c r="D2718" s="310"/>
      <c r="E2718" s="310"/>
      <c r="F2718" s="310"/>
      <c r="G2718" s="310"/>
      <c r="H2718" s="310"/>
    </row>
    <row r="2719" spans="1:8" ht="20.100000000000001" customHeight="1">
      <c r="A2719" s="352"/>
      <c r="B2719" s="332"/>
      <c r="C2719" s="321"/>
      <c r="D2719" s="310"/>
      <c r="E2719" s="310"/>
      <c r="F2719" s="310"/>
      <c r="G2719" s="310"/>
      <c r="H2719" s="310"/>
    </row>
    <row r="2720" spans="1:8" ht="20.100000000000001" customHeight="1">
      <c r="A2720" s="352"/>
      <c r="B2720" s="332"/>
      <c r="C2720" s="321"/>
      <c r="D2720" s="310"/>
      <c r="E2720" s="310"/>
      <c r="F2720" s="310"/>
      <c r="G2720" s="310"/>
      <c r="H2720" s="310"/>
    </row>
    <row r="2721" spans="1:8" ht="20.100000000000001" customHeight="1">
      <c r="A2721" s="352"/>
      <c r="B2721" s="332"/>
      <c r="C2721" s="321"/>
      <c r="D2721" s="310"/>
      <c r="E2721" s="310"/>
      <c r="F2721" s="310"/>
      <c r="G2721" s="310"/>
      <c r="H2721" s="310"/>
    </row>
    <row r="2722" spans="1:8" ht="20.100000000000001" customHeight="1">
      <c r="A2722" s="352"/>
      <c r="B2722" s="332"/>
      <c r="C2722" s="321"/>
      <c r="D2722" s="310"/>
      <c r="E2722" s="310"/>
      <c r="F2722" s="310"/>
      <c r="G2722" s="310"/>
      <c r="H2722" s="310"/>
    </row>
    <row r="2723" spans="1:8" ht="20.100000000000001" customHeight="1">
      <c r="A2723" s="352"/>
      <c r="B2723" s="332"/>
      <c r="C2723" s="321"/>
      <c r="D2723" s="310"/>
      <c r="E2723" s="310"/>
      <c r="F2723" s="310"/>
      <c r="G2723" s="310"/>
      <c r="H2723" s="310"/>
    </row>
    <row r="2724" spans="1:8" ht="20.100000000000001" customHeight="1">
      <c r="A2724" s="352"/>
      <c r="B2724" s="332"/>
      <c r="C2724" s="321"/>
      <c r="D2724" s="310"/>
      <c r="E2724" s="310"/>
      <c r="F2724" s="310"/>
      <c r="G2724" s="310"/>
      <c r="H2724" s="310"/>
    </row>
    <row r="2725" spans="1:8" ht="20.100000000000001" customHeight="1">
      <c r="A2725" s="352"/>
      <c r="B2725" s="332"/>
      <c r="C2725" s="321"/>
      <c r="D2725" s="310"/>
      <c r="E2725" s="310"/>
      <c r="F2725" s="310"/>
      <c r="G2725" s="310"/>
      <c r="H2725" s="310"/>
    </row>
    <row r="2726" spans="1:8" ht="20.100000000000001" customHeight="1">
      <c r="A2726" s="352"/>
      <c r="B2726" s="332"/>
      <c r="C2726" s="321"/>
      <c r="D2726" s="310"/>
      <c r="E2726" s="310"/>
      <c r="F2726" s="310"/>
      <c r="G2726" s="310"/>
      <c r="H2726" s="310"/>
    </row>
    <row r="2727" spans="1:8" ht="20.100000000000001" customHeight="1">
      <c r="A2727" s="352"/>
      <c r="B2727" s="332"/>
      <c r="C2727" s="321"/>
      <c r="D2727" s="310"/>
      <c r="E2727" s="310"/>
      <c r="F2727" s="310"/>
      <c r="G2727" s="310"/>
      <c r="H2727" s="310"/>
    </row>
    <row r="2728" spans="1:8" ht="20.100000000000001" customHeight="1">
      <c r="A2728" s="352"/>
      <c r="B2728" s="332"/>
      <c r="C2728" s="321"/>
      <c r="D2728" s="310"/>
      <c r="E2728" s="310"/>
      <c r="F2728" s="310"/>
      <c r="G2728" s="310"/>
      <c r="H2728" s="310"/>
    </row>
    <row r="2729" spans="1:8" ht="20.100000000000001" customHeight="1">
      <c r="A2729" s="352"/>
      <c r="B2729" s="332"/>
      <c r="C2729" s="321"/>
      <c r="D2729" s="310"/>
      <c r="E2729" s="310"/>
      <c r="F2729" s="310"/>
      <c r="G2729" s="310"/>
      <c r="H2729" s="310"/>
    </row>
    <row r="2730" spans="1:8" ht="20.100000000000001" customHeight="1">
      <c r="A2730" s="352"/>
      <c r="B2730" s="332"/>
      <c r="C2730" s="321"/>
      <c r="D2730" s="310"/>
      <c r="E2730" s="310"/>
      <c r="F2730" s="310"/>
      <c r="G2730" s="310"/>
      <c r="H2730" s="310"/>
    </row>
    <row r="2731" spans="1:8" ht="20.100000000000001" customHeight="1">
      <c r="A2731" s="352"/>
      <c r="B2731" s="332"/>
      <c r="C2731" s="321"/>
      <c r="D2731" s="310"/>
      <c r="E2731" s="310"/>
      <c r="F2731" s="310"/>
      <c r="G2731" s="310"/>
      <c r="H2731" s="310"/>
    </row>
    <row r="2732" spans="1:8" ht="20.100000000000001" customHeight="1">
      <c r="A2732" s="352"/>
      <c r="B2732" s="332"/>
      <c r="C2732" s="321"/>
      <c r="D2732" s="310"/>
      <c r="E2732" s="310"/>
      <c r="F2732" s="310"/>
      <c r="G2732" s="310"/>
      <c r="H2732" s="310"/>
    </row>
    <row r="2733" spans="1:8" ht="20.100000000000001" customHeight="1">
      <c r="A2733" s="352"/>
      <c r="B2733" s="332"/>
      <c r="C2733" s="321"/>
      <c r="D2733" s="310"/>
      <c r="E2733" s="310"/>
      <c r="F2733" s="310"/>
      <c r="G2733" s="310"/>
      <c r="H2733" s="310"/>
    </row>
    <row r="2734" spans="1:8" ht="20.100000000000001" customHeight="1">
      <c r="A2734" s="352"/>
      <c r="B2734" s="332"/>
      <c r="C2734" s="321"/>
      <c r="D2734" s="310"/>
      <c r="E2734" s="310"/>
      <c r="F2734" s="310"/>
      <c r="G2734" s="310"/>
      <c r="H2734" s="310"/>
    </row>
    <row r="2735" spans="1:8" ht="20.100000000000001" customHeight="1">
      <c r="A2735" s="352"/>
      <c r="B2735" s="332"/>
      <c r="C2735" s="321"/>
      <c r="D2735" s="310"/>
      <c r="E2735" s="310"/>
      <c r="F2735" s="310"/>
      <c r="G2735" s="310"/>
      <c r="H2735" s="310"/>
    </row>
    <row r="2736" spans="1:8" ht="20.100000000000001" customHeight="1">
      <c r="A2736" s="352"/>
      <c r="B2736" s="332"/>
      <c r="C2736" s="321"/>
      <c r="D2736" s="310"/>
      <c r="E2736" s="310"/>
      <c r="F2736" s="310"/>
      <c r="G2736" s="310"/>
      <c r="H2736" s="310"/>
    </row>
    <row r="2737" spans="1:8" ht="20.100000000000001" customHeight="1">
      <c r="A2737" s="352"/>
      <c r="B2737" s="332"/>
      <c r="C2737" s="321"/>
      <c r="D2737" s="310"/>
      <c r="E2737" s="310"/>
      <c r="F2737" s="310"/>
      <c r="G2737" s="310"/>
      <c r="H2737" s="310"/>
    </row>
    <row r="2738" spans="1:8" ht="20.100000000000001" customHeight="1">
      <c r="A2738" s="352"/>
      <c r="B2738" s="332"/>
      <c r="C2738" s="321"/>
      <c r="D2738" s="310"/>
      <c r="E2738" s="310"/>
      <c r="F2738" s="310"/>
      <c r="G2738" s="310"/>
      <c r="H2738" s="310"/>
    </row>
    <row r="2739" spans="1:8" ht="20.100000000000001" customHeight="1">
      <c r="A2739" s="352"/>
      <c r="B2739" s="332"/>
      <c r="C2739" s="321"/>
      <c r="D2739" s="310"/>
      <c r="E2739" s="310"/>
      <c r="F2739" s="310"/>
      <c r="G2739" s="310"/>
      <c r="H2739" s="310"/>
    </row>
    <row r="2740" spans="1:8" ht="20.100000000000001" customHeight="1">
      <c r="A2740" s="352"/>
      <c r="B2740" s="332"/>
      <c r="C2740" s="321"/>
      <c r="D2740" s="310"/>
      <c r="E2740" s="310"/>
      <c r="F2740" s="310"/>
      <c r="G2740" s="310"/>
      <c r="H2740" s="310"/>
    </row>
    <row r="2741" spans="1:8" ht="20.100000000000001" customHeight="1">
      <c r="A2741" s="352"/>
      <c r="B2741" s="332"/>
      <c r="C2741" s="321"/>
      <c r="D2741" s="310"/>
      <c r="E2741" s="310"/>
      <c r="F2741" s="310"/>
      <c r="G2741" s="310"/>
      <c r="H2741" s="310"/>
    </row>
    <row r="2742" spans="1:8" ht="20.100000000000001" customHeight="1">
      <c r="A2742" s="352"/>
      <c r="B2742" s="332"/>
      <c r="C2742" s="321"/>
      <c r="D2742" s="310"/>
      <c r="E2742" s="310"/>
      <c r="F2742" s="310"/>
      <c r="G2742" s="310"/>
      <c r="H2742" s="310"/>
    </row>
    <row r="2743" spans="1:8" ht="20.100000000000001" customHeight="1">
      <c r="A2743" s="352"/>
      <c r="B2743" s="332"/>
      <c r="C2743" s="321"/>
      <c r="D2743" s="310"/>
      <c r="E2743" s="310"/>
      <c r="F2743" s="310"/>
      <c r="G2743" s="310"/>
      <c r="H2743" s="310"/>
    </row>
    <row r="2744" spans="1:8" ht="20.100000000000001" customHeight="1">
      <c r="A2744" s="352"/>
      <c r="B2744" s="332"/>
      <c r="C2744" s="321"/>
      <c r="D2744" s="310"/>
      <c r="E2744" s="310"/>
      <c r="F2744" s="310"/>
      <c r="G2744" s="310"/>
      <c r="H2744" s="310"/>
    </row>
    <row r="2745" spans="1:8" ht="20.100000000000001" customHeight="1">
      <c r="A2745" s="352"/>
      <c r="B2745" s="332"/>
      <c r="C2745" s="321"/>
      <c r="D2745" s="310"/>
      <c r="E2745" s="310"/>
      <c r="F2745" s="310"/>
      <c r="G2745" s="310"/>
      <c r="H2745" s="310"/>
    </row>
    <row r="2746" spans="1:8" ht="20.100000000000001" customHeight="1">
      <c r="A2746" s="352"/>
      <c r="B2746" s="332"/>
      <c r="C2746" s="321"/>
      <c r="D2746" s="310"/>
      <c r="E2746" s="310"/>
      <c r="F2746" s="310"/>
      <c r="G2746" s="310"/>
      <c r="H2746" s="310"/>
    </row>
    <row r="2747" spans="1:8" ht="20.100000000000001" customHeight="1">
      <c r="A2747" s="352"/>
      <c r="B2747" s="332"/>
      <c r="C2747" s="321"/>
      <c r="D2747" s="310"/>
      <c r="E2747" s="310"/>
      <c r="F2747" s="310"/>
      <c r="G2747" s="310"/>
      <c r="H2747" s="310"/>
    </row>
    <row r="2748" spans="1:8" ht="20.100000000000001" customHeight="1">
      <c r="A2748" s="352"/>
      <c r="B2748" s="332"/>
      <c r="C2748" s="321"/>
      <c r="D2748" s="310"/>
      <c r="E2748" s="310"/>
      <c r="F2748" s="310"/>
      <c r="G2748" s="310"/>
      <c r="H2748" s="310"/>
    </row>
    <row r="2749" spans="1:8" ht="20.100000000000001" customHeight="1">
      <c r="A2749" s="352"/>
      <c r="B2749" s="332"/>
      <c r="C2749" s="321"/>
      <c r="D2749" s="310"/>
      <c r="E2749" s="310"/>
      <c r="F2749" s="310"/>
      <c r="G2749" s="310"/>
      <c r="H2749" s="310"/>
    </row>
    <row r="2750" spans="1:8" ht="20.100000000000001" customHeight="1">
      <c r="A2750" s="352"/>
      <c r="B2750" s="332"/>
      <c r="C2750" s="321"/>
      <c r="D2750" s="310"/>
      <c r="E2750" s="310"/>
      <c r="F2750" s="310"/>
      <c r="G2750" s="310"/>
      <c r="H2750" s="310"/>
    </row>
    <row r="2751" spans="1:8" ht="20.100000000000001" customHeight="1">
      <c r="A2751" s="352"/>
      <c r="B2751" s="332"/>
      <c r="C2751" s="321"/>
      <c r="D2751" s="310"/>
      <c r="E2751" s="310"/>
      <c r="F2751" s="310"/>
      <c r="G2751" s="310"/>
      <c r="H2751" s="310"/>
    </row>
    <row r="2752" spans="1:8" ht="20.100000000000001" customHeight="1">
      <c r="A2752" s="352"/>
      <c r="B2752" s="332"/>
      <c r="C2752" s="321"/>
      <c r="D2752" s="310"/>
      <c r="E2752" s="310"/>
      <c r="F2752" s="310"/>
      <c r="G2752" s="310"/>
      <c r="H2752" s="310"/>
    </row>
    <row r="2753" spans="1:8" ht="20.100000000000001" customHeight="1">
      <c r="A2753" s="352"/>
      <c r="B2753" s="332"/>
      <c r="C2753" s="321"/>
      <c r="D2753" s="310"/>
      <c r="E2753" s="310"/>
      <c r="F2753" s="310"/>
      <c r="G2753" s="310"/>
      <c r="H2753" s="310"/>
    </row>
    <row r="2754" spans="1:8" ht="20.100000000000001" customHeight="1">
      <c r="A2754" s="352"/>
      <c r="B2754" s="332"/>
      <c r="C2754" s="321"/>
      <c r="D2754" s="310"/>
      <c r="E2754" s="310"/>
      <c r="F2754" s="310"/>
      <c r="G2754" s="310"/>
      <c r="H2754" s="310"/>
    </row>
    <row r="2755" spans="1:8" ht="20.100000000000001" customHeight="1">
      <c r="A2755" s="352"/>
      <c r="B2755" s="332"/>
      <c r="C2755" s="321"/>
      <c r="D2755" s="310"/>
      <c r="E2755" s="310"/>
      <c r="F2755" s="310"/>
      <c r="G2755" s="310"/>
      <c r="H2755" s="310"/>
    </row>
    <row r="2756" spans="1:8" ht="20.100000000000001" customHeight="1">
      <c r="A2756" s="352"/>
      <c r="B2756" s="332"/>
      <c r="C2756" s="321"/>
      <c r="D2756" s="310"/>
      <c r="E2756" s="310"/>
      <c r="F2756" s="310"/>
      <c r="G2756" s="310"/>
      <c r="H2756" s="310"/>
    </row>
    <row r="2757" spans="1:8" ht="20.100000000000001" customHeight="1">
      <c r="A2757" s="352"/>
      <c r="B2757" s="332"/>
      <c r="C2757" s="321"/>
      <c r="D2757" s="310"/>
      <c r="E2757" s="310"/>
      <c r="F2757" s="310"/>
      <c r="G2757" s="310"/>
      <c r="H2757" s="310"/>
    </row>
    <row r="2758" spans="1:8" ht="20.100000000000001" customHeight="1">
      <c r="A2758" s="352"/>
      <c r="B2758" s="332"/>
      <c r="C2758" s="321"/>
      <c r="D2758" s="310"/>
      <c r="E2758" s="310"/>
      <c r="F2758" s="310"/>
      <c r="G2758" s="310"/>
      <c r="H2758" s="310"/>
    </row>
    <row r="2759" spans="1:8" ht="20.100000000000001" customHeight="1">
      <c r="A2759" s="352"/>
      <c r="B2759" s="332"/>
      <c r="C2759" s="321"/>
      <c r="D2759" s="310"/>
      <c r="E2759" s="310"/>
      <c r="F2759" s="310"/>
      <c r="G2759" s="310"/>
      <c r="H2759" s="310"/>
    </row>
    <row r="2760" spans="1:8" ht="20.100000000000001" customHeight="1">
      <c r="A2760" s="352"/>
      <c r="B2760" s="332"/>
      <c r="C2760" s="321"/>
      <c r="D2760" s="310"/>
      <c r="E2760" s="310"/>
      <c r="F2760" s="310"/>
      <c r="G2760" s="310"/>
      <c r="H2760" s="310"/>
    </row>
    <row r="2761" spans="1:8" ht="20.100000000000001" customHeight="1">
      <c r="A2761" s="352"/>
      <c r="B2761" s="332"/>
      <c r="C2761" s="321"/>
      <c r="D2761" s="310"/>
      <c r="E2761" s="310"/>
      <c r="F2761" s="310"/>
      <c r="G2761" s="310"/>
      <c r="H2761" s="310"/>
    </row>
    <row r="2762" spans="1:8" ht="20.100000000000001" customHeight="1">
      <c r="A2762" s="352"/>
      <c r="B2762" s="332"/>
      <c r="C2762" s="321"/>
      <c r="D2762" s="310"/>
      <c r="E2762" s="310"/>
      <c r="F2762" s="310"/>
      <c r="G2762" s="310"/>
      <c r="H2762" s="310"/>
    </row>
    <row r="2763" spans="1:8" ht="20.100000000000001" customHeight="1">
      <c r="A2763" s="352"/>
      <c r="B2763" s="332"/>
      <c r="C2763" s="321"/>
      <c r="D2763" s="310"/>
      <c r="E2763" s="310"/>
      <c r="F2763" s="310"/>
      <c r="G2763" s="310"/>
      <c r="H2763" s="310"/>
    </row>
    <row r="2764" spans="1:8" ht="20.100000000000001" customHeight="1">
      <c r="A2764" s="352"/>
      <c r="B2764" s="332"/>
      <c r="C2764" s="321"/>
      <c r="D2764" s="310"/>
      <c r="E2764" s="310"/>
      <c r="F2764" s="310"/>
      <c r="G2764" s="310"/>
      <c r="H2764" s="310"/>
    </row>
    <row r="2765" spans="1:8" ht="20.100000000000001" customHeight="1">
      <c r="A2765" s="352"/>
      <c r="B2765" s="332"/>
      <c r="C2765" s="321"/>
      <c r="D2765" s="310"/>
      <c r="E2765" s="310"/>
      <c r="F2765" s="310"/>
      <c r="G2765" s="310"/>
      <c r="H2765" s="310"/>
    </row>
    <row r="2766" spans="1:8" ht="20.100000000000001" customHeight="1">
      <c r="A2766" s="352"/>
      <c r="B2766" s="332"/>
      <c r="C2766" s="321"/>
      <c r="D2766" s="310"/>
      <c r="E2766" s="310"/>
      <c r="F2766" s="310"/>
      <c r="G2766" s="310"/>
      <c r="H2766" s="310"/>
    </row>
    <row r="2767" spans="1:8" ht="20.100000000000001" customHeight="1">
      <c r="A2767" s="352"/>
      <c r="B2767" s="332"/>
      <c r="C2767" s="321"/>
      <c r="D2767" s="310"/>
      <c r="E2767" s="310"/>
      <c r="F2767" s="310"/>
      <c r="G2767" s="310"/>
      <c r="H2767" s="310"/>
    </row>
    <row r="2768" spans="1:8" ht="20.100000000000001" customHeight="1">
      <c r="A2768" s="352"/>
      <c r="B2768" s="332"/>
      <c r="C2768" s="321"/>
      <c r="D2768" s="310"/>
      <c r="E2768" s="310"/>
      <c r="F2768" s="310"/>
      <c r="G2768" s="310"/>
      <c r="H2768" s="310"/>
    </row>
    <row r="2769" spans="1:8" ht="20.100000000000001" customHeight="1">
      <c r="A2769" s="352"/>
      <c r="B2769" s="332"/>
      <c r="C2769" s="321"/>
      <c r="D2769" s="310"/>
      <c r="E2769" s="310"/>
      <c r="F2769" s="310"/>
      <c r="G2769" s="310"/>
      <c r="H2769" s="310"/>
    </row>
    <row r="2770" spans="1:8" ht="20.100000000000001" customHeight="1">
      <c r="A2770" s="352"/>
      <c r="B2770" s="332"/>
      <c r="C2770" s="321"/>
      <c r="D2770" s="310"/>
      <c r="E2770" s="310"/>
      <c r="F2770" s="310"/>
      <c r="G2770" s="310"/>
      <c r="H2770" s="310"/>
    </row>
    <row r="2771" spans="1:8" ht="20.100000000000001" customHeight="1">
      <c r="A2771" s="352"/>
      <c r="B2771" s="332"/>
      <c r="C2771" s="321"/>
      <c r="D2771" s="310"/>
      <c r="E2771" s="310"/>
      <c r="F2771" s="310"/>
      <c r="G2771" s="310"/>
      <c r="H2771" s="310"/>
    </row>
    <row r="2772" spans="1:8" ht="20.100000000000001" customHeight="1">
      <c r="A2772" s="352"/>
      <c r="B2772" s="332"/>
      <c r="C2772" s="321"/>
      <c r="D2772" s="310"/>
      <c r="E2772" s="310"/>
      <c r="F2772" s="310"/>
      <c r="G2772" s="310"/>
      <c r="H2772" s="310"/>
    </row>
    <row r="2773" spans="1:8" ht="20.100000000000001" customHeight="1">
      <c r="A2773" s="352"/>
      <c r="B2773" s="332"/>
      <c r="C2773" s="321"/>
      <c r="D2773" s="310"/>
      <c r="E2773" s="310"/>
      <c r="F2773" s="310"/>
      <c r="G2773" s="310"/>
      <c r="H2773" s="310"/>
    </row>
    <row r="2774" spans="1:8" ht="20.100000000000001" customHeight="1">
      <c r="A2774" s="352"/>
      <c r="B2774" s="332"/>
      <c r="C2774" s="321"/>
      <c r="D2774" s="310"/>
      <c r="E2774" s="310"/>
      <c r="F2774" s="310"/>
      <c r="G2774" s="310"/>
      <c r="H2774" s="310"/>
    </row>
    <row r="2775" spans="1:8" ht="20.100000000000001" customHeight="1">
      <c r="A2775" s="352"/>
      <c r="B2775" s="332"/>
      <c r="C2775" s="321"/>
      <c r="D2775" s="310"/>
      <c r="E2775" s="310"/>
      <c r="F2775" s="310"/>
      <c r="G2775" s="310"/>
      <c r="H2775" s="310"/>
    </row>
    <row r="2776" spans="1:8" ht="20.100000000000001" customHeight="1">
      <c r="A2776" s="352"/>
      <c r="B2776" s="332"/>
      <c r="C2776" s="321"/>
      <c r="D2776" s="310"/>
      <c r="E2776" s="310"/>
      <c r="F2776" s="310"/>
      <c r="G2776" s="310"/>
      <c r="H2776" s="310"/>
    </row>
    <row r="2777" spans="1:8" ht="20.100000000000001" customHeight="1">
      <c r="A2777" s="352"/>
      <c r="B2777" s="332"/>
      <c r="C2777" s="321"/>
      <c r="D2777" s="310"/>
      <c r="E2777" s="310"/>
      <c r="F2777" s="310"/>
      <c r="G2777" s="310"/>
      <c r="H2777" s="310"/>
    </row>
    <row r="2778" spans="1:8" ht="20.100000000000001" customHeight="1">
      <c r="A2778" s="352"/>
      <c r="B2778" s="332"/>
      <c r="C2778" s="321"/>
      <c r="D2778" s="310"/>
      <c r="E2778" s="310"/>
      <c r="F2778" s="310"/>
      <c r="G2778" s="310"/>
      <c r="H2778" s="310"/>
    </row>
    <row r="2779" spans="1:8" ht="20.100000000000001" customHeight="1">
      <c r="A2779" s="352"/>
      <c r="B2779" s="332"/>
      <c r="C2779" s="321"/>
      <c r="D2779" s="310"/>
      <c r="E2779" s="310"/>
      <c r="F2779" s="310"/>
      <c r="G2779" s="310"/>
      <c r="H2779" s="310"/>
    </row>
    <row r="2780" spans="1:8" ht="20.100000000000001" customHeight="1">
      <c r="A2780" s="352"/>
      <c r="B2780" s="332"/>
      <c r="C2780" s="321"/>
      <c r="D2780" s="310"/>
      <c r="E2780" s="310"/>
      <c r="F2780" s="310"/>
      <c r="G2780" s="310"/>
      <c r="H2780" s="310"/>
    </row>
    <row r="2781" spans="1:8" ht="20.100000000000001" customHeight="1">
      <c r="A2781" s="352"/>
      <c r="B2781" s="332"/>
      <c r="C2781" s="321"/>
      <c r="D2781" s="310"/>
      <c r="E2781" s="310"/>
      <c r="F2781" s="310"/>
      <c r="G2781" s="310"/>
      <c r="H2781" s="310"/>
    </row>
    <row r="2782" spans="1:8" ht="20.100000000000001" customHeight="1">
      <c r="A2782" s="352"/>
      <c r="B2782" s="332"/>
      <c r="C2782" s="321"/>
      <c r="D2782" s="310"/>
      <c r="E2782" s="310"/>
      <c r="F2782" s="310"/>
      <c r="G2782" s="310"/>
      <c r="H2782" s="310"/>
    </row>
    <row r="2783" spans="1:8" ht="20.100000000000001" customHeight="1">
      <c r="A2783" s="352"/>
      <c r="B2783" s="332"/>
      <c r="C2783" s="321"/>
      <c r="D2783" s="310"/>
      <c r="E2783" s="310"/>
      <c r="F2783" s="310"/>
      <c r="G2783" s="310"/>
      <c r="H2783" s="310"/>
    </row>
    <row r="2784" spans="1:8" ht="20.100000000000001" customHeight="1">
      <c r="A2784" s="352"/>
      <c r="B2784" s="332"/>
      <c r="C2784" s="321"/>
      <c r="D2784" s="310"/>
      <c r="E2784" s="310"/>
      <c r="F2784" s="310"/>
      <c r="G2784" s="310"/>
      <c r="H2784" s="310"/>
    </row>
    <row r="2785" spans="1:8" ht="20.100000000000001" customHeight="1">
      <c r="A2785" s="352"/>
      <c r="B2785" s="332"/>
      <c r="C2785" s="321"/>
      <c r="D2785" s="310"/>
      <c r="E2785" s="310"/>
      <c r="F2785" s="310"/>
      <c r="G2785" s="310"/>
      <c r="H2785" s="310"/>
    </row>
    <row r="2786" spans="1:8" ht="20.100000000000001" customHeight="1">
      <c r="A2786" s="352"/>
      <c r="B2786" s="332"/>
      <c r="C2786" s="321"/>
      <c r="D2786" s="310"/>
      <c r="E2786" s="310"/>
      <c r="F2786" s="310"/>
      <c r="G2786" s="310"/>
      <c r="H2786" s="310"/>
    </row>
    <row r="2787" spans="1:8" ht="20.100000000000001" customHeight="1">
      <c r="A2787" s="352"/>
      <c r="B2787" s="332"/>
      <c r="C2787" s="321"/>
      <c r="D2787" s="310"/>
      <c r="E2787" s="310"/>
      <c r="F2787" s="310"/>
      <c r="G2787" s="310"/>
      <c r="H2787" s="310"/>
    </row>
    <row r="2788" spans="1:8" ht="20.100000000000001" customHeight="1">
      <c r="A2788" s="352"/>
      <c r="B2788" s="332"/>
      <c r="C2788" s="321"/>
      <c r="D2788" s="310"/>
      <c r="E2788" s="310"/>
      <c r="F2788" s="310"/>
      <c r="G2788" s="310"/>
      <c r="H2788" s="310"/>
    </row>
    <row r="2789" spans="1:8" ht="20.100000000000001" customHeight="1">
      <c r="A2789" s="352"/>
      <c r="B2789" s="332"/>
      <c r="C2789" s="321"/>
      <c r="D2789" s="310"/>
      <c r="E2789" s="310"/>
      <c r="F2789" s="310"/>
      <c r="G2789" s="310"/>
      <c r="H2789" s="310"/>
    </row>
    <row r="2790" spans="1:8" ht="20.100000000000001" customHeight="1">
      <c r="A2790" s="352"/>
      <c r="B2790" s="332"/>
      <c r="C2790" s="321"/>
      <c r="D2790" s="310"/>
      <c r="E2790" s="310"/>
      <c r="F2790" s="310"/>
      <c r="G2790" s="310"/>
      <c r="H2790" s="310"/>
    </row>
    <row r="2791" spans="1:8" ht="20.100000000000001" customHeight="1">
      <c r="A2791" s="352"/>
      <c r="B2791" s="332"/>
      <c r="C2791" s="321"/>
      <c r="D2791" s="310"/>
      <c r="E2791" s="310"/>
      <c r="F2791" s="310"/>
      <c r="G2791" s="310"/>
      <c r="H2791" s="310"/>
    </row>
    <row r="2792" spans="1:8" ht="20.100000000000001" customHeight="1">
      <c r="A2792" s="352"/>
      <c r="B2792" s="332"/>
      <c r="C2792" s="321"/>
      <c r="D2792" s="310"/>
      <c r="E2792" s="310"/>
      <c r="F2792" s="310"/>
      <c r="G2792" s="310"/>
      <c r="H2792" s="310"/>
    </row>
    <row r="2793" spans="1:8" ht="20.100000000000001" customHeight="1">
      <c r="A2793" s="352"/>
      <c r="B2793" s="332"/>
      <c r="C2793" s="321"/>
      <c r="D2793" s="310"/>
      <c r="E2793" s="310"/>
      <c r="F2793" s="310"/>
      <c r="G2793" s="310"/>
      <c r="H2793" s="310"/>
    </row>
    <row r="2794" spans="1:8" ht="20.100000000000001" customHeight="1">
      <c r="A2794" s="352"/>
      <c r="B2794" s="332"/>
      <c r="C2794" s="321"/>
      <c r="D2794" s="310"/>
      <c r="E2794" s="310"/>
      <c r="F2794" s="310"/>
      <c r="G2794" s="310"/>
      <c r="H2794" s="310"/>
    </row>
    <row r="2795" spans="1:8" ht="20.100000000000001" customHeight="1">
      <c r="A2795" s="352"/>
      <c r="B2795" s="332"/>
      <c r="C2795" s="321"/>
      <c r="D2795" s="310"/>
      <c r="E2795" s="310"/>
      <c r="F2795" s="310"/>
      <c r="G2795" s="310"/>
      <c r="H2795" s="310"/>
    </row>
    <row r="2796" spans="1:8" ht="20.100000000000001" customHeight="1">
      <c r="A2796" s="352"/>
      <c r="B2796" s="332"/>
      <c r="C2796" s="321"/>
      <c r="D2796" s="310"/>
      <c r="E2796" s="310"/>
      <c r="F2796" s="310"/>
      <c r="G2796" s="310"/>
      <c r="H2796" s="310"/>
    </row>
    <row r="2797" spans="1:8" ht="20.100000000000001" customHeight="1">
      <c r="A2797" s="352"/>
      <c r="B2797" s="332"/>
      <c r="C2797" s="321"/>
      <c r="D2797" s="310"/>
      <c r="E2797" s="310"/>
      <c r="F2797" s="310"/>
      <c r="G2797" s="310"/>
      <c r="H2797" s="310"/>
    </row>
    <row r="2798" spans="1:8" ht="20.100000000000001" customHeight="1">
      <c r="A2798" s="352"/>
      <c r="B2798" s="332"/>
      <c r="C2798" s="321"/>
      <c r="D2798" s="310"/>
      <c r="E2798" s="310"/>
      <c r="F2798" s="310"/>
      <c r="G2798" s="310"/>
      <c r="H2798" s="310"/>
    </row>
    <row r="2799" spans="1:8" ht="20.100000000000001" customHeight="1">
      <c r="A2799" s="352"/>
      <c r="B2799" s="332"/>
      <c r="C2799" s="321"/>
      <c r="D2799" s="310"/>
      <c r="E2799" s="310"/>
      <c r="F2799" s="310"/>
      <c r="G2799" s="310"/>
      <c r="H2799" s="310"/>
    </row>
    <row r="2800" spans="1:8" ht="20.100000000000001" customHeight="1">
      <c r="A2800" s="352"/>
      <c r="B2800" s="332"/>
      <c r="C2800" s="321"/>
      <c r="D2800" s="310"/>
      <c r="E2800" s="310"/>
      <c r="F2800" s="310"/>
      <c r="G2800" s="310"/>
      <c r="H2800" s="310"/>
    </row>
    <row r="2801" spans="1:8" ht="20.100000000000001" customHeight="1">
      <c r="A2801" s="352"/>
      <c r="B2801" s="332"/>
      <c r="C2801" s="321"/>
      <c r="D2801" s="310"/>
      <c r="E2801" s="310"/>
      <c r="F2801" s="310"/>
      <c r="G2801" s="310"/>
      <c r="H2801" s="310"/>
    </row>
    <row r="2802" spans="1:8" ht="20.100000000000001" customHeight="1">
      <c r="A2802" s="352"/>
      <c r="B2802" s="332"/>
      <c r="C2802" s="321"/>
      <c r="D2802" s="310"/>
      <c r="E2802" s="310"/>
      <c r="F2802" s="310"/>
      <c r="G2802" s="310"/>
      <c r="H2802" s="310"/>
    </row>
    <row r="2803" spans="1:8" ht="20.100000000000001" customHeight="1">
      <c r="A2803" s="352"/>
      <c r="B2803" s="332"/>
      <c r="C2803" s="321"/>
      <c r="D2803" s="310"/>
      <c r="E2803" s="310"/>
      <c r="F2803" s="310"/>
      <c r="G2803" s="310"/>
      <c r="H2803" s="310"/>
    </row>
    <row r="2804" spans="1:8" ht="20.100000000000001" customHeight="1">
      <c r="A2804" s="352"/>
      <c r="B2804" s="332"/>
      <c r="C2804" s="321"/>
      <c r="D2804" s="310"/>
      <c r="E2804" s="310"/>
      <c r="F2804" s="310"/>
      <c r="G2804" s="310"/>
      <c r="H2804" s="310"/>
    </row>
    <row r="2805" spans="1:8" ht="20.100000000000001" customHeight="1">
      <c r="A2805" s="352"/>
      <c r="B2805" s="332"/>
      <c r="C2805" s="321"/>
      <c r="D2805" s="310"/>
      <c r="E2805" s="310"/>
      <c r="F2805" s="310"/>
      <c r="G2805" s="310"/>
      <c r="H2805" s="310"/>
    </row>
    <row r="2806" spans="1:8" ht="20.100000000000001" customHeight="1">
      <c r="A2806" s="352"/>
      <c r="B2806" s="332"/>
      <c r="C2806" s="321"/>
      <c r="D2806" s="310"/>
      <c r="E2806" s="310"/>
      <c r="F2806" s="310"/>
      <c r="G2806" s="310"/>
      <c r="H2806" s="310"/>
    </row>
    <row r="2807" spans="1:8" ht="20.100000000000001" customHeight="1">
      <c r="A2807" s="352"/>
      <c r="B2807" s="332"/>
      <c r="C2807" s="321"/>
      <c r="D2807" s="310"/>
      <c r="E2807" s="310"/>
      <c r="F2807" s="310"/>
      <c r="G2807" s="310"/>
      <c r="H2807" s="310"/>
    </row>
    <row r="2808" spans="1:8" ht="20.100000000000001" customHeight="1">
      <c r="A2808" s="352"/>
      <c r="B2808" s="332"/>
      <c r="C2808" s="321"/>
      <c r="D2808" s="310"/>
      <c r="E2808" s="310"/>
      <c r="F2808" s="310"/>
      <c r="G2808" s="310"/>
      <c r="H2808" s="310"/>
    </row>
    <row r="2809" spans="1:8" ht="20.100000000000001" customHeight="1">
      <c r="A2809" s="352"/>
      <c r="B2809" s="332"/>
      <c r="C2809" s="321"/>
      <c r="D2809" s="310"/>
      <c r="E2809" s="310"/>
      <c r="F2809" s="310"/>
      <c r="G2809" s="310"/>
      <c r="H2809" s="310"/>
    </row>
    <row r="2810" spans="1:8" ht="20.100000000000001" customHeight="1">
      <c r="A2810" s="352"/>
      <c r="B2810" s="332"/>
      <c r="C2810" s="321"/>
      <c r="D2810" s="310"/>
      <c r="E2810" s="310"/>
      <c r="F2810" s="310"/>
      <c r="G2810" s="310"/>
      <c r="H2810" s="310"/>
    </row>
    <row r="2811" spans="1:8" ht="20.100000000000001" customHeight="1">
      <c r="A2811" s="352"/>
      <c r="B2811" s="332"/>
      <c r="C2811" s="321"/>
      <c r="D2811" s="310"/>
      <c r="E2811" s="310"/>
      <c r="F2811" s="310"/>
      <c r="G2811" s="310"/>
      <c r="H2811" s="310"/>
    </row>
    <row r="2812" spans="1:8" ht="20.100000000000001" customHeight="1">
      <c r="A2812" s="352"/>
      <c r="B2812" s="332"/>
      <c r="C2812" s="321"/>
      <c r="D2812" s="310"/>
      <c r="E2812" s="310"/>
      <c r="F2812" s="310"/>
      <c r="G2812" s="310"/>
      <c r="H2812" s="310"/>
    </row>
    <row r="2813" spans="1:8" ht="20.100000000000001" customHeight="1">
      <c r="A2813" s="352"/>
      <c r="B2813" s="332"/>
      <c r="C2813" s="321"/>
      <c r="D2813" s="310"/>
      <c r="E2813" s="310"/>
      <c r="F2813" s="310"/>
      <c r="G2813" s="310"/>
      <c r="H2813" s="310"/>
    </row>
    <row r="2814" spans="1:8" ht="20.100000000000001" customHeight="1">
      <c r="A2814" s="352"/>
      <c r="B2814" s="332"/>
      <c r="C2814" s="321"/>
      <c r="D2814" s="310"/>
      <c r="E2814" s="310"/>
      <c r="F2814" s="310"/>
      <c r="G2814" s="310"/>
      <c r="H2814" s="310"/>
    </row>
    <row r="2815" spans="1:8" ht="20.100000000000001" customHeight="1">
      <c r="A2815" s="352"/>
      <c r="B2815" s="332"/>
      <c r="C2815" s="321"/>
      <c r="D2815" s="310"/>
      <c r="E2815" s="310"/>
      <c r="F2815" s="310"/>
      <c r="G2815" s="310"/>
      <c r="H2815" s="310"/>
    </row>
    <row r="2816" spans="1:8" ht="20.100000000000001" customHeight="1">
      <c r="A2816" s="352"/>
      <c r="B2816" s="332"/>
      <c r="C2816" s="321"/>
      <c r="D2816" s="310"/>
      <c r="E2816" s="310"/>
      <c r="F2816" s="310"/>
      <c r="G2816" s="310"/>
      <c r="H2816" s="310"/>
    </row>
    <row r="2817" spans="1:8" ht="20.100000000000001" customHeight="1">
      <c r="A2817" s="352"/>
      <c r="B2817" s="332"/>
      <c r="C2817" s="321"/>
      <c r="D2817" s="310"/>
      <c r="E2817" s="310"/>
      <c r="F2817" s="310"/>
      <c r="G2817" s="310"/>
      <c r="H2817" s="310"/>
    </row>
    <row r="2818" spans="1:8" ht="20.100000000000001" customHeight="1">
      <c r="A2818" s="352"/>
      <c r="B2818" s="332"/>
      <c r="C2818" s="321"/>
      <c r="D2818" s="310"/>
      <c r="E2818" s="310"/>
      <c r="F2818" s="310"/>
      <c r="G2818" s="310"/>
      <c r="H2818" s="310"/>
    </row>
    <row r="2819" spans="1:8" ht="20.100000000000001" customHeight="1">
      <c r="A2819" s="352"/>
      <c r="B2819" s="332"/>
      <c r="C2819" s="321"/>
      <c r="D2819" s="310"/>
      <c r="E2819" s="310"/>
      <c r="F2819" s="310"/>
      <c r="G2819" s="310"/>
      <c r="H2819" s="310"/>
    </row>
    <row r="2820" spans="1:8" ht="20.100000000000001" customHeight="1">
      <c r="A2820" s="352"/>
      <c r="B2820" s="332"/>
      <c r="C2820" s="321"/>
      <c r="D2820" s="310"/>
      <c r="E2820" s="310"/>
      <c r="F2820" s="310"/>
      <c r="G2820" s="310"/>
      <c r="H2820" s="310"/>
    </row>
    <row r="2821" spans="1:8" ht="20.100000000000001" customHeight="1">
      <c r="A2821" s="352"/>
      <c r="B2821" s="332"/>
      <c r="C2821" s="321"/>
      <c r="D2821" s="310"/>
      <c r="E2821" s="310"/>
      <c r="F2821" s="310"/>
      <c r="G2821" s="310"/>
      <c r="H2821" s="310"/>
    </row>
    <row r="2822" spans="1:8" ht="20.100000000000001" customHeight="1">
      <c r="A2822" s="352"/>
      <c r="B2822" s="332"/>
      <c r="C2822" s="321"/>
      <c r="D2822" s="310"/>
      <c r="E2822" s="310"/>
      <c r="F2822" s="310"/>
      <c r="G2822" s="310"/>
      <c r="H2822" s="310"/>
    </row>
    <row r="2823" spans="1:8" ht="20.100000000000001" customHeight="1">
      <c r="A2823" s="352"/>
      <c r="B2823" s="332"/>
      <c r="C2823" s="321"/>
      <c r="D2823" s="310"/>
      <c r="E2823" s="310"/>
      <c r="F2823" s="310"/>
      <c r="G2823" s="310"/>
      <c r="H2823" s="310"/>
    </row>
    <row r="2824" spans="1:8" ht="20.100000000000001" customHeight="1">
      <c r="A2824" s="352"/>
      <c r="B2824" s="332"/>
      <c r="C2824" s="321"/>
      <c r="D2824" s="310"/>
      <c r="E2824" s="310"/>
      <c r="F2824" s="310"/>
      <c r="G2824" s="310"/>
      <c r="H2824" s="310"/>
    </row>
    <row r="2825" spans="1:8" ht="20.100000000000001" customHeight="1">
      <c r="A2825" s="352"/>
      <c r="B2825" s="332"/>
      <c r="C2825" s="321"/>
      <c r="D2825" s="310"/>
      <c r="E2825" s="310"/>
      <c r="F2825" s="310"/>
      <c r="G2825" s="310"/>
      <c r="H2825" s="310"/>
    </row>
    <row r="2826" spans="1:8" ht="20.100000000000001" customHeight="1">
      <c r="A2826" s="352"/>
      <c r="B2826" s="332"/>
      <c r="C2826" s="321"/>
      <c r="D2826" s="310"/>
      <c r="E2826" s="310"/>
      <c r="F2826" s="310"/>
      <c r="G2826" s="310"/>
      <c r="H2826" s="310"/>
    </row>
    <row r="2827" spans="1:8" ht="20.100000000000001" customHeight="1">
      <c r="A2827" s="352"/>
      <c r="B2827" s="332"/>
      <c r="C2827" s="321"/>
      <c r="D2827" s="310"/>
      <c r="E2827" s="310"/>
      <c r="F2827" s="310"/>
      <c r="G2827" s="310"/>
      <c r="H2827" s="310"/>
    </row>
    <row r="2828" spans="1:8" ht="20.100000000000001" customHeight="1">
      <c r="A2828" s="352"/>
      <c r="B2828" s="332"/>
      <c r="C2828" s="321"/>
      <c r="D2828" s="310"/>
      <c r="E2828" s="310"/>
      <c r="F2828" s="310"/>
      <c r="G2828" s="310"/>
      <c r="H2828" s="310"/>
    </row>
    <row r="2829" spans="1:8" ht="20.100000000000001" customHeight="1">
      <c r="A2829" s="352"/>
      <c r="B2829" s="332"/>
      <c r="C2829" s="321"/>
      <c r="D2829" s="310"/>
      <c r="E2829" s="310"/>
      <c r="F2829" s="310"/>
      <c r="G2829" s="310"/>
      <c r="H2829" s="310"/>
    </row>
    <row r="2830" spans="1:8" ht="20.100000000000001" customHeight="1">
      <c r="A2830" s="352"/>
      <c r="B2830" s="332"/>
      <c r="C2830" s="321"/>
      <c r="D2830" s="310"/>
      <c r="E2830" s="310"/>
      <c r="F2830" s="310"/>
      <c r="G2830" s="310"/>
      <c r="H2830" s="310"/>
    </row>
    <row r="2831" spans="1:8" ht="20.100000000000001" customHeight="1">
      <c r="A2831" s="352"/>
      <c r="B2831" s="332"/>
      <c r="C2831" s="321"/>
      <c r="D2831" s="310"/>
      <c r="E2831" s="310"/>
      <c r="F2831" s="310"/>
      <c r="G2831" s="310"/>
      <c r="H2831" s="310"/>
    </row>
    <row r="2832" spans="1:8" ht="20.100000000000001" customHeight="1">
      <c r="A2832" s="352"/>
      <c r="B2832" s="332"/>
      <c r="C2832" s="321"/>
      <c r="D2832" s="310"/>
      <c r="E2832" s="310"/>
      <c r="F2832" s="310"/>
      <c r="G2832" s="310"/>
      <c r="H2832" s="310"/>
    </row>
    <row r="2833" spans="1:8" ht="20.100000000000001" customHeight="1">
      <c r="A2833" s="352"/>
      <c r="B2833" s="332"/>
      <c r="C2833" s="321"/>
      <c r="D2833" s="310"/>
      <c r="E2833" s="310"/>
      <c r="F2833" s="310"/>
      <c r="G2833" s="310"/>
      <c r="H2833" s="310"/>
    </row>
    <row r="2834" spans="1:8" ht="20.100000000000001" customHeight="1">
      <c r="A2834" s="352"/>
      <c r="B2834" s="332"/>
      <c r="C2834" s="321"/>
      <c r="D2834" s="310"/>
      <c r="E2834" s="310"/>
      <c r="F2834" s="310"/>
      <c r="G2834" s="310"/>
      <c r="H2834" s="310"/>
    </row>
    <row r="2835" spans="1:8" ht="20.100000000000001" customHeight="1">
      <c r="A2835" s="352"/>
      <c r="B2835" s="332"/>
      <c r="C2835" s="321"/>
      <c r="D2835" s="310"/>
      <c r="E2835" s="310"/>
      <c r="F2835" s="310"/>
      <c r="G2835" s="310"/>
      <c r="H2835" s="310"/>
    </row>
    <row r="2836" spans="1:8" ht="20.100000000000001" customHeight="1">
      <c r="A2836" s="352"/>
      <c r="B2836" s="332"/>
      <c r="C2836" s="321"/>
      <c r="D2836" s="310"/>
      <c r="E2836" s="310"/>
      <c r="F2836" s="310"/>
      <c r="G2836" s="310"/>
      <c r="H2836" s="310"/>
    </row>
    <row r="2837" spans="1:8" ht="20.100000000000001" customHeight="1">
      <c r="A2837" s="352"/>
      <c r="B2837" s="332"/>
      <c r="C2837" s="321"/>
      <c r="D2837" s="310"/>
      <c r="E2837" s="310"/>
      <c r="F2837" s="310"/>
      <c r="G2837" s="310"/>
      <c r="H2837" s="310"/>
    </row>
    <row r="2838" spans="1:8" ht="20.100000000000001" customHeight="1">
      <c r="A2838" s="352"/>
      <c r="B2838" s="332"/>
      <c r="C2838" s="321"/>
      <c r="D2838" s="310"/>
      <c r="E2838" s="310"/>
      <c r="F2838" s="310"/>
      <c r="G2838" s="310"/>
      <c r="H2838" s="310"/>
    </row>
    <row r="2839" spans="1:8" ht="20.100000000000001" customHeight="1">
      <c r="A2839" s="352"/>
      <c r="B2839" s="332"/>
      <c r="C2839" s="321"/>
      <c r="D2839" s="310"/>
      <c r="E2839" s="310"/>
      <c r="F2839" s="310"/>
      <c r="G2839" s="310"/>
      <c r="H2839" s="310"/>
    </row>
    <row r="2840" spans="1:8" ht="20.100000000000001" customHeight="1">
      <c r="A2840" s="352"/>
      <c r="B2840" s="332"/>
      <c r="C2840" s="321"/>
      <c r="D2840" s="310"/>
      <c r="E2840" s="310"/>
      <c r="F2840" s="310"/>
      <c r="G2840" s="310"/>
      <c r="H2840" s="310"/>
    </row>
    <row r="2841" spans="1:8" ht="20.100000000000001" customHeight="1">
      <c r="A2841" s="352"/>
      <c r="B2841" s="332"/>
      <c r="C2841" s="321"/>
      <c r="D2841" s="310"/>
      <c r="E2841" s="310"/>
      <c r="F2841" s="310"/>
      <c r="G2841" s="310"/>
      <c r="H2841" s="310"/>
    </row>
    <row r="2842" spans="1:8" ht="20.100000000000001" customHeight="1">
      <c r="A2842" s="352"/>
      <c r="B2842" s="332"/>
      <c r="C2842" s="321"/>
      <c r="D2842" s="310"/>
      <c r="E2842" s="310"/>
      <c r="F2842" s="310"/>
      <c r="G2842" s="310"/>
      <c r="H2842" s="310"/>
    </row>
    <row r="2843" spans="1:8" ht="20.100000000000001" customHeight="1">
      <c r="A2843" s="352"/>
      <c r="B2843" s="332"/>
      <c r="C2843" s="321"/>
      <c r="D2843" s="310"/>
      <c r="E2843" s="310"/>
      <c r="F2843" s="310"/>
      <c r="G2843" s="310"/>
      <c r="H2843" s="310"/>
    </row>
    <row r="2844" spans="1:8" ht="20.100000000000001" customHeight="1">
      <c r="A2844" s="352"/>
      <c r="B2844" s="332"/>
      <c r="C2844" s="321"/>
      <c r="D2844" s="310"/>
      <c r="E2844" s="310"/>
      <c r="F2844" s="310"/>
      <c r="G2844" s="310"/>
      <c r="H2844" s="310"/>
    </row>
    <row r="2845" spans="1:8" ht="20.100000000000001" customHeight="1">
      <c r="A2845" s="352"/>
      <c r="B2845" s="332"/>
      <c r="C2845" s="321"/>
      <c r="D2845" s="310"/>
      <c r="E2845" s="310"/>
      <c r="F2845" s="310"/>
      <c r="G2845" s="310"/>
      <c r="H2845" s="310"/>
    </row>
    <row r="2846" spans="1:8" ht="20.100000000000001" customHeight="1">
      <c r="A2846" s="352"/>
      <c r="B2846" s="332"/>
      <c r="C2846" s="321"/>
      <c r="D2846" s="310"/>
      <c r="E2846" s="310"/>
      <c r="F2846" s="310"/>
      <c r="G2846" s="310"/>
      <c r="H2846" s="310"/>
    </row>
    <row r="2847" spans="1:8" ht="20.100000000000001" customHeight="1">
      <c r="A2847" s="352"/>
      <c r="B2847" s="332"/>
      <c r="C2847" s="321"/>
      <c r="D2847" s="310"/>
      <c r="E2847" s="310"/>
      <c r="F2847" s="310"/>
      <c r="G2847" s="310"/>
      <c r="H2847" s="310"/>
    </row>
    <row r="2848" spans="1:8" ht="20.100000000000001" customHeight="1">
      <c r="A2848" s="352"/>
      <c r="B2848" s="332"/>
      <c r="C2848" s="321"/>
      <c r="D2848" s="310"/>
      <c r="E2848" s="310"/>
      <c r="F2848" s="310"/>
      <c r="G2848" s="310"/>
      <c r="H2848" s="310"/>
    </row>
    <row r="2849" spans="1:8" ht="20.100000000000001" customHeight="1">
      <c r="A2849" s="352"/>
      <c r="B2849" s="332"/>
      <c r="C2849" s="321"/>
      <c r="D2849" s="310"/>
      <c r="E2849" s="310"/>
      <c r="F2849" s="310"/>
      <c r="G2849" s="310"/>
      <c r="H2849" s="310"/>
    </row>
    <row r="2850" spans="1:8" ht="20.100000000000001" customHeight="1">
      <c r="A2850" s="352"/>
      <c r="B2850" s="332"/>
      <c r="C2850" s="321"/>
      <c r="D2850" s="310"/>
      <c r="E2850" s="310"/>
      <c r="F2850" s="310"/>
      <c r="G2850" s="310"/>
      <c r="H2850" s="310"/>
    </row>
    <row r="2851" spans="1:8" ht="20.100000000000001" customHeight="1">
      <c r="A2851" s="352"/>
      <c r="B2851" s="332"/>
      <c r="C2851" s="321"/>
      <c r="D2851" s="310"/>
      <c r="E2851" s="310"/>
      <c r="F2851" s="310"/>
      <c r="G2851" s="310"/>
      <c r="H2851" s="310"/>
    </row>
    <row r="2852" spans="1:8" ht="20.100000000000001" customHeight="1">
      <c r="A2852" s="352"/>
      <c r="B2852" s="332"/>
      <c r="C2852" s="321"/>
      <c r="D2852" s="310"/>
      <c r="E2852" s="310"/>
      <c r="F2852" s="310"/>
      <c r="G2852" s="310"/>
      <c r="H2852" s="310"/>
    </row>
    <row r="2853" spans="1:8" ht="20.100000000000001" customHeight="1">
      <c r="A2853" s="352"/>
      <c r="B2853" s="332"/>
      <c r="C2853" s="321"/>
      <c r="D2853" s="310"/>
      <c r="E2853" s="310"/>
      <c r="F2853" s="310"/>
      <c r="G2853" s="310"/>
      <c r="H2853" s="310"/>
    </row>
    <row r="2854" spans="1:8" ht="20.100000000000001" customHeight="1">
      <c r="A2854" s="352"/>
      <c r="B2854" s="332"/>
      <c r="C2854" s="321"/>
      <c r="D2854" s="310"/>
      <c r="E2854" s="310"/>
      <c r="F2854" s="310"/>
      <c r="G2854" s="310"/>
      <c r="H2854" s="310"/>
    </row>
    <row r="2855" spans="1:8" ht="20.100000000000001" customHeight="1">
      <c r="A2855" s="352"/>
      <c r="B2855" s="332"/>
      <c r="C2855" s="321"/>
      <c r="D2855" s="310"/>
      <c r="E2855" s="310"/>
      <c r="F2855" s="310"/>
      <c r="G2855" s="310"/>
      <c r="H2855" s="310"/>
    </row>
    <row r="2856" spans="1:8" ht="20.100000000000001" customHeight="1">
      <c r="A2856" s="352"/>
      <c r="B2856" s="332"/>
      <c r="C2856" s="321"/>
      <c r="D2856" s="310"/>
      <c r="E2856" s="310"/>
      <c r="F2856" s="310"/>
      <c r="G2856" s="310"/>
      <c r="H2856" s="310"/>
    </row>
    <row r="2857" spans="1:8" ht="20.100000000000001" customHeight="1">
      <c r="A2857" s="352"/>
      <c r="B2857" s="332"/>
      <c r="C2857" s="321"/>
      <c r="D2857" s="310"/>
      <c r="E2857" s="310"/>
      <c r="F2857" s="310"/>
      <c r="G2857" s="310"/>
      <c r="H2857" s="310"/>
    </row>
    <row r="2858" spans="1:8" ht="20.100000000000001" customHeight="1">
      <c r="A2858" s="352"/>
      <c r="B2858" s="332"/>
      <c r="C2858" s="321"/>
      <c r="D2858" s="310"/>
      <c r="E2858" s="310"/>
      <c r="F2858" s="310"/>
      <c r="G2858" s="310"/>
      <c r="H2858" s="310"/>
    </row>
    <row r="2859" spans="1:8" ht="20.100000000000001" customHeight="1">
      <c r="A2859" s="352"/>
      <c r="B2859" s="332"/>
      <c r="C2859" s="321"/>
      <c r="D2859" s="310"/>
      <c r="E2859" s="310"/>
      <c r="F2859" s="310"/>
      <c r="G2859" s="310"/>
      <c r="H2859" s="310"/>
    </row>
    <row r="2860" spans="1:8" ht="20.100000000000001" customHeight="1">
      <c r="A2860" s="352"/>
      <c r="B2860" s="332"/>
      <c r="C2860" s="321"/>
      <c r="D2860" s="310"/>
      <c r="E2860" s="310"/>
      <c r="F2860" s="310"/>
      <c r="G2860" s="310"/>
      <c r="H2860" s="310"/>
    </row>
    <row r="2861" spans="1:8" ht="20.100000000000001" customHeight="1">
      <c r="A2861" s="352"/>
      <c r="B2861" s="332"/>
      <c r="C2861" s="321"/>
      <c r="D2861" s="310"/>
      <c r="E2861" s="310"/>
      <c r="F2861" s="310"/>
      <c r="G2861" s="310"/>
      <c r="H2861" s="310"/>
    </row>
    <row r="2862" spans="1:8" ht="20.100000000000001" customHeight="1">
      <c r="A2862" s="352"/>
      <c r="B2862" s="332"/>
      <c r="C2862" s="321"/>
      <c r="D2862" s="310"/>
      <c r="E2862" s="310"/>
      <c r="F2862" s="310"/>
      <c r="G2862" s="310"/>
      <c r="H2862" s="310"/>
    </row>
    <row r="2863" spans="1:8" ht="20.100000000000001" customHeight="1">
      <c r="A2863" s="352"/>
      <c r="B2863" s="332"/>
      <c r="C2863" s="321"/>
      <c r="D2863" s="310"/>
      <c r="E2863" s="310"/>
      <c r="F2863" s="310"/>
      <c r="G2863" s="310"/>
      <c r="H2863" s="310"/>
    </row>
    <row r="2864" spans="1:8" ht="20.100000000000001" customHeight="1">
      <c r="A2864" s="352"/>
      <c r="B2864" s="332"/>
      <c r="C2864" s="321"/>
      <c r="D2864" s="310"/>
      <c r="E2864" s="310"/>
      <c r="F2864" s="310"/>
      <c r="G2864" s="310"/>
      <c r="H2864" s="310"/>
    </row>
    <row r="2865" spans="1:8" ht="20.100000000000001" customHeight="1">
      <c r="A2865" s="352"/>
      <c r="B2865" s="332"/>
      <c r="C2865" s="321"/>
      <c r="D2865" s="310"/>
      <c r="E2865" s="310"/>
      <c r="F2865" s="310"/>
      <c r="G2865" s="310"/>
      <c r="H2865" s="310"/>
    </row>
    <row r="2866" spans="1:8" ht="20.100000000000001" customHeight="1">
      <c r="A2866" s="352"/>
      <c r="B2866" s="332"/>
      <c r="C2866" s="321"/>
      <c r="D2866" s="310"/>
      <c r="E2866" s="310"/>
      <c r="F2866" s="310"/>
      <c r="G2866" s="310"/>
      <c r="H2866" s="310"/>
    </row>
    <row r="2867" spans="1:8" ht="20.100000000000001" customHeight="1">
      <c r="A2867" s="352"/>
      <c r="B2867" s="332"/>
      <c r="C2867" s="321"/>
      <c r="D2867" s="310"/>
      <c r="E2867" s="310"/>
      <c r="F2867" s="310"/>
      <c r="G2867" s="310"/>
      <c r="H2867" s="310"/>
    </row>
    <row r="2868" spans="1:8" ht="20.100000000000001" customHeight="1">
      <c r="A2868" s="352"/>
      <c r="B2868" s="332"/>
      <c r="C2868" s="321"/>
      <c r="D2868" s="310"/>
      <c r="E2868" s="310"/>
      <c r="F2868" s="310"/>
      <c r="G2868" s="310"/>
      <c r="H2868" s="310"/>
    </row>
    <row r="2869" spans="1:8" ht="20.100000000000001" customHeight="1">
      <c r="A2869" s="352"/>
      <c r="B2869" s="332"/>
      <c r="C2869" s="321"/>
      <c r="D2869" s="310"/>
      <c r="E2869" s="310"/>
      <c r="F2869" s="310"/>
      <c r="G2869" s="310"/>
      <c r="H2869" s="310"/>
    </row>
    <row r="2870" spans="1:8" ht="20.100000000000001" customHeight="1">
      <c r="A2870" s="352"/>
      <c r="B2870" s="332"/>
      <c r="C2870" s="321"/>
      <c r="D2870" s="310"/>
      <c r="E2870" s="310"/>
      <c r="F2870" s="310"/>
      <c r="G2870" s="310"/>
      <c r="H2870" s="310"/>
    </row>
    <row r="2871" spans="1:8" ht="20.100000000000001" customHeight="1">
      <c r="A2871" s="352"/>
      <c r="B2871" s="332"/>
      <c r="C2871" s="321"/>
      <c r="D2871" s="310"/>
      <c r="E2871" s="310"/>
      <c r="F2871" s="310"/>
      <c r="G2871" s="310"/>
      <c r="H2871" s="310"/>
    </row>
    <row r="2872" spans="1:8" ht="20.100000000000001" customHeight="1">
      <c r="A2872" s="352"/>
      <c r="B2872" s="332"/>
      <c r="C2872" s="321"/>
      <c r="D2872" s="310"/>
      <c r="E2872" s="310"/>
      <c r="F2872" s="310"/>
      <c r="G2872" s="310"/>
      <c r="H2872" s="310"/>
    </row>
    <row r="2873" spans="1:8" ht="20.100000000000001" customHeight="1">
      <c r="A2873" s="352"/>
      <c r="B2873" s="332"/>
      <c r="C2873" s="321"/>
      <c r="D2873" s="310"/>
      <c r="E2873" s="310"/>
      <c r="F2873" s="310"/>
      <c r="G2873" s="310"/>
      <c r="H2873" s="310"/>
    </row>
    <row r="2874" spans="1:8" ht="20.100000000000001" customHeight="1">
      <c r="A2874" s="352"/>
      <c r="B2874" s="332"/>
      <c r="C2874" s="321"/>
      <c r="D2874" s="310"/>
      <c r="E2874" s="310"/>
      <c r="F2874" s="310"/>
      <c r="G2874" s="310"/>
      <c r="H2874" s="310"/>
    </row>
    <row r="2875" spans="1:8" ht="20.100000000000001" customHeight="1">
      <c r="A2875" s="352"/>
      <c r="B2875" s="332"/>
      <c r="C2875" s="321"/>
      <c r="D2875" s="310"/>
      <c r="E2875" s="310"/>
      <c r="F2875" s="310"/>
      <c r="G2875" s="310"/>
      <c r="H2875" s="310"/>
    </row>
    <row r="2876" spans="1:8" ht="20.100000000000001" customHeight="1">
      <c r="A2876" s="352"/>
      <c r="B2876" s="332"/>
      <c r="C2876" s="321"/>
      <c r="D2876" s="310"/>
      <c r="E2876" s="310"/>
      <c r="F2876" s="310"/>
      <c r="G2876" s="310"/>
      <c r="H2876" s="310"/>
    </row>
    <row r="2877" spans="1:8" ht="20.100000000000001" customHeight="1">
      <c r="A2877" s="352"/>
      <c r="B2877" s="332"/>
      <c r="C2877" s="321"/>
      <c r="D2877" s="310"/>
      <c r="E2877" s="310"/>
      <c r="F2877" s="310"/>
      <c r="G2877" s="310"/>
      <c r="H2877" s="310"/>
    </row>
    <row r="2878" spans="1:8" ht="20.100000000000001" customHeight="1">
      <c r="A2878" s="352"/>
      <c r="B2878" s="332"/>
      <c r="C2878" s="321"/>
      <c r="D2878" s="310"/>
      <c r="E2878" s="310"/>
      <c r="F2878" s="310"/>
      <c r="G2878" s="310"/>
      <c r="H2878" s="310"/>
    </row>
    <row r="2879" spans="1:8" ht="20.100000000000001" customHeight="1">
      <c r="A2879" s="352"/>
      <c r="B2879" s="332"/>
      <c r="C2879" s="321"/>
      <c r="D2879" s="310"/>
      <c r="E2879" s="310"/>
      <c r="F2879" s="310"/>
      <c r="G2879" s="310"/>
      <c r="H2879" s="310"/>
    </row>
    <row r="2880" spans="1:8" ht="20.100000000000001" customHeight="1">
      <c r="A2880" s="352"/>
      <c r="B2880" s="332"/>
      <c r="C2880" s="321"/>
      <c r="D2880" s="310"/>
      <c r="E2880" s="310"/>
      <c r="F2880" s="310"/>
      <c r="G2880" s="310"/>
      <c r="H2880" s="310"/>
    </row>
    <row r="2881" spans="1:8" ht="20.100000000000001" customHeight="1">
      <c r="A2881" s="352"/>
      <c r="B2881" s="332"/>
      <c r="C2881" s="321"/>
      <c r="D2881" s="310"/>
      <c r="E2881" s="310"/>
      <c r="F2881" s="310"/>
      <c r="G2881" s="310"/>
      <c r="H2881" s="310"/>
    </row>
    <row r="2882" spans="1:8" ht="20.100000000000001" customHeight="1">
      <c r="A2882" s="352"/>
      <c r="B2882" s="332"/>
      <c r="C2882" s="321"/>
      <c r="D2882" s="310"/>
      <c r="E2882" s="310"/>
      <c r="F2882" s="310"/>
      <c r="G2882" s="310"/>
      <c r="H2882" s="310"/>
    </row>
    <row r="2883" spans="1:8" ht="20.100000000000001" customHeight="1">
      <c r="A2883" s="352"/>
      <c r="B2883" s="332"/>
      <c r="C2883" s="321"/>
      <c r="D2883" s="310"/>
      <c r="E2883" s="310"/>
      <c r="F2883" s="310"/>
      <c r="G2883" s="310"/>
      <c r="H2883" s="310"/>
    </row>
    <row r="2884" spans="1:8" ht="20.100000000000001" customHeight="1">
      <c r="A2884" s="352"/>
      <c r="B2884" s="332"/>
      <c r="C2884" s="321"/>
      <c r="D2884" s="310"/>
      <c r="E2884" s="310"/>
      <c r="F2884" s="310"/>
      <c r="G2884" s="310"/>
      <c r="H2884" s="310"/>
    </row>
    <row r="2885" spans="1:8" ht="20.100000000000001" customHeight="1">
      <c r="A2885" s="352"/>
      <c r="B2885" s="332"/>
      <c r="C2885" s="321"/>
      <c r="D2885" s="310"/>
      <c r="E2885" s="310"/>
      <c r="F2885" s="310"/>
      <c r="G2885" s="310"/>
      <c r="H2885" s="310"/>
    </row>
    <row r="2886" spans="1:8" ht="20.100000000000001" customHeight="1">
      <c r="A2886" s="352"/>
      <c r="B2886" s="332"/>
      <c r="C2886" s="321"/>
      <c r="D2886" s="310"/>
      <c r="E2886" s="310"/>
      <c r="F2886" s="310"/>
      <c r="G2886" s="310"/>
      <c r="H2886" s="310"/>
    </row>
    <row r="2887" spans="1:8" ht="20.100000000000001" customHeight="1">
      <c r="A2887" s="352"/>
      <c r="B2887" s="332"/>
      <c r="C2887" s="321"/>
      <c r="D2887" s="310"/>
      <c r="E2887" s="310"/>
      <c r="F2887" s="310"/>
      <c r="G2887" s="310"/>
      <c r="H2887" s="310"/>
    </row>
    <row r="2888" spans="1:8" ht="20.100000000000001" customHeight="1">
      <c r="A2888" s="352"/>
      <c r="B2888" s="332"/>
      <c r="C2888" s="321"/>
      <c r="D2888" s="310"/>
      <c r="E2888" s="310"/>
      <c r="F2888" s="310"/>
      <c r="G2888" s="310"/>
      <c r="H2888" s="310"/>
    </row>
    <row r="2889" spans="1:8" ht="20.100000000000001" customHeight="1">
      <c r="A2889" s="352"/>
      <c r="B2889" s="332"/>
      <c r="C2889" s="321"/>
      <c r="D2889" s="310"/>
      <c r="E2889" s="310"/>
      <c r="F2889" s="310"/>
      <c r="G2889" s="310"/>
      <c r="H2889" s="310"/>
    </row>
    <row r="2890" spans="1:8" ht="20.100000000000001" customHeight="1">
      <c r="A2890" s="352"/>
      <c r="B2890" s="332"/>
      <c r="C2890" s="321"/>
      <c r="D2890" s="310"/>
      <c r="E2890" s="310"/>
      <c r="F2890" s="310"/>
      <c r="G2890" s="310"/>
      <c r="H2890" s="310"/>
    </row>
    <row r="2891" spans="1:8" ht="20.100000000000001" customHeight="1">
      <c r="A2891" s="352"/>
      <c r="B2891" s="332"/>
      <c r="C2891" s="321"/>
      <c r="D2891" s="310"/>
      <c r="E2891" s="310"/>
      <c r="F2891" s="310"/>
      <c r="G2891" s="310"/>
      <c r="H2891" s="310"/>
    </row>
    <row r="2892" spans="1:8" ht="20.100000000000001" customHeight="1">
      <c r="A2892" s="352"/>
      <c r="B2892" s="332"/>
      <c r="C2892" s="321"/>
      <c r="D2892" s="310"/>
      <c r="E2892" s="310"/>
      <c r="F2892" s="310"/>
      <c r="G2892" s="310"/>
      <c r="H2892" s="310"/>
    </row>
    <row r="2893" spans="1:8" ht="20.100000000000001" customHeight="1">
      <c r="A2893" s="352"/>
      <c r="B2893" s="332"/>
      <c r="C2893" s="321"/>
      <c r="D2893" s="310"/>
      <c r="E2893" s="310"/>
      <c r="F2893" s="310"/>
      <c r="G2893" s="310"/>
      <c r="H2893" s="310"/>
    </row>
    <row r="2894" spans="1:8" ht="20.100000000000001" customHeight="1">
      <c r="A2894" s="352"/>
      <c r="B2894" s="332"/>
      <c r="C2894" s="321"/>
      <c r="D2894" s="310"/>
      <c r="E2894" s="310"/>
      <c r="F2894" s="310"/>
      <c r="G2894" s="310"/>
      <c r="H2894" s="310"/>
    </row>
    <row r="2895" spans="1:8" ht="20.100000000000001" customHeight="1">
      <c r="A2895" s="352"/>
      <c r="B2895" s="332"/>
      <c r="C2895" s="321"/>
      <c r="D2895" s="310"/>
      <c r="E2895" s="310"/>
      <c r="F2895" s="310"/>
      <c r="G2895" s="310"/>
      <c r="H2895" s="310"/>
    </row>
    <row r="2896" spans="1:8" ht="20.100000000000001" customHeight="1">
      <c r="A2896" s="352"/>
      <c r="B2896" s="332"/>
      <c r="C2896" s="321"/>
      <c r="D2896" s="310"/>
      <c r="E2896" s="310"/>
      <c r="F2896" s="310"/>
      <c r="G2896" s="310"/>
      <c r="H2896" s="310"/>
    </row>
    <row r="2897" spans="1:8" ht="20.100000000000001" customHeight="1">
      <c r="A2897" s="352"/>
      <c r="B2897" s="332"/>
      <c r="C2897" s="321"/>
      <c r="D2897" s="310"/>
      <c r="E2897" s="310"/>
      <c r="F2897" s="310"/>
      <c r="G2897" s="310"/>
      <c r="H2897" s="310"/>
    </row>
    <row r="2898" spans="1:8" ht="20.100000000000001" customHeight="1">
      <c r="A2898" s="352"/>
      <c r="B2898" s="332"/>
      <c r="C2898" s="321"/>
      <c r="D2898" s="310"/>
      <c r="E2898" s="310"/>
      <c r="F2898" s="310"/>
      <c r="G2898" s="310"/>
      <c r="H2898" s="310"/>
    </row>
    <row r="2899" spans="1:8" ht="20.100000000000001" customHeight="1">
      <c r="A2899" s="352"/>
      <c r="B2899" s="332"/>
      <c r="C2899" s="321"/>
      <c r="D2899" s="310"/>
      <c r="E2899" s="310"/>
      <c r="F2899" s="310"/>
      <c r="G2899" s="310"/>
      <c r="H2899" s="310"/>
    </row>
    <row r="2900" spans="1:8" ht="20.100000000000001" customHeight="1">
      <c r="A2900" s="352"/>
      <c r="B2900" s="332"/>
      <c r="C2900" s="321"/>
      <c r="D2900" s="310"/>
      <c r="E2900" s="310"/>
      <c r="F2900" s="310"/>
      <c r="G2900" s="310"/>
      <c r="H2900" s="310"/>
    </row>
    <row r="2901" spans="1:8" ht="20.100000000000001" customHeight="1">
      <c r="A2901" s="352"/>
      <c r="B2901" s="332"/>
      <c r="C2901" s="321"/>
      <c r="D2901" s="310"/>
      <c r="E2901" s="310"/>
      <c r="F2901" s="310"/>
      <c r="G2901" s="310"/>
      <c r="H2901" s="310"/>
    </row>
    <row r="2902" spans="1:8" ht="20.100000000000001" customHeight="1">
      <c r="A2902" s="352"/>
      <c r="B2902" s="332"/>
      <c r="C2902" s="321"/>
      <c r="D2902" s="310"/>
      <c r="E2902" s="310"/>
      <c r="F2902" s="310"/>
      <c r="G2902" s="310"/>
      <c r="H2902" s="310"/>
    </row>
    <row r="2903" spans="1:8" ht="20.100000000000001" customHeight="1">
      <c r="A2903" s="352"/>
      <c r="B2903" s="332"/>
      <c r="C2903" s="321"/>
      <c r="D2903" s="310"/>
      <c r="E2903" s="310"/>
      <c r="F2903" s="310"/>
      <c r="G2903" s="310"/>
      <c r="H2903" s="310"/>
    </row>
    <row r="2904" spans="1:8" ht="20.100000000000001" customHeight="1">
      <c r="A2904" s="352"/>
      <c r="B2904" s="332"/>
      <c r="C2904" s="321"/>
      <c r="D2904" s="310"/>
      <c r="E2904" s="310"/>
      <c r="F2904" s="310"/>
      <c r="G2904" s="310"/>
      <c r="H2904" s="310"/>
    </row>
    <row r="2905" spans="1:8" ht="20.100000000000001" customHeight="1">
      <c r="A2905" s="352"/>
      <c r="B2905" s="332"/>
      <c r="C2905" s="321"/>
      <c r="D2905" s="310"/>
      <c r="E2905" s="310"/>
      <c r="F2905" s="310"/>
      <c r="G2905" s="310"/>
      <c r="H2905" s="310"/>
    </row>
    <row r="2906" spans="1:8" ht="20.100000000000001" customHeight="1">
      <c r="A2906" s="352"/>
      <c r="B2906" s="332"/>
      <c r="C2906" s="321"/>
      <c r="D2906" s="310"/>
      <c r="E2906" s="310"/>
      <c r="F2906" s="310"/>
      <c r="G2906" s="310"/>
      <c r="H2906" s="310"/>
    </row>
    <row r="2907" spans="1:8" ht="20.100000000000001" customHeight="1">
      <c r="A2907" s="352"/>
      <c r="B2907" s="332"/>
      <c r="C2907" s="321"/>
      <c r="D2907" s="310"/>
      <c r="E2907" s="310"/>
      <c r="F2907" s="310"/>
      <c r="G2907" s="310"/>
      <c r="H2907" s="310"/>
    </row>
    <row r="2908" spans="1:8" ht="20.100000000000001" customHeight="1">
      <c r="A2908" s="352"/>
      <c r="B2908" s="332"/>
      <c r="C2908" s="321"/>
      <c r="D2908" s="310"/>
      <c r="E2908" s="310"/>
      <c r="F2908" s="310"/>
      <c r="G2908" s="310"/>
      <c r="H2908" s="310"/>
    </row>
    <row r="2909" spans="1:8" ht="20.100000000000001" customHeight="1">
      <c r="A2909" s="352"/>
      <c r="B2909" s="332"/>
      <c r="C2909" s="321"/>
      <c r="D2909" s="310"/>
      <c r="E2909" s="310"/>
      <c r="F2909" s="310"/>
      <c r="G2909" s="310"/>
      <c r="H2909" s="310"/>
    </row>
    <row r="2910" spans="1:8" ht="20.100000000000001" customHeight="1">
      <c r="A2910" s="352"/>
      <c r="B2910" s="332"/>
      <c r="C2910" s="321"/>
      <c r="D2910" s="310"/>
      <c r="E2910" s="310"/>
      <c r="F2910" s="310"/>
      <c r="G2910" s="310"/>
      <c r="H2910" s="310"/>
    </row>
    <row r="2911" spans="1:8" ht="20.100000000000001" customHeight="1">
      <c r="A2911" s="352"/>
      <c r="B2911" s="332"/>
      <c r="C2911" s="321"/>
      <c r="D2911" s="310"/>
      <c r="E2911" s="310"/>
      <c r="F2911" s="310"/>
      <c r="G2911" s="310"/>
      <c r="H2911" s="310"/>
    </row>
    <row r="2912" spans="1:8" ht="20.100000000000001" customHeight="1">
      <c r="A2912" s="352"/>
      <c r="B2912" s="332"/>
      <c r="C2912" s="321"/>
      <c r="D2912" s="310"/>
      <c r="E2912" s="310"/>
      <c r="F2912" s="310"/>
      <c r="G2912" s="310"/>
      <c r="H2912" s="310"/>
    </row>
    <row r="2913" spans="1:8" ht="20.100000000000001" customHeight="1">
      <c r="A2913" s="352"/>
      <c r="B2913" s="332"/>
      <c r="C2913" s="321"/>
      <c r="D2913" s="310"/>
      <c r="E2913" s="310"/>
      <c r="F2913" s="310"/>
      <c r="G2913" s="310"/>
      <c r="H2913" s="310"/>
    </row>
    <row r="2914" spans="1:8" ht="20.100000000000001" customHeight="1">
      <c r="A2914" s="352"/>
      <c r="B2914" s="332"/>
      <c r="C2914" s="321"/>
      <c r="D2914" s="310"/>
      <c r="E2914" s="310"/>
      <c r="F2914" s="310"/>
      <c r="G2914" s="310"/>
      <c r="H2914" s="310"/>
    </row>
    <row r="2915" spans="1:8" ht="20.100000000000001" customHeight="1">
      <c r="A2915" s="352"/>
      <c r="B2915" s="332"/>
      <c r="C2915" s="321"/>
      <c r="D2915" s="310"/>
      <c r="E2915" s="310"/>
      <c r="F2915" s="310"/>
      <c r="G2915" s="310"/>
      <c r="H2915" s="310"/>
    </row>
    <row r="2916" spans="1:8" ht="20.100000000000001" customHeight="1">
      <c r="A2916" s="352"/>
      <c r="B2916" s="332"/>
      <c r="C2916" s="321"/>
      <c r="D2916" s="310"/>
      <c r="E2916" s="310"/>
      <c r="F2916" s="310"/>
      <c r="G2916" s="310"/>
      <c r="H2916" s="310"/>
    </row>
    <row r="2917" spans="1:8" ht="20.100000000000001" customHeight="1">
      <c r="A2917" s="352"/>
      <c r="B2917" s="332"/>
      <c r="C2917" s="321"/>
      <c r="D2917" s="310"/>
      <c r="E2917" s="310"/>
      <c r="F2917" s="310"/>
      <c r="G2917" s="310"/>
      <c r="H2917" s="310"/>
    </row>
    <row r="2918" spans="1:8" ht="20.100000000000001" customHeight="1">
      <c r="A2918" s="352"/>
      <c r="B2918" s="332"/>
      <c r="C2918" s="321"/>
      <c r="D2918" s="310"/>
      <c r="E2918" s="310"/>
      <c r="F2918" s="310"/>
      <c r="G2918" s="310"/>
      <c r="H2918" s="310"/>
    </row>
    <row r="2919" spans="1:8" ht="20.100000000000001" customHeight="1">
      <c r="A2919" s="352"/>
      <c r="B2919" s="332"/>
      <c r="C2919" s="321"/>
      <c r="D2919" s="310"/>
      <c r="E2919" s="310"/>
      <c r="F2919" s="310"/>
      <c r="G2919" s="310"/>
      <c r="H2919" s="310"/>
    </row>
    <row r="2920" spans="1:8" ht="20.100000000000001" customHeight="1">
      <c r="A2920" s="352"/>
      <c r="B2920" s="332"/>
      <c r="C2920" s="321"/>
      <c r="D2920" s="310"/>
      <c r="E2920" s="310"/>
      <c r="F2920" s="310"/>
      <c r="G2920" s="310"/>
      <c r="H2920" s="310"/>
    </row>
    <row r="2921" spans="1:8" ht="20.100000000000001" customHeight="1">
      <c r="A2921" s="352"/>
      <c r="B2921" s="332"/>
      <c r="C2921" s="321"/>
      <c r="D2921" s="310"/>
      <c r="E2921" s="310"/>
      <c r="F2921" s="310"/>
      <c r="G2921" s="310"/>
      <c r="H2921" s="310"/>
    </row>
    <row r="2922" spans="1:8" ht="20.100000000000001" customHeight="1">
      <c r="A2922" s="352"/>
      <c r="B2922" s="332"/>
      <c r="C2922" s="321"/>
      <c r="D2922" s="310"/>
      <c r="E2922" s="310"/>
      <c r="F2922" s="310"/>
      <c r="G2922" s="310"/>
      <c r="H2922" s="310"/>
    </row>
    <row r="2923" spans="1:8" ht="20.100000000000001" customHeight="1">
      <c r="A2923" s="352"/>
      <c r="B2923" s="332"/>
      <c r="C2923" s="321"/>
      <c r="D2923" s="310"/>
      <c r="E2923" s="310"/>
      <c r="F2923" s="310"/>
      <c r="G2923" s="310"/>
      <c r="H2923" s="310"/>
    </row>
    <row r="2924" spans="1:8" ht="20.100000000000001" customHeight="1">
      <c r="A2924" s="352"/>
      <c r="B2924" s="332"/>
      <c r="C2924" s="321"/>
      <c r="D2924" s="310"/>
      <c r="E2924" s="310"/>
      <c r="F2924" s="310"/>
      <c r="G2924" s="310"/>
      <c r="H2924" s="310"/>
    </row>
    <row r="2925" spans="1:8" ht="20.100000000000001" customHeight="1">
      <c r="A2925" s="352"/>
      <c r="B2925" s="332"/>
      <c r="C2925" s="321"/>
      <c r="D2925" s="310"/>
      <c r="E2925" s="310"/>
      <c r="F2925" s="310"/>
      <c r="G2925" s="310"/>
      <c r="H2925" s="310"/>
    </row>
    <row r="2926" spans="1:8" ht="20.100000000000001" customHeight="1">
      <c r="A2926" s="352"/>
      <c r="B2926" s="332"/>
      <c r="C2926" s="321"/>
      <c r="D2926" s="310"/>
      <c r="E2926" s="310"/>
      <c r="F2926" s="310"/>
      <c r="G2926" s="310"/>
      <c r="H2926" s="310"/>
    </row>
    <row r="2927" spans="1:8" ht="20.100000000000001" customHeight="1">
      <c r="A2927" s="352"/>
      <c r="B2927" s="332"/>
      <c r="C2927" s="321"/>
      <c r="D2927" s="310"/>
      <c r="E2927" s="310"/>
      <c r="F2927" s="310"/>
      <c r="G2927" s="310"/>
      <c r="H2927" s="310"/>
    </row>
    <row r="2928" spans="1:8" ht="20.100000000000001" customHeight="1">
      <c r="A2928" s="352"/>
      <c r="B2928" s="332"/>
      <c r="C2928" s="321"/>
      <c r="D2928" s="310"/>
      <c r="E2928" s="310"/>
      <c r="F2928" s="310"/>
      <c r="G2928" s="310"/>
      <c r="H2928" s="310"/>
    </row>
    <row r="2929" spans="1:8" ht="20.100000000000001" customHeight="1">
      <c r="A2929" s="352"/>
      <c r="B2929" s="332"/>
      <c r="C2929" s="321"/>
      <c r="D2929" s="310"/>
      <c r="E2929" s="310"/>
      <c r="F2929" s="310"/>
      <c r="G2929" s="310"/>
      <c r="H2929" s="310"/>
    </row>
    <row r="2930" spans="1:8" ht="20.100000000000001" customHeight="1">
      <c r="A2930" s="352"/>
      <c r="B2930" s="332"/>
      <c r="C2930" s="321"/>
      <c r="D2930" s="310"/>
      <c r="E2930" s="310"/>
      <c r="F2930" s="310"/>
      <c r="G2930" s="310"/>
      <c r="H2930" s="310"/>
    </row>
    <row r="2931" spans="1:8" ht="20.100000000000001" customHeight="1">
      <c r="A2931" s="352"/>
      <c r="B2931" s="332"/>
      <c r="C2931" s="321"/>
      <c r="D2931" s="310"/>
      <c r="E2931" s="310"/>
      <c r="F2931" s="310"/>
      <c r="G2931" s="310"/>
      <c r="H2931" s="310"/>
    </row>
    <row r="2932" spans="1:8" ht="20.100000000000001" customHeight="1">
      <c r="A2932" s="352"/>
      <c r="B2932" s="332"/>
      <c r="C2932" s="321"/>
      <c r="D2932" s="310"/>
      <c r="E2932" s="310"/>
      <c r="F2932" s="310"/>
      <c r="G2932" s="310"/>
      <c r="H2932" s="310"/>
    </row>
    <row r="2933" spans="1:8" ht="20.100000000000001" customHeight="1">
      <c r="A2933" s="352"/>
      <c r="B2933" s="332"/>
      <c r="C2933" s="321"/>
      <c r="D2933" s="310"/>
      <c r="E2933" s="310"/>
      <c r="F2933" s="310"/>
      <c r="G2933" s="310"/>
      <c r="H2933" s="310"/>
    </row>
    <row r="2934" spans="1:8" ht="20.100000000000001" customHeight="1">
      <c r="A2934" s="352"/>
      <c r="B2934" s="332"/>
      <c r="C2934" s="321"/>
      <c r="D2934" s="310"/>
      <c r="E2934" s="310"/>
      <c r="F2934" s="310"/>
      <c r="G2934" s="310"/>
      <c r="H2934" s="310"/>
    </row>
    <row r="2935" spans="1:8" ht="20.100000000000001" customHeight="1">
      <c r="A2935" s="352"/>
      <c r="B2935" s="332"/>
      <c r="C2935" s="321"/>
      <c r="D2935" s="310"/>
      <c r="E2935" s="310"/>
      <c r="F2935" s="310"/>
      <c r="G2935" s="310"/>
      <c r="H2935" s="310"/>
    </row>
    <row r="2936" spans="1:8" ht="20.100000000000001" customHeight="1">
      <c r="A2936" s="352"/>
      <c r="B2936" s="332"/>
      <c r="C2936" s="321"/>
      <c r="D2936" s="310"/>
      <c r="E2936" s="310"/>
      <c r="F2936" s="310"/>
      <c r="G2936" s="310"/>
      <c r="H2936" s="310"/>
    </row>
    <row r="2937" spans="1:8" ht="20.100000000000001" customHeight="1">
      <c r="A2937" s="352"/>
      <c r="B2937" s="332"/>
      <c r="C2937" s="321"/>
      <c r="D2937" s="310"/>
      <c r="E2937" s="310"/>
      <c r="F2937" s="310"/>
      <c r="G2937" s="310"/>
      <c r="H2937" s="310"/>
    </row>
    <row r="2938" spans="1:8" ht="20.100000000000001" customHeight="1">
      <c r="A2938" s="352"/>
      <c r="B2938" s="332"/>
      <c r="C2938" s="321"/>
      <c r="D2938" s="310"/>
      <c r="E2938" s="310"/>
      <c r="F2938" s="310"/>
      <c r="G2938" s="310"/>
      <c r="H2938" s="310"/>
    </row>
    <row r="2939" spans="1:8" ht="20.100000000000001" customHeight="1">
      <c r="A2939" s="352"/>
      <c r="B2939" s="332"/>
      <c r="C2939" s="321"/>
      <c r="D2939" s="310"/>
      <c r="E2939" s="310"/>
      <c r="F2939" s="310"/>
      <c r="G2939" s="310"/>
      <c r="H2939" s="310"/>
    </row>
    <row r="2940" spans="1:8" ht="20.100000000000001" customHeight="1">
      <c r="A2940" s="352"/>
      <c r="B2940" s="332"/>
      <c r="C2940" s="321"/>
      <c r="D2940" s="310"/>
      <c r="E2940" s="310"/>
      <c r="F2940" s="310"/>
      <c r="G2940" s="310"/>
      <c r="H2940" s="310"/>
    </row>
    <row r="2941" spans="1:8" ht="20.100000000000001" customHeight="1">
      <c r="A2941" s="352"/>
      <c r="B2941" s="332"/>
      <c r="C2941" s="321"/>
      <c r="D2941" s="310"/>
      <c r="E2941" s="310"/>
      <c r="F2941" s="310"/>
      <c r="G2941" s="310"/>
      <c r="H2941" s="310"/>
    </row>
    <row r="2942" spans="1:8" ht="20.100000000000001" customHeight="1">
      <c r="A2942" s="352"/>
      <c r="B2942" s="332"/>
      <c r="C2942" s="321"/>
      <c r="D2942" s="310"/>
      <c r="E2942" s="310"/>
      <c r="F2942" s="310"/>
      <c r="G2942" s="310"/>
      <c r="H2942" s="310"/>
    </row>
    <row r="2943" spans="1:8" ht="20.100000000000001" customHeight="1">
      <c r="A2943" s="352"/>
      <c r="B2943" s="332"/>
      <c r="C2943" s="321"/>
      <c r="D2943" s="310"/>
      <c r="E2943" s="310"/>
      <c r="F2943" s="310"/>
      <c r="G2943" s="310"/>
      <c r="H2943" s="310"/>
    </row>
    <row r="2944" spans="1:8" ht="20.100000000000001" customHeight="1">
      <c r="A2944" s="352"/>
      <c r="B2944" s="332"/>
      <c r="C2944" s="321"/>
      <c r="D2944" s="310"/>
      <c r="E2944" s="310"/>
      <c r="F2944" s="310"/>
      <c r="G2944" s="310"/>
      <c r="H2944" s="310"/>
    </row>
    <row r="2945" spans="1:8" ht="20.100000000000001" customHeight="1">
      <c r="A2945" s="352"/>
      <c r="B2945" s="332"/>
      <c r="C2945" s="321"/>
      <c r="D2945" s="310"/>
      <c r="E2945" s="310"/>
      <c r="F2945" s="310"/>
      <c r="G2945" s="310"/>
      <c r="H2945" s="310"/>
    </row>
    <row r="2946" spans="1:8" ht="20.100000000000001" customHeight="1">
      <c r="A2946" s="352"/>
      <c r="B2946" s="332"/>
      <c r="C2946" s="321"/>
      <c r="D2946" s="310"/>
      <c r="E2946" s="310"/>
      <c r="F2946" s="310"/>
      <c r="G2946" s="310"/>
      <c r="H2946" s="310"/>
    </row>
    <row r="2947" spans="1:8" ht="20.100000000000001" customHeight="1">
      <c r="A2947" s="352"/>
      <c r="B2947" s="332"/>
      <c r="C2947" s="321"/>
      <c r="D2947" s="310"/>
      <c r="E2947" s="310"/>
      <c r="F2947" s="310"/>
      <c r="G2947" s="310"/>
      <c r="H2947" s="310"/>
    </row>
    <row r="2948" spans="1:8" ht="20.100000000000001" customHeight="1">
      <c r="A2948" s="352"/>
      <c r="B2948" s="332"/>
      <c r="C2948" s="321"/>
      <c r="D2948" s="310"/>
      <c r="E2948" s="310"/>
      <c r="F2948" s="310"/>
      <c r="G2948" s="310"/>
      <c r="H2948" s="310"/>
    </row>
    <row r="2949" spans="1:8" ht="20.100000000000001" customHeight="1">
      <c r="A2949" s="352"/>
      <c r="B2949" s="332"/>
      <c r="C2949" s="321"/>
      <c r="D2949" s="310"/>
      <c r="E2949" s="310"/>
      <c r="F2949" s="310"/>
      <c r="G2949" s="310"/>
      <c r="H2949" s="310"/>
    </row>
    <row r="2950" spans="1:8" ht="20.100000000000001" customHeight="1">
      <c r="A2950" s="352"/>
      <c r="B2950" s="332"/>
      <c r="C2950" s="321"/>
      <c r="D2950" s="310"/>
      <c r="E2950" s="310"/>
      <c r="F2950" s="310"/>
      <c r="G2950" s="310"/>
      <c r="H2950" s="310"/>
    </row>
    <row r="2951" spans="1:8" ht="20.100000000000001" customHeight="1">
      <c r="A2951" s="352"/>
      <c r="B2951" s="332"/>
      <c r="C2951" s="321"/>
      <c r="D2951" s="310"/>
      <c r="E2951" s="310"/>
      <c r="F2951" s="310"/>
      <c r="G2951" s="310"/>
      <c r="H2951" s="310"/>
    </row>
    <row r="2952" spans="1:8" ht="20.100000000000001" customHeight="1">
      <c r="A2952" s="352"/>
      <c r="B2952" s="332"/>
      <c r="C2952" s="321"/>
      <c r="D2952" s="310"/>
      <c r="E2952" s="310"/>
      <c r="F2952" s="310"/>
      <c r="G2952" s="310"/>
      <c r="H2952" s="310"/>
    </row>
    <row r="2953" spans="1:8" ht="20.100000000000001" customHeight="1">
      <c r="A2953" s="352"/>
      <c r="B2953" s="332"/>
      <c r="C2953" s="321"/>
      <c r="D2953" s="310"/>
      <c r="E2953" s="310"/>
      <c r="F2953" s="310"/>
      <c r="G2953" s="310"/>
      <c r="H2953" s="310"/>
    </row>
    <row r="2954" spans="1:8" ht="20.100000000000001" customHeight="1">
      <c r="A2954" s="352"/>
      <c r="B2954" s="332"/>
      <c r="C2954" s="321"/>
      <c r="D2954" s="310"/>
      <c r="E2954" s="310"/>
      <c r="F2954" s="310"/>
      <c r="G2954" s="310"/>
      <c r="H2954" s="310"/>
    </row>
    <row r="2955" spans="1:8" ht="20.100000000000001" customHeight="1">
      <c r="A2955" s="352"/>
      <c r="B2955" s="332"/>
      <c r="C2955" s="321"/>
      <c r="D2955" s="310"/>
      <c r="E2955" s="310"/>
      <c r="F2955" s="310"/>
      <c r="G2955" s="310"/>
      <c r="H2955" s="310"/>
    </row>
    <row r="2956" spans="1:8" ht="20.100000000000001" customHeight="1">
      <c r="A2956" s="352"/>
      <c r="B2956" s="332"/>
      <c r="C2956" s="321"/>
      <c r="D2956" s="310"/>
      <c r="E2956" s="310"/>
      <c r="F2956" s="310"/>
      <c r="G2956" s="310"/>
      <c r="H2956" s="310"/>
    </row>
    <row r="2957" spans="1:8" ht="20.100000000000001" customHeight="1">
      <c r="A2957" s="352"/>
      <c r="B2957" s="332"/>
      <c r="C2957" s="321"/>
      <c r="D2957" s="310"/>
      <c r="E2957" s="310"/>
      <c r="F2957" s="310"/>
      <c r="G2957" s="310"/>
      <c r="H2957" s="310"/>
    </row>
    <row r="2958" spans="1:8" ht="20.100000000000001" customHeight="1">
      <c r="A2958" s="352"/>
      <c r="B2958" s="332"/>
      <c r="C2958" s="321"/>
      <c r="D2958" s="310"/>
      <c r="E2958" s="310"/>
      <c r="F2958" s="310"/>
      <c r="G2958" s="310"/>
      <c r="H2958" s="310"/>
    </row>
    <row r="2959" spans="1:8" ht="20.100000000000001" customHeight="1">
      <c r="A2959" s="352"/>
      <c r="B2959" s="332"/>
      <c r="C2959" s="321"/>
      <c r="D2959" s="310"/>
      <c r="E2959" s="310"/>
      <c r="F2959" s="310"/>
      <c r="G2959" s="310"/>
      <c r="H2959" s="310"/>
    </row>
    <row r="2960" spans="1:8" ht="20.100000000000001" customHeight="1">
      <c r="A2960" s="352"/>
      <c r="B2960" s="332"/>
      <c r="C2960" s="321"/>
      <c r="D2960" s="310"/>
      <c r="E2960" s="310"/>
      <c r="F2960" s="310"/>
      <c r="G2960" s="310"/>
      <c r="H2960" s="310"/>
    </row>
    <row r="2961" spans="1:8" ht="20.100000000000001" customHeight="1">
      <c r="A2961" s="352"/>
      <c r="B2961" s="332"/>
      <c r="C2961" s="321"/>
      <c r="D2961" s="310"/>
      <c r="E2961" s="310"/>
      <c r="F2961" s="310"/>
      <c r="G2961" s="310"/>
      <c r="H2961" s="310"/>
    </row>
    <row r="2962" spans="1:8" ht="20.100000000000001" customHeight="1">
      <c r="A2962" s="352"/>
      <c r="B2962" s="332"/>
      <c r="C2962" s="321"/>
      <c r="D2962" s="310"/>
      <c r="E2962" s="310"/>
      <c r="F2962" s="310"/>
      <c r="G2962" s="310"/>
      <c r="H2962" s="310"/>
    </row>
    <row r="2963" spans="1:8" ht="20.100000000000001" customHeight="1">
      <c r="A2963" s="352"/>
      <c r="B2963" s="332"/>
      <c r="C2963" s="321"/>
      <c r="D2963" s="310"/>
      <c r="E2963" s="310"/>
      <c r="F2963" s="310"/>
      <c r="G2963" s="310"/>
      <c r="H2963" s="310"/>
    </row>
    <row r="2964" spans="1:8" ht="20.100000000000001" customHeight="1">
      <c r="A2964" s="352"/>
      <c r="B2964" s="332"/>
      <c r="C2964" s="321"/>
      <c r="D2964" s="310"/>
      <c r="E2964" s="310"/>
      <c r="F2964" s="310"/>
      <c r="G2964" s="310"/>
      <c r="H2964" s="310"/>
    </row>
    <row r="2965" spans="1:8" ht="20.100000000000001" customHeight="1">
      <c r="A2965" s="352"/>
      <c r="B2965" s="332"/>
      <c r="C2965" s="321"/>
      <c r="D2965" s="310"/>
      <c r="E2965" s="310"/>
      <c r="F2965" s="310"/>
      <c r="G2965" s="310"/>
      <c r="H2965" s="310"/>
    </row>
    <row r="2966" spans="1:8" ht="20.100000000000001" customHeight="1">
      <c r="A2966" s="352"/>
      <c r="B2966" s="332"/>
      <c r="C2966" s="321"/>
      <c r="D2966" s="310"/>
      <c r="E2966" s="310"/>
      <c r="F2966" s="310"/>
      <c r="G2966" s="310"/>
      <c r="H2966" s="310"/>
    </row>
    <row r="2967" spans="1:8" ht="20.100000000000001" customHeight="1">
      <c r="A2967" s="352"/>
      <c r="B2967" s="332"/>
      <c r="C2967" s="321"/>
      <c r="D2967" s="310"/>
      <c r="E2967" s="310"/>
      <c r="F2967" s="310"/>
      <c r="G2967" s="310"/>
      <c r="H2967" s="310"/>
    </row>
    <row r="2968" spans="1:8" ht="20.100000000000001" customHeight="1">
      <c r="A2968" s="352"/>
      <c r="B2968" s="332"/>
      <c r="C2968" s="321"/>
      <c r="D2968" s="310"/>
      <c r="E2968" s="310"/>
      <c r="F2968" s="310"/>
      <c r="G2968" s="310"/>
      <c r="H2968" s="310"/>
    </row>
    <row r="2969" spans="1:8" ht="20.100000000000001" customHeight="1">
      <c r="A2969" s="352"/>
      <c r="B2969" s="332"/>
      <c r="C2969" s="321"/>
      <c r="D2969" s="310"/>
      <c r="E2969" s="310"/>
      <c r="F2969" s="310"/>
      <c r="G2969" s="310"/>
      <c r="H2969" s="310"/>
    </row>
    <row r="2970" spans="1:8" ht="20.100000000000001" customHeight="1">
      <c r="A2970" s="352"/>
      <c r="B2970" s="332"/>
      <c r="C2970" s="321"/>
      <c r="D2970" s="310"/>
      <c r="E2970" s="310"/>
      <c r="F2970" s="310"/>
      <c r="G2970" s="310"/>
      <c r="H2970" s="310"/>
    </row>
    <row r="2971" spans="1:8" ht="20.100000000000001" customHeight="1">
      <c r="A2971" s="352"/>
      <c r="B2971" s="332"/>
      <c r="C2971" s="321"/>
      <c r="D2971" s="310"/>
      <c r="E2971" s="310"/>
      <c r="F2971" s="310"/>
      <c r="G2971" s="310"/>
      <c r="H2971" s="310"/>
    </row>
    <row r="2972" spans="1:8" ht="20.100000000000001" customHeight="1">
      <c r="A2972" s="352"/>
      <c r="B2972" s="332"/>
      <c r="C2972" s="321"/>
      <c r="D2972" s="310"/>
      <c r="E2972" s="310"/>
      <c r="F2972" s="310"/>
      <c r="G2972" s="310"/>
      <c r="H2972" s="310"/>
    </row>
    <row r="2973" spans="1:8" ht="20.100000000000001" customHeight="1">
      <c r="A2973" s="352"/>
      <c r="B2973" s="332"/>
      <c r="C2973" s="321"/>
      <c r="D2973" s="310"/>
      <c r="E2973" s="310"/>
      <c r="F2973" s="310"/>
      <c r="G2973" s="310"/>
      <c r="H2973" s="310"/>
    </row>
    <row r="2974" spans="1:8" ht="20.100000000000001" customHeight="1">
      <c r="A2974" s="352"/>
      <c r="B2974" s="332"/>
      <c r="C2974" s="321"/>
      <c r="D2974" s="310"/>
      <c r="E2974" s="310"/>
      <c r="F2974" s="310"/>
      <c r="G2974" s="310"/>
      <c r="H2974" s="310"/>
    </row>
    <row r="2975" spans="1:8" ht="20.100000000000001" customHeight="1">
      <c r="A2975" s="352"/>
      <c r="B2975" s="332"/>
      <c r="C2975" s="321"/>
      <c r="D2975" s="310"/>
      <c r="E2975" s="310"/>
      <c r="F2975" s="310"/>
      <c r="G2975" s="310"/>
      <c r="H2975" s="310"/>
    </row>
    <row r="2976" spans="1:8" ht="20.100000000000001" customHeight="1">
      <c r="A2976" s="352"/>
      <c r="B2976" s="332"/>
      <c r="C2976" s="321"/>
      <c r="D2976" s="310"/>
      <c r="E2976" s="310"/>
      <c r="F2976" s="310"/>
      <c r="G2976" s="310"/>
      <c r="H2976" s="310"/>
    </row>
    <row r="2977" spans="1:8" ht="20.100000000000001" customHeight="1">
      <c r="A2977" s="352"/>
      <c r="B2977" s="332"/>
      <c r="C2977" s="321"/>
      <c r="D2977" s="310"/>
      <c r="E2977" s="310"/>
      <c r="F2977" s="310"/>
      <c r="G2977" s="310"/>
      <c r="H2977" s="310"/>
    </row>
    <row r="2978" spans="1:8" ht="20.100000000000001" customHeight="1">
      <c r="A2978" s="352"/>
      <c r="B2978" s="332"/>
      <c r="C2978" s="321"/>
      <c r="D2978" s="310"/>
      <c r="E2978" s="310"/>
      <c r="F2978" s="310"/>
      <c r="G2978" s="310"/>
      <c r="H2978" s="310"/>
    </row>
    <row r="2979" spans="1:8" ht="20.100000000000001" customHeight="1">
      <c r="A2979" s="352"/>
      <c r="B2979" s="332"/>
      <c r="C2979" s="321"/>
      <c r="D2979" s="310"/>
      <c r="E2979" s="310"/>
      <c r="F2979" s="310"/>
      <c r="G2979" s="310"/>
      <c r="H2979" s="310"/>
    </row>
    <row r="2980" spans="1:8" ht="20.100000000000001" customHeight="1">
      <c r="A2980" s="352"/>
      <c r="B2980" s="332"/>
      <c r="C2980" s="321"/>
      <c r="D2980" s="310"/>
      <c r="E2980" s="310"/>
      <c r="F2980" s="310"/>
      <c r="G2980" s="310"/>
      <c r="H2980" s="310"/>
    </row>
    <row r="2981" spans="1:8" ht="20.100000000000001" customHeight="1">
      <c r="A2981" s="352"/>
      <c r="B2981" s="332"/>
      <c r="C2981" s="321"/>
      <c r="D2981" s="310"/>
      <c r="E2981" s="310"/>
      <c r="F2981" s="310"/>
      <c r="G2981" s="310"/>
      <c r="H2981" s="310"/>
    </row>
    <row r="2982" spans="1:8" ht="20.100000000000001" customHeight="1">
      <c r="A2982" s="352"/>
      <c r="B2982" s="332"/>
      <c r="C2982" s="321"/>
      <c r="D2982" s="310"/>
      <c r="E2982" s="310"/>
      <c r="F2982" s="310"/>
      <c r="G2982" s="310"/>
      <c r="H2982" s="310"/>
    </row>
    <row r="2983" spans="1:8" ht="20.100000000000001" customHeight="1">
      <c r="A2983" s="352"/>
      <c r="B2983" s="332"/>
      <c r="C2983" s="321"/>
      <c r="D2983" s="310"/>
      <c r="E2983" s="310"/>
      <c r="F2983" s="310"/>
      <c r="G2983" s="310"/>
      <c r="H2983" s="310"/>
    </row>
    <row r="2984" spans="1:8" ht="20.100000000000001" customHeight="1">
      <c r="A2984" s="352"/>
      <c r="B2984" s="332"/>
      <c r="C2984" s="321"/>
      <c r="D2984" s="310"/>
      <c r="E2984" s="310"/>
      <c r="F2984" s="310"/>
      <c r="G2984" s="310"/>
      <c r="H2984" s="310"/>
    </row>
    <row r="2985" spans="1:8" ht="20.100000000000001" customHeight="1">
      <c r="A2985" s="352"/>
      <c r="B2985" s="332"/>
      <c r="C2985" s="321"/>
      <c r="D2985" s="310"/>
      <c r="E2985" s="310"/>
      <c r="F2985" s="310"/>
      <c r="G2985" s="310"/>
      <c r="H2985" s="310"/>
    </row>
    <row r="2986" spans="1:8" ht="20.100000000000001" customHeight="1">
      <c r="A2986" s="352"/>
      <c r="B2986" s="332"/>
      <c r="C2986" s="321"/>
      <c r="D2986" s="310"/>
      <c r="E2986" s="310"/>
      <c r="F2986" s="310"/>
      <c r="G2986" s="310"/>
      <c r="H2986" s="310"/>
    </row>
    <row r="2987" spans="1:8" ht="20.100000000000001" customHeight="1">
      <c r="A2987" s="352"/>
      <c r="B2987" s="332"/>
      <c r="C2987" s="321"/>
      <c r="D2987" s="310"/>
      <c r="E2987" s="310"/>
      <c r="F2987" s="310"/>
      <c r="G2987" s="310"/>
      <c r="H2987" s="310"/>
    </row>
    <row r="2988" spans="1:8" ht="20.100000000000001" customHeight="1">
      <c r="A2988" s="352"/>
      <c r="B2988" s="332"/>
      <c r="C2988" s="321"/>
      <c r="D2988" s="310"/>
      <c r="E2988" s="310"/>
      <c r="F2988" s="310"/>
      <c r="G2988" s="310"/>
      <c r="H2988" s="310"/>
    </row>
    <row r="2989" spans="1:8" ht="20.100000000000001" customHeight="1">
      <c r="A2989" s="352"/>
      <c r="B2989" s="332"/>
      <c r="C2989" s="321"/>
      <c r="D2989" s="310"/>
      <c r="E2989" s="310"/>
      <c r="F2989" s="310"/>
      <c r="G2989" s="310"/>
      <c r="H2989" s="310"/>
    </row>
    <row r="2990" spans="1:8" ht="20.100000000000001" customHeight="1">
      <c r="A2990" s="352"/>
      <c r="B2990" s="332"/>
      <c r="C2990" s="321"/>
      <c r="D2990" s="310"/>
      <c r="E2990" s="310"/>
      <c r="F2990" s="310"/>
      <c r="G2990" s="310"/>
      <c r="H2990" s="310"/>
    </row>
    <row r="2991" spans="1:8" ht="20.100000000000001" customHeight="1">
      <c r="A2991" s="352"/>
      <c r="B2991" s="332"/>
      <c r="C2991" s="321"/>
      <c r="D2991" s="310"/>
      <c r="E2991" s="310"/>
      <c r="F2991" s="310"/>
      <c r="G2991" s="310"/>
      <c r="H2991" s="310"/>
    </row>
    <row r="2992" spans="1:8" ht="20.100000000000001" customHeight="1">
      <c r="A2992" s="352"/>
      <c r="B2992" s="332"/>
      <c r="C2992" s="321"/>
      <c r="D2992" s="310"/>
      <c r="E2992" s="310"/>
      <c r="F2992" s="310"/>
      <c r="G2992" s="310"/>
      <c r="H2992" s="310"/>
    </row>
    <row r="2993" spans="1:8" ht="20.100000000000001" customHeight="1">
      <c r="A2993" s="352"/>
      <c r="B2993" s="332"/>
      <c r="C2993" s="321"/>
      <c r="D2993" s="310"/>
      <c r="E2993" s="310"/>
      <c r="F2993" s="310"/>
      <c r="G2993" s="310"/>
      <c r="H2993" s="310"/>
    </row>
    <row r="2994" spans="1:8" ht="20.100000000000001" customHeight="1">
      <c r="A2994" s="352"/>
      <c r="B2994" s="332"/>
      <c r="C2994" s="321"/>
      <c r="D2994" s="310"/>
      <c r="E2994" s="310"/>
      <c r="F2994" s="310"/>
      <c r="G2994" s="310"/>
      <c r="H2994" s="310"/>
    </row>
    <row r="2995" spans="1:8" ht="20.100000000000001" customHeight="1">
      <c r="A2995" s="352"/>
      <c r="B2995" s="332"/>
      <c r="C2995" s="321"/>
      <c r="D2995" s="310"/>
      <c r="E2995" s="310"/>
      <c r="F2995" s="310"/>
      <c r="G2995" s="310"/>
      <c r="H2995" s="310"/>
    </row>
    <row r="2996" spans="1:8" ht="20.100000000000001" customHeight="1">
      <c r="A2996" s="352"/>
      <c r="B2996" s="332"/>
      <c r="C2996" s="321"/>
      <c r="D2996" s="310"/>
      <c r="E2996" s="310"/>
      <c r="F2996" s="310"/>
      <c r="G2996" s="310"/>
      <c r="H2996" s="310"/>
    </row>
    <row r="2997" spans="1:8" ht="20.100000000000001" customHeight="1">
      <c r="A2997" s="352"/>
      <c r="B2997" s="332"/>
      <c r="C2997" s="321"/>
      <c r="D2997" s="310"/>
      <c r="E2997" s="310"/>
      <c r="F2997" s="310"/>
      <c r="G2997" s="310"/>
      <c r="H2997" s="310"/>
    </row>
    <row r="2998" spans="1:8" ht="20.100000000000001" customHeight="1">
      <c r="A2998" s="352"/>
      <c r="B2998" s="332"/>
      <c r="C2998" s="321"/>
      <c r="D2998" s="310"/>
      <c r="E2998" s="310"/>
      <c r="F2998" s="310"/>
      <c r="G2998" s="310"/>
      <c r="H2998" s="310"/>
    </row>
    <row r="2999" spans="1:8" ht="20.100000000000001" customHeight="1">
      <c r="A2999" s="352"/>
      <c r="B2999" s="332"/>
      <c r="C2999" s="321"/>
      <c r="D2999" s="310"/>
      <c r="E2999" s="310"/>
      <c r="F2999" s="310"/>
      <c r="G2999" s="310"/>
      <c r="H2999" s="310"/>
    </row>
    <row r="3000" spans="1:8" ht="20.100000000000001" customHeight="1">
      <c r="A3000" s="352"/>
      <c r="B3000" s="332"/>
      <c r="C3000" s="321"/>
      <c r="D3000" s="310"/>
      <c r="E3000" s="310"/>
      <c r="F3000" s="310"/>
      <c r="G3000" s="310"/>
      <c r="H3000" s="310"/>
    </row>
    <row r="3001" spans="1:8" ht="20.100000000000001" customHeight="1">
      <c r="A3001" s="352"/>
      <c r="B3001" s="332"/>
      <c r="C3001" s="321"/>
      <c r="D3001" s="310"/>
      <c r="E3001" s="310"/>
      <c r="F3001" s="310"/>
      <c r="G3001" s="310"/>
      <c r="H3001" s="310"/>
    </row>
    <row r="3002" spans="1:8" ht="20.100000000000001" customHeight="1">
      <c r="A3002" s="352"/>
      <c r="B3002" s="332"/>
      <c r="C3002" s="321"/>
      <c r="D3002" s="310"/>
      <c r="E3002" s="310"/>
      <c r="F3002" s="310"/>
      <c r="G3002" s="310"/>
      <c r="H3002" s="310"/>
    </row>
    <row r="3003" spans="1:8" ht="20.100000000000001" customHeight="1">
      <c r="A3003" s="352"/>
      <c r="B3003" s="332"/>
      <c r="C3003" s="321"/>
      <c r="D3003" s="310"/>
      <c r="E3003" s="310"/>
      <c r="F3003" s="310"/>
      <c r="G3003" s="310"/>
      <c r="H3003" s="310"/>
    </row>
    <row r="3004" spans="1:8" ht="20.100000000000001" customHeight="1">
      <c r="A3004" s="352"/>
      <c r="B3004" s="332"/>
      <c r="C3004" s="321"/>
      <c r="D3004" s="310"/>
      <c r="E3004" s="310"/>
      <c r="F3004" s="310"/>
      <c r="G3004" s="310"/>
      <c r="H3004" s="310"/>
    </row>
    <row r="3005" spans="1:8" ht="20.100000000000001" customHeight="1">
      <c r="A3005" s="352"/>
      <c r="B3005" s="332"/>
      <c r="C3005" s="321"/>
      <c r="D3005" s="310"/>
      <c r="E3005" s="310"/>
      <c r="F3005" s="310"/>
      <c r="G3005" s="310"/>
      <c r="H3005" s="310"/>
    </row>
    <row r="3006" spans="1:8" ht="20.100000000000001" customHeight="1">
      <c r="A3006" s="352"/>
      <c r="B3006" s="332"/>
      <c r="C3006" s="321"/>
      <c r="D3006" s="310"/>
      <c r="E3006" s="310"/>
      <c r="F3006" s="310"/>
      <c r="G3006" s="310"/>
      <c r="H3006" s="310"/>
    </row>
    <row r="3007" spans="1:8" ht="20.100000000000001" customHeight="1">
      <c r="A3007" s="352"/>
      <c r="B3007" s="332"/>
      <c r="C3007" s="321"/>
      <c r="D3007" s="310"/>
      <c r="E3007" s="310"/>
      <c r="F3007" s="310"/>
      <c r="G3007" s="310"/>
      <c r="H3007" s="310"/>
    </row>
    <row r="3008" spans="1:8" ht="20.100000000000001" customHeight="1">
      <c r="A3008" s="352"/>
      <c r="B3008" s="332"/>
      <c r="C3008" s="321"/>
      <c r="D3008" s="310"/>
      <c r="E3008" s="310"/>
      <c r="F3008" s="310"/>
      <c r="G3008" s="310"/>
      <c r="H3008" s="310"/>
    </row>
    <row r="3009" spans="1:8" ht="20.100000000000001" customHeight="1">
      <c r="A3009" s="352"/>
      <c r="B3009" s="332"/>
      <c r="C3009" s="321"/>
      <c r="D3009" s="310"/>
      <c r="E3009" s="310"/>
      <c r="F3009" s="310"/>
      <c r="G3009" s="310"/>
      <c r="H3009" s="310"/>
    </row>
    <row r="3010" spans="1:8" ht="20.100000000000001" customHeight="1">
      <c r="A3010" s="352"/>
      <c r="B3010" s="332"/>
      <c r="C3010" s="321"/>
      <c r="D3010" s="310"/>
      <c r="E3010" s="310"/>
      <c r="F3010" s="310"/>
      <c r="G3010" s="310"/>
      <c r="H3010" s="310"/>
    </row>
    <row r="3011" spans="1:8" ht="20.100000000000001" customHeight="1">
      <c r="A3011" s="352"/>
      <c r="B3011" s="332"/>
      <c r="C3011" s="321"/>
      <c r="D3011" s="310"/>
      <c r="E3011" s="310"/>
      <c r="F3011" s="310"/>
      <c r="G3011" s="310"/>
      <c r="H3011" s="310"/>
    </row>
    <row r="3012" spans="1:8" ht="20.100000000000001" customHeight="1">
      <c r="A3012" s="352"/>
      <c r="B3012" s="332"/>
      <c r="C3012" s="321"/>
      <c r="D3012" s="310"/>
      <c r="E3012" s="310"/>
      <c r="F3012" s="310"/>
      <c r="G3012" s="310"/>
      <c r="H3012" s="310"/>
    </row>
    <row r="3013" spans="1:8" ht="20.100000000000001" customHeight="1">
      <c r="A3013" s="352"/>
      <c r="B3013" s="332"/>
      <c r="C3013" s="321"/>
      <c r="D3013" s="310"/>
      <c r="E3013" s="310"/>
      <c r="F3013" s="310"/>
      <c r="G3013" s="310"/>
      <c r="H3013" s="310"/>
    </row>
    <row r="3014" spans="1:8" ht="20.100000000000001" customHeight="1">
      <c r="A3014" s="352"/>
      <c r="B3014" s="332"/>
      <c r="C3014" s="321"/>
      <c r="D3014" s="310"/>
      <c r="E3014" s="310"/>
      <c r="F3014" s="310"/>
      <c r="G3014" s="310"/>
      <c r="H3014" s="310"/>
    </row>
    <row r="3015" spans="1:8" ht="20.100000000000001" customHeight="1">
      <c r="A3015" s="352"/>
      <c r="B3015" s="332"/>
      <c r="C3015" s="321"/>
      <c r="D3015" s="310"/>
      <c r="E3015" s="310"/>
      <c r="F3015" s="310"/>
      <c r="G3015" s="310"/>
      <c r="H3015" s="310"/>
    </row>
    <row r="3016" spans="1:8" ht="20.100000000000001" customHeight="1">
      <c r="A3016" s="352"/>
      <c r="B3016" s="332"/>
      <c r="C3016" s="321"/>
      <c r="D3016" s="310"/>
      <c r="E3016" s="310"/>
      <c r="F3016" s="310"/>
      <c r="G3016" s="310"/>
      <c r="H3016" s="310"/>
    </row>
    <row r="3017" spans="1:8" ht="20.100000000000001" customHeight="1">
      <c r="A3017" s="352"/>
      <c r="B3017" s="332"/>
      <c r="C3017" s="321"/>
      <c r="D3017" s="310"/>
      <c r="E3017" s="310"/>
      <c r="F3017" s="310"/>
      <c r="G3017" s="310"/>
      <c r="H3017" s="310"/>
    </row>
    <row r="3018" spans="1:8" ht="20.100000000000001" customHeight="1">
      <c r="A3018" s="352"/>
      <c r="B3018" s="332"/>
      <c r="C3018" s="321"/>
      <c r="D3018" s="310"/>
      <c r="E3018" s="310"/>
      <c r="F3018" s="310"/>
      <c r="G3018" s="310"/>
      <c r="H3018" s="310"/>
    </row>
    <row r="3019" spans="1:8" ht="20.100000000000001" customHeight="1">
      <c r="A3019" s="352"/>
      <c r="B3019" s="332"/>
      <c r="C3019" s="321"/>
      <c r="D3019" s="310"/>
      <c r="E3019" s="310"/>
      <c r="F3019" s="310"/>
      <c r="G3019" s="310"/>
      <c r="H3019" s="310"/>
    </row>
    <row r="3020" spans="1:8" ht="20.100000000000001" customHeight="1">
      <c r="A3020" s="352"/>
      <c r="B3020" s="332"/>
      <c r="C3020" s="321"/>
      <c r="D3020" s="310"/>
      <c r="E3020" s="310"/>
      <c r="F3020" s="310"/>
      <c r="G3020" s="310"/>
      <c r="H3020" s="310"/>
    </row>
    <row r="3021" spans="1:8" ht="20.100000000000001" customHeight="1">
      <c r="A3021" s="352"/>
      <c r="B3021" s="332"/>
      <c r="C3021" s="321"/>
      <c r="D3021" s="310"/>
      <c r="E3021" s="310"/>
      <c r="F3021" s="310"/>
      <c r="G3021" s="310"/>
      <c r="H3021" s="310"/>
    </row>
    <row r="3022" spans="1:8" ht="20.100000000000001" customHeight="1">
      <c r="A3022" s="352"/>
      <c r="B3022" s="332"/>
      <c r="C3022" s="321"/>
      <c r="D3022" s="310"/>
      <c r="E3022" s="310"/>
      <c r="F3022" s="310"/>
      <c r="G3022" s="310"/>
      <c r="H3022" s="310"/>
    </row>
    <row r="3023" spans="1:8" ht="20.100000000000001" customHeight="1">
      <c r="A3023" s="352"/>
      <c r="B3023" s="332"/>
      <c r="C3023" s="321"/>
      <c r="D3023" s="310"/>
      <c r="E3023" s="310"/>
      <c r="F3023" s="310"/>
      <c r="G3023" s="310"/>
      <c r="H3023" s="310"/>
    </row>
    <row r="3024" spans="1:8" ht="20.100000000000001" customHeight="1">
      <c r="A3024" s="352"/>
      <c r="B3024" s="332"/>
      <c r="C3024" s="321"/>
      <c r="D3024" s="310"/>
      <c r="E3024" s="310"/>
      <c r="F3024" s="310"/>
      <c r="G3024" s="310"/>
      <c r="H3024" s="310"/>
    </row>
    <row r="3025" spans="1:8" ht="20.100000000000001" customHeight="1">
      <c r="A3025" s="352"/>
      <c r="B3025" s="332"/>
      <c r="C3025" s="321"/>
      <c r="D3025" s="310"/>
      <c r="E3025" s="310"/>
      <c r="F3025" s="310"/>
      <c r="G3025" s="310"/>
      <c r="H3025" s="310"/>
    </row>
    <row r="3026" spans="1:8" ht="20.100000000000001" customHeight="1">
      <c r="A3026" s="352"/>
      <c r="B3026" s="332"/>
      <c r="C3026" s="321"/>
      <c r="D3026" s="310"/>
      <c r="E3026" s="310"/>
      <c r="F3026" s="310"/>
      <c r="G3026" s="310"/>
      <c r="H3026" s="310"/>
    </row>
    <row r="3027" spans="1:8" ht="20.100000000000001" customHeight="1">
      <c r="A3027" s="352"/>
      <c r="B3027" s="332"/>
      <c r="C3027" s="321"/>
      <c r="D3027" s="310"/>
      <c r="E3027" s="310"/>
      <c r="F3027" s="310"/>
      <c r="G3027" s="310"/>
      <c r="H3027" s="310"/>
    </row>
    <row r="3028" spans="1:8" ht="20.100000000000001" customHeight="1">
      <c r="A3028" s="352"/>
      <c r="B3028" s="332"/>
      <c r="C3028" s="321"/>
      <c r="D3028" s="310"/>
      <c r="E3028" s="310"/>
      <c r="F3028" s="310"/>
      <c r="G3028" s="310"/>
      <c r="H3028" s="310"/>
    </row>
    <row r="3029" spans="1:8" ht="20.100000000000001" customHeight="1">
      <c r="A3029" s="352"/>
      <c r="B3029" s="332"/>
      <c r="C3029" s="321"/>
      <c r="D3029" s="310"/>
      <c r="E3029" s="310"/>
      <c r="F3029" s="310"/>
      <c r="G3029" s="310"/>
      <c r="H3029" s="310"/>
    </row>
    <row r="3030" spans="1:8" ht="20.100000000000001" customHeight="1">
      <c r="A3030" s="352"/>
      <c r="B3030" s="332"/>
      <c r="C3030" s="321"/>
      <c r="D3030" s="310"/>
      <c r="E3030" s="310"/>
      <c r="F3030" s="310"/>
      <c r="G3030" s="310"/>
      <c r="H3030" s="310"/>
    </row>
    <row r="3031" spans="1:8" ht="20.100000000000001" customHeight="1">
      <c r="A3031" s="352"/>
      <c r="B3031" s="332"/>
      <c r="C3031" s="321"/>
      <c r="D3031" s="310"/>
      <c r="E3031" s="310"/>
      <c r="F3031" s="310"/>
      <c r="G3031" s="310"/>
      <c r="H3031" s="310"/>
    </row>
    <row r="3032" spans="1:8" ht="20.100000000000001" customHeight="1">
      <c r="A3032" s="352"/>
      <c r="B3032" s="332"/>
      <c r="C3032" s="321"/>
      <c r="D3032" s="310"/>
      <c r="E3032" s="310"/>
      <c r="F3032" s="310"/>
      <c r="G3032" s="310"/>
      <c r="H3032" s="310"/>
    </row>
    <row r="3033" spans="1:8" ht="20.100000000000001" customHeight="1">
      <c r="A3033" s="352"/>
      <c r="B3033" s="332"/>
      <c r="C3033" s="321"/>
      <c r="D3033" s="310"/>
      <c r="E3033" s="310"/>
      <c r="F3033" s="310"/>
      <c r="G3033" s="310"/>
      <c r="H3033" s="310"/>
    </row>
    <row r="3034" spans="1:8" ht="20.100000000000001" customHeight="1">
      <c r="A3034" s="352"/>
      <c r="B3034" s="332"/>
      <c r="C3034" s="321"/>
      <c r="D3034" s="310"/>
      <c r="E3034" s="310"/>
      <c r="F3034" s="310"/>
      <c r="G3034" s="310"/>
      <c r="H3034" s="310"/>
    </row>
    <row r="3035" spans="1:8" ht="20.100000000000001" customHeight="1">
      <c r="A3035" s="352"/>
      <c r="B3035" s="332"/>
      <c r="C3035" s="321"/>
      <c r="D3035" s="310"/>
      <c r="E3035" s="310"/>
      <c r="F3035" s="310"/>
      <c r="G3035" s="310"/>
      <c r="H3035" s="310"/>
    </row>
    <row r="3036" spans="1:8" ht="20.100000000000001" customHeight="1">
      <c r="A3036" s="352"/>
      <c r="B3036" s="332"/>
      <c r="C3036" s="321"/>
      <c r="D3036" s="310"/>
      <c r="E3036" s="310"/>
      <c r="F3036" s="310"/>
      <c r="G3036" s="310"/>
      <c r="H3036" s="310"/>
    </row>
    <row r="3037" spans="1:8" ht="20.100000000000001" customHeight="1">
      <c r="A3037" s="352"/>
      <c r="B3037" s="332"/>
      <c r="C3037" s="321"/>
      <c r="D3037" s="310"/>
      <c r="E3037" s="310"/>
      <c r="F3037" s="310"/>
      <c r="G3037" s="310"/>
      <c r="H3037" s="310"/>
    </row>
    <row r="3038" spans="1:8" ht="20.100000000000001" customHeight="1">
      <c r="A3038" s="352"/>
      <c r="B3038" s="332"/>
      <c r="C3038" s="321"/>
      <c r="D3038" s="310"/>
      <c r="E3038" s="310"/>
      <c r="F3038" s="310"/>
      <c r="G3038" s="310"/>
      <c r="H3038" s="310"/>
    </row>
    <row r="3039" spans="1:8" ht="20.100000000000001" customHeight="1">
      <c r="A3039" s="352"/>
      <c r="B3039" s="332"/>
      <c r="C3039" s="321"/>
      <c r="D3039" s="310"/>
      <c r="E3039" s="310"/>
      <c r="F3039" s="310"/>
      <c r="G3039" s="310"/>
      <c r="H3039" s="310"/>
    </row>
    <row r="3040" spans="1:8" ht="20.100000000000001" customHeight="1">
      <c r="A3040" s="352"/>
      <c r="B3040" s="332"/>
      <c r="C3040" s="321"/>
      <c r="D3040" s="310"/>
      <c r="E3040" s="310"/>
      <c r="F3040" s="310"/>
      <c r="G3040" s="310"/>
      <c r="H3040" s="310"/>
    </row>
    <row r="3041" spans="1:8" ht="20.100000000000001" customHeight="1">
      <c r="A3041" s="352"/>
      <c r="B3041" s="332"/>
      <c r="C3041" s="321"/>
      <c r="D3041" s="310"/>
      <c r="E3041" s="310"/>
      <c r="F3041" s="310"/>
      <c r="G3041" s="310"/>
      <c r="H3041" s="310"/>
    </row>
    <row r="3042" spans="1:8" ht="20.100000000000001" customHeight="1">
      <c r="A3042" s="352"/>
      <c r="B3042" s="332"/>
      <c r="C3042" s="321"/>
      <c r="D3042" s="310"/>
      <c r="E3042" s="310"/>
      <c r="F3042" s="310"/>
      <c r="G3042" s="310"/>
      <c r="H3042" s="310"/>
    </row>
    <row r="3043" spans="1:8" ht="20.100000000000001" customHeight="1">
      <c r="A3043" s="352"/>
      <c r="B3043" s="332"/>
      <c r="C3043" s="321"/>
      <c r="D3043" s="310"/>
      <c r="E3043" s="310"/>
      <c r="F3043" s="310"/>
      <c r="G3043" s="310"/>
      <c r="H3043" s="310"/>
    </row>
    <row r="3044" spans="1:8" ht="20.100000000000001" customHeight="1">
      <c r="A3044" s="352"/>
      <c r="B3044" s="332"/>
      <c r="C3044" s="321"/>
      <c r="D3044" s="310"/>
      <c r="E3044" s="310"/>
      <c r="F3044" s="310"/>
      <c r="G3044" s="310"/>
      <c r="H3044" s="310"/>
    </row>
    <row r="3045" spans="1:8" ht="20.100000000000001" customHeight="1">
      <c r="A3045" s="352"/>
      <c r="B3045" s="332"/>
      <c r="C3045" s="321"/>
      <c r="D3045" s="310"/>
      <c r="E3045" s="310"/>
      <c r="F3045" s="310"/>
      <c r="G3045" s="310"/>
      <c r="H3045" s="310"/>
    </row>
    <row r="3046" spans="1:8" ht="20.100000000000001" customHeight="1">
      <c r="A3046" s="352"/>
      <c r="B3046" s="332"/>
      <c r="C3046" s="321"/>
      <c r="D3046" s="310"/>
      <c r="E3046" s="310"/>
      <c r="F3046" s="310"/>
      <c r="G3046" s="310"/>
      <c r="H3046" s="310"/>
    </row>
    <row r="3047" spans="1:8" ht="20.100000000000001" customHeight="1">
      <c r="A3047" s="352"/>
      <c r="B3047" s="332"/>
      <c r="C3047" s="321"/>
      <c r="D3047" s="310"/>
      <c r="E3047" s="310"/>
      <c r="F3047" s="310"/>
      <c r="G3047" s="310"/>
      <c r="H3047" s="310"/>
    </row>
    <row r="3048" spans="1:8" ht="20.100000000000001" customHeight="1">
      <c r="A3048" s="352"/>
      <c r="B3048" s="332"/>
      <c r="C3048" s="321"/>
      <c r="D3048" s="310"/>
      <c r="E3048" s="310"/>
      <c r="F3048" s="310"/>
      <c r="G3048" s="310"/>
      <c r="H3048" s="310"/>
    </row>
    <row r="3049" spans="1:8" ht="20.100000000000001" customHeight="1">
      <c r="A3049" s="352"/>
      <c r="B3049" s="332"/>
      <c r="C3049" s="321"/>
      <c r="D3049" s="310"/>
      <c r="E3049" s="310"/>
      <c r="F3049" s="310"/>
      <c r="G3049" s="310"/>
      <c r="H3049" s="310"/>
    </row>
    <row r="3050" spans="1:8" ht="20.100000000000001" customHeight="1">
      <c r="A3050" s="352"/>
      <c r="B3050" s="332"/>
      <c r="C3050" s="321"/>
      <c r="D3050" s="310"/>
      <c r="E3050" s="310"/>
      <c r="F3050" s="310"/>
      <c r="G3050" s="310"/>
      <c r="H3050" s="310"/>
    </row>
    <row r="3051" spans="1:8" ht="20.100000000000001" customHeight="1">
      <c r="A3051" s="352"/>
      <c r="B3051" s="332"/>
      <c r="C3051" s="321"/>
      <c r="D3051" s="310"/>
      <c r="E3051" s="310"/>
      <c r="F3051" s="310"/>
      <c r="G3051" s="310"/>
      <c r="H3051" s="310"/>
    </row>
    <row r="3052" spans="1:8" ht="20.100000000000001" customHeight="1">
      <c r="A3052" s="352"/>
      <c r="B3052" s="332"/>
      <c r="C3052" s="321"/>
      <c r="D3052" s="310"/>
      <c r="E3052" s="310"/>
      <c r="F3052" s="310"/>
      <c r="G3052" s="310"/>
      <c r="H3052" s="310"/>
    </row>
    <row r="3053" spans="1:8" ht="20.100000000000001" customHeight="1">
      <c r="A3053" s="352"/>
      <c r="B3053" s="332"/>
      <c r="C3053" s="321"/>
      <c r="D3053" s="310"/>
      <c r="E3053" s="310"/>
      <c r="F3053" s="310"/>
      <c r="G3053" s="310"/>
      <c r="H3053" s="310"/>
    </row>
    <row r="3054" spans="1:8" ht="20.100000000000001" customHeight="1">
      <c r="A3054" s="352"/>
      <c r="B3054" s="332"/>
      <c r="C3054" s="321"/>
      <c r="D3054" s="310"/>
      <c r="E3054" s="310"/>
      <c r="F3054" s="310"/>
      <c r="G3054" s="310"/>
      <c r="H3054" s="310"/>
    </row>
    <row r="3055" spans="1:8" ht="20.100000000000001" customHeight="1">
      <c r="A3055" s="352"/>
      <c r="B3055" s="332"/>
      <c r="C3055" s="321"/>
      <c r="D3055" s="310"/>
      <c r="E3055" s="310"/>
      <c r="F3055" s="310"/>
      <c r="G3055" s="310"/>
      <c r="H3055" s="310"/>
    </row>
    <row r="3056" spans="1:8" ht="20.100000000000001" customHeight="1">
      <c r="A3056" s="352"/>
      <c r="B3056" s="332"/>
      <c r="C3056" s="321"/>
      <c r="D3056" s="310"/>
      <c r="E3056" s="310"/>
      <c r="F3056" s="310"/>
      <c r="G3056" s="310"/>
      <c r="H3056" s="310"/>
    </row>
    <row r="3057" spans="1:8" ht="20.100000000000001" customHeight="1">
      <c r="A3057" s="352"/>
      <c r="B3057" s="332"/>
      <c r="C3057" s="321"/>
      <c r="D3057" s="310"/>
      <c r="E3057" s="310"/>
      <c r="F3057" s="310"/>
      <c r="G3057" s="310"/>
      <c r="H3057" s="310"/>
    </row>
    <row r="3058" spans="1:8" ht="20.100000000000001" customHeight="1">
      <c r="A3058" s="352"/>
      <c r="B3058" s="332"/>
      <c r="C3058" s="321"/>
      <c r="D3058" s="310"/>
      <c r="E3058" s="310"/>
      <c r="F3058" s="310"/>
      <c r="G3058" s="310"/>
      <c r="H3058" s="310"/>
    </row>
    <row r="3059" spans="1:8" ht="20.100000000000001" customHeight="1">
      <c r="A3059" s="352"/>
      <c r="B3059" s="332"/>
      <c r="C3059" s="321"/>
      <c r="D3059" s="310"/>
      <c r="E3059" s="310"/>
      <c r="F3059" s="310"/>
      <c r="G3059" s="310"/>
      <c r="H3059" s="310"/>
    </row>
    <row r="3060" spans="1:8" ht="20.100000000000001" customHeight="1">
      <c r="A3060" s="352"/>
      <c r="B3060" s="332"/>
      <c r="C3060" s="321"/>
      <c r="D3060" s="310"/>
      <c r="E3060" s="310"/>
      <c r="F3060" s="310"/>
      <c r="G3060" s="310"/>
      <c r="H3060" s="310"/>
    </row>
    <row r="3061" spans="1:8" ht="20.100000000000001" customHeight="1">
      <c r="A3061" s="352"/>
      <c r="B3061" s="332"/>
      <c r="C3061" s="321"/>
      <c r="D3061" s="310"/>
      <c r="E3061" s="310"/>
      <c r="F3061" s="310"/>
      <c r="G3061" s="310"/>
      <c r="H3061" s="310"/>
    </row>
    <row r="3062" spans="1:8" ht="20.100000000000001" customHeight="1">
      <c r="A3062" s="352"/>
      <c r="B3062" s="332"/>
      <c r="C3062" s="321"/>
      <c r="D3062" s="310"/>
      <c r="E3062" s="310"/>
      <c r="F3062" s="310"/>
      <c r="G3062" s="310"/>
      <c r="H3062" s="310"/>
    </row>
    <row r="3063" spans="1:8" ht="20.100000000000001" customHeight="1">
      <c r="A3063" s="352"/>
      <c r="B3063" s="332"/>
      <c r="C3063" s="321"/>
      <c r="D3063" s="310"/>
      <c r="E3063" s="310"/>
      <c r="F3063" s="310"/>
      <c r="G3063" s="310"/>
      <c r="H3063" s="310"/>
    </row>
    <row r="3064" spans="1:8" ht="20.100000000000001" customHeight="1">
      <c r="A3064" s="352"/>
      <c r="B3064" s="332"/>
      <c r="C3064" s="321"/>
      <c r="D3064" s="310"/>
      <c r="E3064" s="310"/>
      <c r="F3064" s="310"/>
      <c r="G3064" s="310"/>
      <c r="H3064" s="310"/>
    </row>
    <row r="3065" spans="1:8" ht="20.100000000000001" customHeight="1">
      <c r="A3065" s="352"/>
      <c r="B3065" s="332"/>
      <c r="C3065" s="321"/>
      <c r="D3065" s="310"/>
      <c r="E3065" s="310"/>
      <c r="F3065" s="310"/>
      <c r="G3065" s="310"/>
      <c r="H3065" s="310"/>
    </row>
    <row r="3066" spans="1:8" ht="20.100000000000001" customHeight="1">
      <c r="A3066" s="352"/>
      <c r="B3066" s="332"/>
      <c r="C3066" s="321"/>
      <c r="D3066" s="310"/>
      <c r="E3066" s="310"/>
      <c r="F3066" s="310"/>
      <c r="G3066" s="310"/>
      <c r="H3066" s="310"/>
    </row>
    <row r="3067" spans="1:8" ht="20.100000000000001" customHeight="1">
      <c r="A3067" s="352"/>
      <c r="B3067" s="332"/>
      <c r="C3067" s="321"/>
      <c r="D3067" s="310"/>
      <c r="E3067" s="310"/>
      <c r="F3067" s="310"/>
      <c r="G3067" s="310"/>
      <c r="H3067" s="310"/>
    </row>
    <row r="3068" spans="1:8" ht="20.100000000000001" customHeight="1">
      <c r="A3068" s="352"/>
      <c r="B3068" s="332"/>
      <c r="C3068" s="321"/>
      <c r="D3068" s="310"/>
      <c r="E3068" s="310"/>
      <c r="F3068" s="310"/>
      <c r="G3068" s="310"/>
      <c r="H3068" s="310"/>
    </row>
    <row r="3069" spans="1:8" ht="20.100000000000001" customHeight="1">
      <c r="A3069" s="352"/>
      <c r="B3069" s="332"/>
      <c r="C3069" s="321"/>
      <c r="D3069" s="310"/>
      <c r="E3069" s="310"/>
      <c r="F3069" s="310"/>
      <c r="G3069" s="310"/>
      <c r="H3069" s="310"/>
    </row>
    <row r="3070" spans="1:8" ht="20.100000000000001" customHeight="1">
      <c r="A3070" s="352"/>
      <c r="B3070" s="332"/>
      <c r="C3070" s="321"/>
      <c r="D3070" s="310"/>
      <c r="E3070" s="310"/>
      <c r="F3070" s="310"/>
      <c r="G3070" s="310"/>
      <c r="H3070" s="310"/>
    </row>
    <row r="3071" spans="1:8" ht="20.100000000000001" customHeight="1">
      <c r="A3071" s="352"/>
      <c r="B3071" s="332"/>
      <c r="C3071" s="321"/>
      <c r="D3071" s="310"/>
      <c r="E3071" s="310"/>
      <c r="F3071" s="310"/>
      <c r="G3071" s="310"/>
      <c r="H3071" s="310"/>
    </row>
    <row r="3072" spans="1:8" ht="20.100000000000001" customHeight="1">
      <c r="A3072" s="352"/>
      <c r="B3072" s="332"/>
      <c r="C3072" s="321"/>
      <c r="D3072" s="310"/>
      <c r="E3072" s="310"/>
      <c r="F3072" s="310"/>
      <c r="G3072" s="310"/>
      <c r="H3072" s="310"/>
    </row>
    <row r="3073" spans="1:8" ht="20.100000000000001" customHeight="1">
      <c r="A3073" s="352"/>
      <c r="B3073" s="332"/>
      <c r="C3073" s="321"/>
      <c r="D3073" s="310"/>
      <c r="E3073" s="310"/>
      <c r="F3073" s="310"/>
      <c r="G3073" s="310"/>
      <c r="H3073" s="310"/>
    </row>
    <row r="3074" spans="1:8" ht="20.100000000000001" customHeight="1">
      <c r="A3074" s="352"/>
      <c r="B3074" s="332"/>
      <c r="C3074" s="321"/>
      <c r="D3074" s="310"/>
      <c r="E3074" s="310"/>
      <c r="F3074" s="310"/>
      <c r="G3074" s="310"/>
      <c r="H3074" s="310"/>
    </row>
    <row r="3075" spans="1:8" ht="20.100000000000001" customHeight="1">
      <c r="A3075" s="352"/>
      <c r="B3075" s="332"/>
      <c r="C3075" s="321"/>
      <c r="D3075" s="310"/>
      <c r="E3075" s="310"/>
      <c r="F3075" s="310"/>
      <c r="G3075" s="310"/>
      <c r="H3075" s="310"/>
    </row>
    <row r="3076" spans="1:8" ht="20.100000000000001" customHeight="1">
      <c r="A3076" s="352"/>
      <c r="B3076" s="332"/>
      <c r="C3076" s="321"/>
      <c r="D3076" s="310"/>
      <c r="E3076" s="310"/>
      <c r="F3076" s="310"/>
      <c r="G3076" s="310"/>
      <c r="H3076" s="310"/>
    </row>
    <row r="3077" spans="1:8" ht="20.100000000000001" customHeight="1">
      <c r="A3077" s="352"/>
      <c r="B3077" s="332"/>
      <c r="C3077" s="321"/>
      <c r="D3077" s="310"/>
      <c r="E3077" s="310"/>
      <c r="F3077" s="310"/>
      <c r="G3077" s="310"/>
      <c r="H3077" s="310"/>
    </row>
    <row r="3078" spans="1:8" ht="20.100000000000001" customHeight="1">
      <c r="A3078" s="352"/>
      <c r="B3078" s="332"/>
      <c r="C3078" s="321"/>
      <c r="D3078" s="310"/>
      <c r="E3078" s="310"/>
      <c r="F3078" s="310"/>
      <c r="G3078" s="310"/>
      <c r="H3078" s="310"/>
    </row>
    <row r="3079" spans="1:8" ht="20.100000000000001" customHeight="1">
      <c r="A3079" s="352"/>
      <c r="B3079" s="332"/>
      <c r="C3079" s="321"/>
      <c r="D3079" s="310"/>
      <c r="E3079" s="310"/>
      <c r="F3079" s="310"/>
      <c r="G3079" s="310"/>
      <c r="H3079" s="310"/>
    </row>
    <row r="3080" spans="1:8" ht="20.100000000000001" customHeight="1">
      <c r="A3080" s="352"/>
      <c r="B3080" s="332"/>
      <c r="C3080" s="321"/>
      <c r="D3080" s="310"/>
      <c r="E3080" s="310"/>
      <c r="F3080" s="310"/>
      <c r="G3080" s="310"/>
      <c r="H3080" s="310"/>
    </row>
    <row r="3081" spans="1:8" ht="20.100000000000001" customHeight="1">
      <c r="A3081" s="352"/>
      <c r="B3081" s="332"/>
      <c r="C3081" s="321"/>
      <c r="D3081" s="310"/>
      <c r="E3081" s="310"/>
      <c r="F3081" s="310"/>
      <c r="G3081" s="310"/>
      <c r="H3081" s="310"/>
    </row>
    <row r="3082" spans="1:8" ht="20.100000000000001" customHeight="1">
      <c r="A3082" s="352"/>
      <c r="B3082" s="332"/>
      <c r="C3082" s="321"/>
      <c r="D3082" s="310"/>
      <c r="E3082" s="310"/>
      <c r="F3082" s="310"/>
      <c r="G3082" s="310"/>
      <c r="H3082" s="310"/>
    </row>
    <row r="3083" spans="1:8" ht="20.100000000000001" customHeight="1">
      <c r="A3083" s="352"/>
      <c r="B3083" s="332"/>
      <c r="C3083" s="321"/>
      <c r="D3083" s="310"/>
      <c r="E3083" s="310"/>
      <c r="F3083" s="310"/>
      <c r="G3083" s="310"/>
      <c r="H3083" s="310"/>
    </row>
    <row r="3084" spans="1:8" ht="20.100000000000001" customHeight="1">
      <c r="A3084" s="352"/>
      <c r="B3084" s="332"/>
      <c r="C3084" s="321"/>
      <c r="D3084" s="310"/>
      <c r="E3084" s="310"/>
      <c r="F3084" s="310"/>
      <c r="G3084" s="310"/>
      <c r="H3084" s="310"/>
    </row>
    <row r="3085" spans="1:8" ht="20.100000000000001" customHeight="1">
      <c r="A3085" s="352"/>
      <c r="B3085" s="332"/>
      <c r="C3085" s="321"/>
      <c r="D3085" s="310"/>
      <c r="E3085" s="310"/>
      <c r="F3085" s="310"/>
      <c r="G3085" s="310"/>
      <c r="H3085" s="310"/>
    </row>
    <row r="3086" spans="1:8" ht="20.100000000000001" customHeight="1">
      <c r="A3086" s="352"/>
      <c r="B3086" s="332"/>
      <c r="C3086" s="321"/>
      <c r="D3086" s="310"/>
      <c r="E3086" s="310"/>
      <c r="F3086" s="310"/>
      <c r="G3086" s="310"/>
      <c r="H3086" s="310"/>
    </row>
    <row r="3087" spans="1:8" ht="20.100000000000001" customHeight="1">
      <c r="A3087" s="352"/>
      <c r="B3087" s="332"/>
      <c r="C3087" s="321"/>
      <c r="D3087" s="310"/>
      <c r="E3087" s="310"/>
      <c r="F3087" s="310"/>
      <c r="G3087" s="310"/>
      <c r="H3087" s="310"/>
    </row>
    <row r="3088" spans="1:8" ht="20.100000000000001" customHeight="1">
      <c r="A3088" s="352"/>
      <c r="B3088" s="332"/>
      <c r="C3088" s="321"/>
      <c r="D3088" s="310"/>
      <c r="E3088" s="310"/>
      <c r="F3088" s="310"/>
      <c r="G3088" s="310"/>
      <c r="H3088" s="310"/>
    </row>
    <row r="3089" spans="1:8" ht="20.100000000000001" customHeight="1">
      <c r="A3089" s="352"/>
      <c r="B3089" s="332"/>
      <c r="C3089" s="321"/>
      <c r="D3089" s="310"/>
      <c r="E3089" s="310"/>
      <c r="F3089" s="310"/>
      <c r="G3089" s="310"/>
      <c r="H3089" s="310"/>
    </row>
    <row r="3090" spans="1:8" ht="20.100000000000001" customHeight="1">
      <c r="A3090" s="352"/>
      <c r="B3090" s="332"/>
      <c r="C3090" s="321"/>
      <c r="D3090" s="310"/>
      <c r="E3090" s="310"/>
      <c r="F3090" s="310"/>
      <c r="G3090" s="310"/>
      <c r="H3090" s="310"/>
    </row>
    <row r="3091" spans="1:8" ht="20.100000000000001" customHeight="1">
      <c r="A3091" s="352"/>
      <c r="B3091" s="332"/>
      <c r="C3091" s="321"/>
      <c r="D3091" s="310"/>
      <c r="E3091" s="310"/>
      <c r="F3091" s="310"/>
      <c r="G3091" s="310"/>
      <c r="H3091" s="310"/>
    </row>
    <row r="3092" spans="1:8" ht="20.100000000000001" customHeight="1">
      <c r="A3092" s="352"/>
      <c r="B3092" s="332"/>
      <c r="C3092" s="321"/>
      <c r="D3092" s="310"/>
      <c r="E3092" s="310"/>
      <c r="F3092" s="310"/>
      <c r="G3092" s="310"/>
      <c r="H3092" s="310"/>
    </row>
    <row r="3093" spans="1:8" ht="20.100000000000001" customHeight="1">
      <c r="A3093" s="352"/>
      <c r="B3093" s="332"/>
      <c r="C3093" s="321"/>
      <c r="D3093" s="310"/>
      <c r="E3093" s="310"/>
      <c r="F3093" s="310"/>
      <c r="G3093" s="310"/>
      <c r="H3093" s="310"/>
    </row>
    <row r="3094" spans="1:8" ht="20.100000000000001" customHeight="1">
      <c r="A3094" s="352"/>
      <c r="B3094" s="332"/>
      <c r="C3094" s="321"/>
      <c r="D3094" s="310"/>
      <c r="E3094" s="310"/>
      <c r="F3094" s="310"/>
      <c r="G3094" s="310"/>
      <c r="H3094" s="310"/>
    </row>
    <row r="3095" spans="1:8" ht="20.100000000000001" customHeight="1">
      <c r="A3095" s="352"/>
      <c r="B3095" s="332"/>
      <c r="C3095" s="321"/>
      <c r="D3095" s="310"/>
      <c r="E3095" s="310"/>
      <c r="F3095" s="310"/>
      <c r="G3095" s="310"/>
      <c r="H3095" s="310"/>
    </row>
    <row r="3096" spans="1:8" ht="20.100000000000001" customHeight="1">
      <c r="A3096" s="352"/>
      <c r="B3096" s="332"/>
      <c r="C3096" s="321"/>
      <c r="D3096" s="310"/>
      <c r="E3096" s="310"/>
      <c r="F3096" s="310"/>
      <c r="G3096" s="310"/>
      <c r="H3096" s="310"/>
    </row>
    <row r="3097" spans="1:8" ht="20.100000000000001" customHeight="1">
      <c r="A3097" s="352"/>
      <c r="B3097" s="332"/>
      <c r="C3097" s="321"/>
      <c r="D3097" s="310"/>
      <c r="E3097" s="310"/>
      <c r="F3097" s="310"/>
      <c r="G3097" s="310"/>
      <c r="H3097" s="310"/>
    </row>
    <row r="3098" spans="1:8" ht="20.100000000000001" customHeight="1">
      <c r="A3098" s="352"/>
      <c r="B3098" s="332"/>
      <c r="C3098" s="321"/>
      <c r="D3098" s="310"/>
      <c r="E3098" s="310"/>
      <c r="F3098" s="310"/>
      <c r="G3098" s="310"/>
      <c r="H3098" s="310"/>
    </row>
    <row r="3099" spans="1:8" ht="20.100000000000001" customHeight="1">
      <c r="A3099" s="352"/>
      <c r="B3099" s="332"/>
      <c r="C3099" s="321"/>
      <c r="D3099" s="310"/>
      <c r="E3099" s="310"/>
      <c r="F3099" s="310"/>
      <c r="G3099" s="310"/>
      <c r="H3099" s="310"/>
    </row>
    <row r="3100" spans="1:8" ht="20.100000000000001" customHeight="1">
      <c r="A3100" s="352"/>
      <c r="B3100" s="332"/>
      <c r="C3100" s="321"/>
      <c r="D3100" s="310"/>
      <c r="E3100" s="310"/>
      <c r="F3100" s="310"/>
      <c r="G3100" s="310"/>
      <c r="H3100" s="310"/>
    </row>
    <row r="3101" spans="1:8" ht="20.100000000000001" customHeight="1">
      <c r="A3101" s="352"/>
      <c r="B3101" s="332"/>
      <c r="C3101" s="321"/>
      <c r="D3101" s="310"/>
      <c r="E3101" s="310"/>
      <c r="F3101" s="310"/>
      <c r="G3101" s="310"/>
      <c r="H3101" s="310"/>
    </row>
    <row r="3102" spans="1:8" ht="20.100000000000001" customHeight="1">
      <c r="A3102" s="352"/>
      <c r="B3102" s="332"/>
      <c r="C3102" s="321"/>
      <c r="D3102" s="310"/>
      <c r="E3102" s="310"/>
      <c r="F3102" s="310"/>
      <c r="G3102" s="310"/>
      <c r="H3102" s="310"/>
    </row>
    <row r="3103" spans="1:8" ht="20.100000000000001" customHeight="1">
      <c r="A3103" s="352"/>
      <c r="B3103" s="332"/>
      <c r="C3103" s="321"/>
      <c r="D3103" s="310"/>
      <c r="E3103" s="310"/>
      <c r="F3103" s="310"/>
      <c r="G3103" s="310"/>
      <c r="H3103" s="310"/>
    </row>
    <row r="3104" spans="1:8" ht="20.100000000000001" customHeight="1">
      <c r="A3104" s="352"/>
      <c r="B3104" s="332"/>
      <c r="C3104" s="321"/>
      <c r="D3104" s="310"/>
      <c r="E3104" s="310"/>
      <c r="F3104" s="310"/>
      <c r="G3104" s="310"/>
      <c r="H3104" s="310"/>
    </row>
    <row r="3105" spans="1:8" ht="20.100000000000001" customHeight="1">
      <c r="A3105" s="352"/>
      <c r="B3105" s="332"/>
      <c r="C3105" s="321"/>
      <c r="D3105" s="310"/>
      <c r="E3105" s="310"/>
      <c r="F3105" s="310"/>
      <c r="G3105" s="310"/>
      <c r="H3105" s="310"/>
    </row>
    <row r="3106" spans="1:8" ht="20.100000000000001" customHeight="1">
      <c r="A3106" s="352"/>
      <c r="B3106" s="332"/>
      <c r="C3106" s="321"/>
      <c r="D3106" s="310"/>
      <c r="E3106" s="310"/>
      <c r="F3106" s="310"/>
      <c r="G3106" s="310"/>
      <c r="H3106" s="310"/>
    </row>
    <row r="3107" spans="1:8" ht="20.100000000000001" customHeight="1">
      <c r="A3107" s="352"/>
      <c r="B3107" s="332"/>
      <c r="C3107" s="321"/>
      <c r="D3107" s="310"/>
      <c r="E3107" s="310"/>
      <c r="F3107" s="310"/>
      <c r="G3107" s="310"/>
      <c r="H3107" s="310"/>
    </row>
    <row r="3108" spans="1:8" ht="20.100000000000001" customHeight="1">
      <c r="A3108" s="352"/>
      <c r="B3108" s="332"/>
      <c r="C3108" s="321"/>
      <c r="D3108" s="310"/>
      <c r="E3108" s="310"/>
      <c r="F3108" s="310"/>
      <c r="G3108" s="310"/>
      <c r="H3108" s="310"/>
    </row>
    <row r="3109" spans="1:8" ht="20.100000000000001" customHeight="1">
      <c r="A3109" s="352"/>
      <c r="B3109" s="332"/>
      <c r="C3109" s="321"/>
      <c r="D3109" s="310"/>
      <c r="E3109" s="310"/>
      <c r="F3109" s="310"/>
      <c r="G3109" s="310"/>
      <c r="H3109" s="310"/>
    </row>
    <row r="3110" spans="1:8" ht="20.100000000000001" customHeight="1">
      <c r="A3110" s="352"/>
      <c r="B3110" s="332"/>
      <c r="C3110" s="321"/>
      <c r="D3110" s="310"/>
      <c r="E3110" s="310"/>
      <c r="F3110" s="310"/>
      <c r="G3110" s="310"/>
      <c r="H3110" s="310"/>
    </row>
    <row r="3111" spans="1:8" ht="20.100000000000001" customHeight="1">
      <c r="A3111" s="352"/>
      <c r="B3111" s="332"/>
      <c r="C3111" s="321"/>
      <c r="D3111" s="310"/>
      <c r="E3111" s="310"/>
      <c r="F3111" s="310"/>
      <c r="G3111" s="310"/>
      <c r="H3111" s="310"/>
    </row>
    <row r="3112" spans="1:8" ht="20.100000000000001" customHeight="1">
      <c r="A3112" s="352"/>
      <c r="B3112" s="332"/>
      <c r="C3112" s="321"/>
      <c r="D3112" s="310"/>
      <c r="E3112" s="310"/>
      <c r="F3112" s="310"/>
      <c r="G3112" s="310"/>
      <c r="H3112" s="310"/>
    </row>
    <row r="3113" spans="1:8" ht="20.100000000000001" customHeight="1">
      <c r="A3113" s="352"/>
      <c r="B3113" s="332"/>
      <c r="C3113" s="321"/>
      <c r="D3113" s="310"/>
      <c r="E3113" s="310"/>
      <c r="F3113" s="310"/>
      <c r="G3113" s="310"/>
      <c r="H3113" s="310"/>
    </row>
    <row r="3114" spans="1:8" ht="20.100000000000001" customHeight="1">
      <c r="A3114" s="352"/>
      <c r="B3114" s="332"/>
      <c r="C3114" s="321"/>
      <c r="D3114" s="310"/>
      <c r="E3114" s="310"/>
      <c r="F3114" s="310"/>
      <c r="G3114" s="310"/>
      <c r="H3114" s="310"/>
    </row>
    <row r="3115" spans="1:8" ht="20.100000000000001" customHeight="1">
      <c r="A3115" s="352"/>
      <c r="B3115" s="332"/>
      <c r="C3115" s="321"/>
      <c r="D3115" s="310"/>
      <c r="E3115" s="310"/>
      <c r="F3115" s="310"/>
      <c r="G3115" s="310"/>
      <c r="H3115" s="310"/>
    </row>
    <row r="3116" spans="1:8" ht="20.100000000000001" customHeight="1">
      <c r="A3116" s="352"/>
      <c r="B3116" s="332"/>
      <c r="C3116" s="321"/>
      <c r="D3116" s="310"/>
      <c r="E3116" s="310"/>
      <c r="F3116" s="310"/>
      <c r="G3116" s="310"/>
      <c r="H3116" s="310"/>
    </row>
    <row r="3117" spans="1:8" ht="20.100000000000001" customHeight="1">
      <c r="A3117" s="352"/>
      <c r="B3117" s="332"/>
      <c r="C3117" s="321"/>
      <c r="D3117" s="310"/>
      <c r="E3117" s="310"/>
      <c r="F3117" s="310"/>
      <c r="G3117" s="310"/>
      <c r="H3117" s="310"/>
    </row>
    <row r="3118" spans="1:8" ht="20.100000000000001" customHeight="1">
      <c r="A3118" s="352"/>
      <c r="B3118" s="332"/>
      <c r="C3118" s="321"/>
      <c r="D3118" s="310"/>
      <c r="E3118" s="310"/>
      <c r="F3118" s="310"/>
      <c r="G3118" s="310"/>
      <c r="H3118" s="310"/>
    </row>
    <row r="3119" spans="1:8" ht="20.100000000000001" customHeight="1">
      <c r="A3119" s="352"/>
      <c r="B3119" s="332"/>
      <c r="C3119" s="321"/>
      <c r="D3119" s="310"/>
      <c r="E3119" s="310"/>
      <c r="F3119" s="310"/>
      <c r="G3119" s="310"/>
      <c r="H3119" s="310"/>
    </row>
    <row r="3120" spans="1:8" ht="20.100000000000001" customHeight="1">
      <c r="A3120" s="352"/>
      <c r="B3120" s="332"/>
      <c r="C3120" s="321"/>
      <c r="D3120" s="310"/>
      <c r="E3120" s="310"/>
      <c r="F3120" s="310"/>
      <c r="G3120" s="310"/>
      <c r="H3120" s="310"/>
    </row>
    <row r="3121" spans="1:8" ht="20.100000000000001" customHeight="1">
      <c r="A3121" s="352"/>
      <c r="B3121" s="332"/>
      <c r="C3121" s="321"/>
      <c r="D3121" s="310"/>
      <c r="E3121" s="310"/>
      <c r="F3121" s="310"/>
      <c r="G3121" s="310"/>
      <c r="H3121" s="310"/>
    </row>
    <row r="3122" spans="1:8" ht="20.100000000000001" customHeight="1">
      <c r="A3122" s="352"/>
      <c r="B3122" s="332"/>
      <c r="C3122" s="321"/>
      <c r="D3122" s="310"/>
      <c r="E3122" s="310"/>
      <c r="F3122" s="310"/>
      <c r="G3122" s="310"/>
      <c r="H3122" s="310"/>
    </row>
    <row r="3123" spans="1:8" ht="20.100000000000001" customHeight="1">
      <c r="A3123" s="352"/>
      <c r="B3123" s="332"/>
      <c r="C3123" s="321"/>
      <c r="D3123" s="310"/>
      <c r="E3123" s="310"/>
      <c r="F3123" s="310"/>
      <c r="G3123" s="310"/>
      <c r="H3123" s="310"/>
    </row>
    <row r="3124" spans="1:8" ht="20.100000000000001" customHeight="1">
      <c r="A3124" s="352"/>
      <c r="B3124" s="332"/>
      <c r="C3124" s="321"/>
      <c r="D3124" s="310"/>
      <c r="E3124" s="310"/>
      <c r="F3124" s="310"/>
      <c r="G3124" s="310"/>
      <c r="H3124" s="310"/>
    </row>
    <row r="3125" spans="1:8" ht="20.100000000000001" customHeight="1">
      <c r="A3125" s="352"/>
      <c r="B3125" s="332"/>
      <c r="C3125" s="321"/>
      <c r="D3125" s="310"/>
      <c r="E3125" s="310"/>
      <c r="F3125" s="310"/>
      <c r="G3125" s="310"/>
      <c r="H3125" s="310"/>
    </row>
    <row r="3126" spans="1:8" ht="20.100000000000001" customHeight="1">
      <c r="A3126" s="352"/>
      <c r="B3126" s="332"/>
      <c r="C3126" s="321"/>
      <c r="D3126" s="310"/>
      <c r="E3126" s="310"/>
      <c r="F3126" s="310"/>
      <c r="G3126" s="310"/>
      <c r="H3126" s="310"/>
    </row>
    <row r="3127" spans="1:8" ht="20.100000000000001" customHeight="1">
      <c r="A3127" s="352"/>
      <c r="B3127" s="332"/>
      <c r="C3127" s="321"/>
      <c r="D3127" s="310"/>
      <c r="E3127" s="310"/>
      <c r="F3127" s="310"/>
      <c r="G3127" s="310"/>
      <c r="H3127" s="310"/>
    </row>
    <row r="3128" spans="1:8" ht="20.100000000000001" customHeight="1">
      <c r="A3128" s="352"/>
      <c r="B3128" s="332"/>
      <c r="C3128" s="321"/>
      <c r="D3128" s="310"/>
      <c r="E3128" s="310"/>
      <c r="F3128" s="310"/>
      <c r="G3128" s="310"/>
      <c r="H3128" s="310"/>
    </row>
    <row r="3129" spans="1:8" ht="20.100000000000001" customHeight="1">
      <c r="A3129" s="352"/>
      <c r="B3129" s="332"/>
      <c r="C3129" s="321"/>
      <c r="D3129" s="310"/>
      <c r="E3129" s="310"/>
      <c r="F3129" s="310"/>
      <c r="G3129" s="310"/>
      <c r="H3129" s="310"/>
    </row>
    <row r="3130" spans="1:8" ht="20.100000000000001" customHeight="1">
      <c r="A3130" s="352"/>
      <c r="B3130" s="332"/>
      <c r="C3130" s="321"/>
      <c r="D3130" s="310"/>
      <c r="E3130" s="310"/>
      <c r="F3130" s="310"/>
      <c r="G3130" s="310"/>
      <c r="H3130" s="310"/>
    </row>
    <row r="3131" spans="1:8" ht="20.100000000000001" customHeight="1">
      <c r="A3131" s="352"/>
      <c r="B3131" s="332"/>
      <c r="C3131" s="321"/>
      <c r="D3131" s="310"/>
      <c r="E3131" s="310"/>
      <c r="F3131" s="310"/>
      <c r="G3131" s="310"/>
      <c r="H3131" s="310"/>
    </row>
    <row r="3132" spans="1:8" ht="20.100000000000001" customHeight="1">
      <c r="A3132" s="352"/>
      <c r="B3132" s="332"/>
      <c r="C3132" s="321"/>
      <c r="D3132" s="310"/>
      <c r="E3132" s="310"/>
      <c r="F3132" s="310"/>
      <c r="G3132" s="310"/>
      <c r="H3132" s="310"/>
    </row>
    <row r="3133" spans="1:8" ht="20.100000000000001" customHeight="1">
      <c r="A3133" s="352"/>
      <c r="B3133" s="332"/>
      <c r="C3133" s="321"/>
      <c r="D3133" s="310"/>
      <c r="E3133" s="310"/>
      <c r="F3133" s="310"/>
      <c r="G3133" s="310"/>
      <c r="H3133" s="310"/>
    </row>
    <row r="3134" spans="1:8" ht="20.100000000000001" customHeight="1">
      <c r="A3134" s="352"/>
      <c r="B3134" s="332"/>
      <c r="C3134" s="321"/>
      <c r="D3134" s="310"/>
      <c r="E3134" s="310"/>
      <c r="F3134" s="310"/>
      <c r="G3134" s="310"/>
      <c r="H3134" s="310"/>
    </row>
    <row r="3135" spans="1:8" ht="20.100000000000001" customHeight="1">
      <c r="A3135" s="352"/>
      <c r="B3135" s="332"/>
      <c r="C3135" s="321"/>
      <c r="D3135" s="310"/>
      <c r="E3135" s="310"/>
      <c r="F3135" s="310"/>
      <c r="G3135" s="310"/>
      <c r="H3135" s="310"/>
    </row>
    <row r="3136" spans="1:8" ht="20.100000000000001" customHeight="1">
      <c r="A3136" s="352"/>
      <c r="B3136" s="332"/>
      <c r="C3136" s="321"/>
      <c r="D3136" s="310"/>
      <c r="E3136" s="310"/>
      <c r="F3136" s="310"/>
      <c r="G3136" s="310"/>
      <c r="H3136" s="310"/>
    </row>
    <row r="3137" spans="1:8" ht="20.100000000000001" customHeight="1">
      <c r="A3137" s="352"/>
      <c r="B3137" s="332"/>
      <c r="C3137" s="321"/>
      <c r="D3137" s="310"/>
      <c r="E3137" s="310"/>
      <c r="F3137" s="310"/>
      <c r="G3137" s="310"/>
      <c r="H3137" s="310"/>
    </row>
    <row r="3138" spans="1:8" ht="20.100000000000001" customHeight="1">
      <c r="A3138" s="352"/>
      <c r="B3138" s="332"/>
      <c r="C3138" s="321"/>
      <c r="D3138" s="310"/>
      <c r="E3138" s="310"/>
      <c r="F3138" s="310"/>
      <c r="G3138" s="310"/>
      <c r="H3138" s="310"/>
    </row>
    <row r="3139" spans="1:8" ht="20.100000000000001" customHeight="1">
      <c r="A3139" s="352"/>
      <c r="B3139" s="332"/>
      <c r="C3139" s="321"/>
      <c r="D3139" s="310"/>
      <c r="E3139" s="310"/>
      <c r="F3139" s="310"/>
      <c r="G3139" s="310"/>
      <c r="H3139" s="310"/>
    </row>
    <row r="3140" spans="1:8" ht="20.100000000000001" customHeight="1">
      <c r="A3140" s="352"/>
      <c r="B3140" s="332"/>
      <c r="C3140" s="321"/>
      <c r="D3140" s="310"/>
      <c r="E3140" s="310"/>
      <c r="F3140" s="310"/>
      <c r="G3140" s="310"/>
      <c r="H3140" s="310"/>
    </row>
    <row r="3141" spans="1:8" ht="20.100000000000001" customHeight="1">
      <c r="A3141" s="352"/>
      <c r="B3141" s="332"/>
      <c r="C3141" s="321"/>
      <c r="D3141" s="310"/>
      <c r="E3141" s="310"/>
      <c r="F3141" s="310"/>
      <c r="G3141" s="310"/>
      <c r="H3141" s="310"/>
    </row>
    <row r="3142" spans="1:8" ht="20.100000000000001" customHeight="1">
      <c r="A3142" s="352"/>
      <c r="B3142" s="332"/>
      <c r="C3142" s="321"/>
      <c r="D3142" s="310"/>
      <c r="E3142" s="310"/>
      <c r="F3142" s="310"/>
      <c r="G3142" s="310"/>
      <c r="H3142" s="310"/>
    </row>
    <row r="3143" spans="1:8" ht="20.100000000000001" customHeight="1">
      <c r="A3143" s="352"/>
      <c r="B3143" s="332"/>
      <c r="C3143" s="321"/>
      <c r="D3143" s="310"/>
      <c r="E3143" s="310"/>
      <c r="F3143" s="310"/>
      <c r="G3143" s="310"/>
      <c r="H3143" s="310"/>
    </row>
    <row r="3144" spans="1:8" ht="20.100000000000001" customHeight="1">
      <c r="A3144" s="352"/>
      <c r="B3144" s="332"/>
      <c r="C3144" s="321"/>
      <c r="D3144" s="310"/>
      <c r="E3144" s="310"/>
      <c r="F3144" s="310"/>
      <c r="G3144" s="310"/>
      <c r="H3144" s="310"/>
    </row>
    <row r="3145" spans="1:8" ht="20.100000000000001" customHeight="1">
      <c r="A3145" s="352"/>
      <c r="B3145" s="332"/>
      <c r="C3145" s="321"/>
      <c r="D3145" s="310"/>
      <c r="E3145" s="310"/>
      <c r="F3145" s="310"/>
      <c r="G3145" s="310"/>
      <c r="H3145" s="310"/>
    </row>
    <row r="3146" spans="1:8" ht="20.100000000000001" customHeight="1">
      <c r="A3146" s="352"/>
      <c r="B3146" s="332"/>
      <c r="C3146" s="321"/>
      <c r="D3146" s="310"/>
      <c r="E3146" s="310"/>
      <c r="F3146" s="310"/>
      <c r="G3146" s="310"/>
      <c r="H3146" s="310"/>
    </row>
    <row r="3147" spans="1:8" ht="20.100000000000001" customHeight="1">
      <c r="A3147" s="352"/>
      <c r="B3147" s="332"/>
      <c r="C3147" s="321"/>
      <c r="D3147" s="310"/>
      <c r="E3147" s="310"/>
      <c r="F3147" s="310"/>
      <c r="G3147" s="310"/>
      <c r="H3147" s="310"/>
    </row>
    <row r="3148" spans="1:8" ht="20.100000000000001" customHeight="1">
      <c r="A3148" s="352"/>
      <c r="B3148" s="332"/>
      <c r="C3148" s="321"/>
      <c r="D3148" s="310"/>
      <c r="E3148" s="310"/>
      <c r="F3148" s="310"/>
      <c r="G3148" s="310"/>
      <c r="H3148" s="310"/>
    </row>
    <row r="3149" spans="1:8" ht="20.100000000000001" customHeight="1">
      <c r="A3149" s="352"/>
      <c r="B3149" s="332"/>
      <c r="C3149" s="321"/>
      <c r="D3149" s="310"/>
      <c r="E3149" s="310"/>
      <c r="F3149" s="310"/>
      <c r="G3149" s="310"/>
      <c r="H3149" s="310"/>
    </row>
    <row r="3150" spans="1:8" ht="20.100000000000001" customHeight="1">
      <c r="A3150" s="352"/>
      <c r="B3150" s="332"/>
      <c r="C3150" s="321"/>
      <c r="D3150" s="310"/>
      <c r="E3150" s="310"/>
      <c r="F3150" s="310"/>
      <c r="G3150" s="310"/>
      <c r="H3150" s="310"/>
    </row>
    <row r="3151" spans="1:8" ht="20.100000000000001" customHeight="1">
      <c r="A3151" s="352"/>
      <c r="B3151" s="332"/>
      <c r="C3151" s="321"/>
      <c r="D3151" s="310"/>
      <c r="E3151" s="310"/>
      <c r="F3151" s="310"/>
      <c r="G3151" s="310"/>
      <c r="H3151" s="310"/>
    </row>
    <row r="3152" spans="1:8" ht="20.100000000000001" customHeight="1">
      <c r="A3152" s="352"/>
      <c r="B3152" s="332"/>
      <c r="C3152" s="321"/>
      <c r="D3152" s="310"/>
      <c r="E3152" s="310"/>
      <c r="F3152" s="310"/>
      <c r="G3152" s="310"/>
      <c r="H3152" s="310"/>
    </row>
    <row r="3153" spans="1:8" ht="20.100000000000001" customHeight="1">
      <c r="A3153" s="352"/>
      <c r="B3153" s="332"/>
      <c r="C3153" s="321"/>
      <c r="D3153" s="310"/>
      <c r="E3153" s="310"/>
      <c r="F3153" s="310"/>
      <c r="G3153" s="310"/>
      <c r="H3153" s="310"/>
    </row>
    <row r="3154" spans="1:8" ht="20.100000000000001" customHeight="1">
      <c r="A3154" s="352"/>
      <c r="B3154" s="332"/>
      <c r="C3154" s="321"/>
      <c r="D3154" s="310"/>
      <c r="E3154" s="310"/>
      <c r="F3154" s="310"/>
      <c r="G3154" s="310"/>
      <c r="H3154" s="310"/>
    </row>
    <row r="3155" spans="1:8" ht="20.100000000000001" customHeight="1">
      <c r="A3155" s="352"/>
      <c r="B3155" s="332"/>
      <c r="C3155" s="321"/>
      <c r="D3155" s="310"/>
      <c r="E3155" s="310"/>
      <c r="F3155" s="310"/>
      <c r="G3155" s="310"/>
      <c r="H3155" s="310"/>
    </row>
    <row r="3156" spans="1:8" ht="20.100000000000001" customHeight="1">
      <c r="A3156" s="352"/>
      <c r="B3156" s="332"/>
      <c r="C3156" s="321"/>
      <c r="D3156" s="310"/>
      <c r="E3156" s="310"/>
      <c r="F3156" s="310"/>
      <c r="G3156" s="310"/>
      <c r="H3156" s="310"/>
    </row>
    <row r="3157" spans="1:8" ht="20.100000000000001" customHeight="1">
      <c r="A3157" s="352"/>
      <c r="B3157" s="332"/>
      <c r="C3157" s="321"/>
      <c r="D3157" s="310"/>
      <c r="E3157" s="310"/>
      <c r="F3157" s="310"/>
      <c r="G3157" s="310"/>
      <c r="H3157" s="310"/>
    </row>
    <row r="3158" spans="1:8" ht="20.100000000000001" customHeight="1">
      <c r="A3158" s="352"/>
      <c r="B3158" s="332"/>
      <c r="C3158" s="321"/>
      <c r="D3158" s="310"/>
      <c r="E3158" s="310"/>
      <c r="F3158" s="310"/>
      <c r="G3158" s="310"/>
      <c r="H3158" s="310"/>
    </row>
    <row r="3159" spans="1:8" ht="20.100000000000001" customHeight="1">
      <c r="A3159" s="352"/>
      <c r="B3159" s="332"/>
      <c r="C3159" s="321"/>
      <c r="D3159" s="310"/>
      <c r="E3159" s="310"/>
      <c r="F3159" s="310"/>
      <c r="G3159" s="310"/>
      <c r="H3159" s="310"/>
    </row>
    <row r="3160" spans="1:8" ht="20.100000000000001" customHeight="1">
      <c r="A3160" s="352"/>
      <c r="B3160" s="332"/>
      <c r="C3160" s="321"/>
      <c r="D3160" s="310"/>
      <c r="E3160" s="310"/>
      <c r="F3160" s="310"/>
      <c r="G3160" s="310"/>
      <c r="H3160" s="310"/>
    </row>
    <row r="3161" spans="1:8" ht="20.100000000000001" customHeight="1">
      <c r="A3161" s="352"/>
      <c r="B3161" s="332"/>
      <c r="C3161" s="321"/>
      <c r="D3161" s="310"/>
      <c r="E3161" s="310"/>
      <c r="F3161" s="310"/>
      <c r="G3161" s="310"/>
      <c r="H3161" s="310"/>
    </row>
    <row r="3162" spans="1:8" ht="20.100000000000001" customHeight="1">
      <c r="A3162" s="352"/>
      <c r="B3162" s="332"/>
      <c r="C3162" s="321"/>
      <c r="D3162" s="310"/>
      <c r="E3162" s="310"/>
      <c r="F3162" s="310"/>
      <c r="G3162" s="310"/>
      <c r="H3162" s="310"/>
    </row>
    <row r="3163" spans="1:8" ht="20.100000000000001" customHeight="1">
      <c r="A3163" s="352"/>
      <c r="B3163" s="332"/>
      <c r="C3163" s="321"/>
      <c r="D3163" s="310"/>
      <c r="E3163" s="310"/>
      <c r="F3163" s="310"/>
      <c r="G3163" s="310"/>
      <c r="H3163" s="310"/>
    </row>
    <row r="3164" spans="1:8" ht="20.100000000000001" customHeight="1">
      <c r="A3164" s="352"/>
      <c r="B3164" s="332"/>
      <c r="C3164" s="321"/>
      <c r="D3164" s="310"/>
      <c r="E3164" s="310"/>
      <c r="F3164" s="310"/>
      <c r="G3164" s="310"/>
      <c r="H3164" s="310"/>
    </row>
    <row r="3165" spans="1:8" ht="20.100000000000001" customHeight="1">
      <c r="A3165" s="352"/>
      <c r="B3165" s="332"/>
      <c r="C3165" s="321"/>
      <c r="D3165" s="310"/>
      <c r="E3165" s="310"/>
      <c r="F3165" s="310"/>
      <c r="G3165" s="310"/>
      <c r="H3165" s="310"/>
    </row>
    <row r="3166" spans="1:8" ht="20.100000000000001" customHeight="1">
      <c r="A3166" s="352"/>
      <c r="B3166" s="332"/>
      <c r="C3166" s="321"/>
      <c r="D3166" s="310"/>
      <c r="E3166" s="310"/>
      <c r="F3166" s="310"/>
      <c r="G3166" s="310"/>
      <c r="H3166" s="310"/>
    </row>
    <row r="3167" spans="1:8" ht="20.100000000000001" customHeight="1">
      <c r="A3167" s="352"/>
      <c r="B3167" s="332"/>
      <c r="C3167" s="321"/>
      <c r="D3167" s="310"/>
      <c r="E3167" s="310"/>
      <c r="F3167" s="310"/>
      <c r="G3167" s="310"/>
      <c r="H3167" s="310"/>
    </row>
    <row r="3168" spans="1:8" ht="20.100000000000001" customHeight="1">
      <c r="A3168" s="352"/>
      <c r="B3168" s="332"/>
      <c r="C3168" s="321"/>
      <c r="D3168" s="310"/>
      <c r="E3168" s="310"/>
      <c r="F3168" s="310"/>
      <c r="G3168" s="310"/>
      <c r="H3168" s="310"/>
    </row>
    <row r="3169" spans="1:8" ht="20.100000000000001" customHeight="1">
      <c r="A3169" s="352"/>
      <c r="B3169" s="332"/>
      <c r="C3169" s="321"/>
      <c r="D3169" s="310"/>
      <c r="E3169" s="310"/>
      <c r="F3169" s="310"/>
      <c r="G3169" s="310"/>
      <c r="H3169" s="310"/>
    </row>
    <row r="3170" spans="1:8" ht="20.100000000000001" customHeight="1">
      <c r="A3170" s="352"/>
      <c r="B3170" s="332"/>
      <c r="C3170" s="321"/>
      <c r="D3170" s="310"/>
      <c r="E3170" s="310"/>
      <c r="F3170" s="310"/>
      <c r="G3170" s="310"/>
      <c r="H3170" s="310"/>
    </row>
    <row r="3171" spans="1:8" ht="20.100000000000001" customHeight="1">
      <c r="A3171" s="352"/>
      <c r="B3171" s="332"/>
      <c r="C3171" s="321"/>
      <c r="D3171" s="310"/>
      <c r="E3171" s="310"/>
      <c r="F3171" s="310"/>
      <c r="G3171" s="310"/>
      <c r="H3171" s="310"/>
    </row>
    <row r="3172" spans="1:8" ht="20.100000000000001" customHeight="1">
      <c r="A3172" s="352"/>
      <c r="B3172" s="332"/>
      <c r="C3172" s="321"/>
      <c r="D3172" s="310"/>
      <c r="E3172" s="310"/>
      <c r="F3172" s="310"/>
      <c r="G3172" s="310"/>
      <c r="H3172" s="310"/>
    </row>
    <row r="3173" spans="1:8" ht="20.100000000000001" customHeight="1">
      <c r="A3173" s="352"/>
      <c r="B3173" s="332"/>
      <c r="C3173" s="321"/>
      <c r="D3173" s="310"/>
      <c r="E3173" s="310"/>
      <c r="F3173" s="310"/>
      <c r="G3173" s="310"/>
      <c r="H3173" s="310"/>
    </row>
    <row r="3174" spans="1:8" ht="20.100000000000001" customHeight="1">
      <c r="A3174" s="352"/>
      <c r="B3174" s="332"/>
      <c r="C3174" s="321"/>
      <c r="D3174" s="310"/>
      <c r="E3174" s="310"/>
      <c r="F3174" s="310"/>
      <c r="G3174" s="310"/>
      <c r="H3174" s="310"/>
    </row>
    <row r="3175" spans="1:8" ht="20.100000000000001" customHeight="1">
      <c r="A3175" s="352"/>
      <c r="B3175" s="332"/>
      <c r="C3175" s="321"/>
      <c r="D3175" s="310"/>
      <c r="E3175" s="310"/>
      <c r="F3175" s="310"/>
      <c r="G3175" s="310"/>
      <c r="H3175" s="310"/>
    </row>
    <row r="3176" spans="1:8" ht="20.100000000000001" customHeight="1">
      <c r="A3176" s="352"/>
      <c r="B3176" s="332"/>
      <c r="C3176" s="321"/>
      <c r="D3176" s="310"/>
      <c r="E3176" s="310"/>
      <c r="F3176" s="310"/>
      <c r="G3176" s="310"/>
      <c r="H3176" s="310"/>
    </row>
    <row r="3177" spans="1:8" ht="20.100000000000001" customHeight="1">
      <c r="A3177" s="352"/>
      <c r="B3177" s="332"/>
      <c r="C3177" s="321"/>
      <c r="D3177" s="310"/>
      <c r="E3177" s="310"/>
      <c r="F3177" s="310"/>
      <c r="G3177" s="310"/>
      <c r="H3177" s="310"/>
    </row>
    <row r="3178" spans="1:8" ht="20.100000000000001" customHeight="1">
      <c r="A3178" s="352"/>
      <c r="B3178" s="332"/>
      <c r="C3178" s="321"/>
      <c r="D3178" s="310"/>
      <c r="E3178" s="310"/>
      <c r="F3178" s="310"/>
      <c r="G3178" s="310"/>
      <c r="H3178" s="310"/>
    </row>
    <row r="3179" spans="1:8" ht="20.100000000000001" customHeight="1">
      <c r="A3179" s="352"/>
      <c r="B3179" s="332"/>
      <c r="C3179" s="321"/>
      <c r="D3179" s="310"/>
      <c r="E3179" s="310"/>
      <c r="F3179" s="310"/>
      <c r="G3179" s="310"/>
      <c r="H3179" s="310"/>
    </row>
    <row r="3180" spans="1:8" ht="20.100000000000001" customHeight="1">
      <c r="A3180" s="352"/>
      <c r="B3180" s="332"/>
      <c r="C3180" s="321"/>
      <c r="D3180" s="310"/>
      <c r="E3180" s="310"/>
      <c r="F3180" s="310"/>
      <c r="G3180" s="310"/>
      <c r="H3180" s="310"/>
    </row>
    <row r="3181" spans="1:8" ht="20.100000000000001" customHeight="1">
      <c r="A3181" s="352"/>
      <c r="B3181" s="332"/>
      <c r="C3181" s="321"/>
      <c r="D3181" s="310"/>
      <c r="E3181" s="310"/>
      <c r="F3181" s="310"/>
      <c r="G3181" s="310"/>
      <c r="H3181" s="310"/>
    </row>
    <row r="3182" spans="1:8" ht="20.100000000000001" customHeight="1">
      <c r="A3182" s="352"/>
      <c r="B3182" s="332"/>
      <c r="C3182" s="321"/>
      <c r="D3182" s="310"/>
      <c r="E3182" s="310"/>
      <c r="F3182" s="310"/>
      <c r="G3182" s="310"/>
      <c r="H3182" s="310"/>
    </row>
    <row r="3183" spans="1:8" ht="20.100000000000001" customHeight="1">
      <c r="A3183" s="352"/>
      <c r="B3183" s="332"/>
      <c r="C3183" s="321"/>
      <c r="D3183" s="310"/>
      <c r="E3183" s="310"/>
      <c r="F3183" s="310"/>
      <c r="G3183" s="310"/>
      <c r="H3183" s="310"/>
    </row>
    <row r="3184" spans="1:8" ht="20.100000000000001" customHeight="1">
      <c r="A3184" s="352"/>
      <c r="B3184" s="332"/>
      <c r="C3184" s="321"/>
      <c r="D3184" s="310"/>
      <c r="E3184" s="310"/>
      <c r="F3184" s="310"/>
      <c r="G3184" s="310"/>
      <c r="H3184" s="310"/>
    </row>
    <row r="3185" spans="1:8" ht="20.100000000000001" customHeight="1">
      <c r="A3185" s="352"/>
      <c r="B3185" s="332"/>
      <c r="C3185" s="321"/>
      <c r="D3185" s="310"/>
      <c r="E3185" s="310"/>
      <c r="F3185" s="310"/>
      <c r="G3185" s="310"/>
      <c r="H3185" s="310"/>
    </row>
    <row r="3186" spans="1:8" ht="20.100000000000001" customHeight="1">
      <c r="A3186" s="352"/>
      <c r="B3186" s="332"/>
      <c r="C3186" s="321"/>
      <c r="D3186" s="310"/>
      <c r="E3186" s="310"/>
      <c r="F3186" s="310"/>
      <c r="G3186" s="310"/>
      <c r="H3186" s="310"/>
    </row>
    <row r="3187" spans="1:8" ht="20.100000000000001" customHeight="1">
      <c r="A3187" s="352"/>
      <c r="B3187" s="332"/>
      <c r="C3187" s="321"/>
      <c r="D3187" s="310"/>
      <c r="E3187" s="310"/>
      <c r="F3187" s="310"/>
      <c r="G3187" s="310"/>
      <c r="H3187" s="310"/>
    </row>
    <row r="3188" spans="1:8" ht="20.100000000000001" customHeight="1">
      <c r="A3188" s="352"/>
      <c r="B3188" s="332"/>
      <c r="C3188" s="321"/>
      <c r="D3188" s="310"/>
      <c r="E3188" s="310"/>
      <c r="F3188" s="310"/>
      <c r="G3188" s="310"/>
      <c r="H3188" s="310"/>
    </row>
    <row r="3189" spans="1:8" ht="20.100000000000001" customHeight="1">
      <c r="A3189" s="352"/>
      <c r="B3189" s="332"/>
      <c r="C3189" s="321"/>
      <c r="D3189" s="310"/>
      <c r="E3189" s="310"/>
      <c r="F3189" s="310"/>
      <c r="G3189" s="310"/>
      <c r="H3189" s="310"/>
    </row>
    <row r="3190" spans="1:8" ht="20.100000000000001" customHeight="1">
      <c r="A3190" s="352"/>
      <c r="B3190" s="332"/>
      <c r="C3190" s="321"/>
      <c r="D3190" s="310"/>
      <c r="E3190" s="310"/>
      <c r="F3190" s="310"/>
      <c r="G3190" s="310"/>
      <c r="H3190" s="310"/>
    </row>
    <row r="3191" spans="1:8" ht="20.100000000000001" customHeight="1">
      <c r="A3191" s="352"/>
      <c r="B3191" s="332"/>
      <c r="C3191" s="321"/>
      <c r="D3191" s="310"/>
      <c r="E3191" s="310"/>
      <c r="F3191" s="310"/>
      <c r="G3191" s="310"/>
      <c r="H3191" s="310"/>
    </row>
    <row r="3192" spans="1:8" ht="20.100000000000001" customHeight="1">
      <c r="A3192" s="352"/>
      <c r="B3192" s="332"/>
      <c r="C3192" s="321"/>
      <c r="D3192" s="310"/>
      <c r="E3192" s="310"/>
      <c r="F3192" s="310"/>
      <c r="G3192" s="310"/>
      <c r="H3192" s="310"/>
    </row>
    <row r="3193" spans="1:8" ht="20.100000000000001" customHeight="1">
      <c r="A3193" s="352"/>
      <c r="B3193" s="332"/>
      <c r="C3193" s="321"/>
      <c r="D3193" s="310"/>
      <c r="E3193" s="310"/>
      <c r="F3193" s="310"/>
      <c r="G3193" s="310"/>
      <c r="H3193" s="310"/>
    </row>
    <row r="3194" spans="1:8" ht="20.100000000000001" customHeight="1">
      <c r="A3194" s="352"/>
      <c r="B3194" s="332"/>
      <c r="C3194" s="321"/>
      <c r="D3194" s="310"/>
      <c r="E3194" s="310"/>
      <c r="F3194" s="310"/>
      <c r="G3194" s="310"/>
      <c r="H3194" s="310"/>
    </row>
    <row r="3195" spans="1:8" ht="20.100000000000001" customHeight="1">
      <c r="A3195" s="352"/>
      <c r="B3195" s="332"/>
      <c r="C3195" s="321"/>
      <c r="D3195" s="310"/>
      <c r="E3195" s="310"/>
      <c r="F3195" s="310"/>
      <c r="G3195" s="310"/>
      <c r="H3195" s="310"/>
    </row>
    <row r="3196" spans="1:8" ht="20.100000000000001" customHeight="1">
      <c r="A3196" s="352"/>
      <c r="B3196" s="332"/>
      <c r="C3196" s="321"/>
      <c r="D3196" s="310"/>
      <c r="E3196" s="310"/>
      <c r="F3196" s="310"/>
      <c r="G3196" s="310"/>
      <c r="H3196" s="310"/>
    </row>
    <row r="3197" spans="1:8" ht="20.100000000000001" customHeight="1">
      <c r="A3197" s="352"/>
      <c r="B3197" s="332"/>
      <c r="C3197" s="321"/>
      <c r="D3197" s="310"/>
      <c r="E3197" s="310"/>
      <c r="F3197" s="310"/>
      <c r="G3197" s="310"/>
      <c r="H3197" s="310"/>
    </row>
    <row r="3198" spans="1:8" ht="20.100000000000001" customHeight="1">
      <c r="A3198" s="352"/>
      <c r="B3198" s="332"/>
      <c r="C3198" s="321"/>
      <c r="D3198" s="310"/>
      <c r="E3198" s="310"/>
      <c r="F3198" s="310"/>
      <c r="G3198" s="310"/>
      <c r="H3198" s="310"/>
    </row>
    <row r="3199" spans="1:8" ht="20.100000000000001" customHeight="1">
      <c r="A3199" s="352"/>
      <c r="B3199" s="332"/>
      <c r="C3199" s="321"/>
      <c r="D3199" s="310"/>
      <c r="E3199" s="310"/>
      <c r="F3199" s="310"/>
      <c r="G3199" s="310"/>
      <c r="H3199" s="310"/>
    </row>
    <row r="3200" spans="1:8" ht="20.100000000000001" customHeight="1">
      <c r="A3200" s="352"/>
      <c r="B3200" s="332"/>
      <c r="C3200" s="321"/>
      <c r="D3200" s="310"/>
      <c r="E3200" s="310"/>
      <c r="F3200" s="310"/>
      <c r="G3200" s="310"/>
      <c r="H3200" s="310"/>
    </row>
    <row r="3201" spans="1:8" ht="20.100000000000001" customHeight="1">
      <c r="A3201" s="352"/>
      <c r="B3201" s="332"/>
      <c r="C3201" s="321"/>
      <c r="D3201" s="310"/>
      <c r="E3201" s="310"/>
      <c r="F3201" s="310"/>
      <c r="G3201" s="310"/>
      <c r="H3201" s="310"/>
    </row>
    <row r="3202" spans="1:8" ht="20.100000000000001" customHeight="1">
      <c r="A3202" s="352"/>
      <c r="B3202" s="332"/>
      <c r="C3202" s="321"/>
      <c r="D3202" s="310"/>
      <c r="E3202" s="310"/>
      <c r="F3202" s="310"/>
      <c r="G3202" s="310"/>
      <c r="H3202" s="310"/>
    </row>
    <row r="3203" spans="1:8" ht="20.100000000000001" customHeight="1">
      <c r="A3203" s="352"/>
      <c r="B3203" s="332"/>
      <c r="C3203" s="321"/>
      <c r="D3203" s="310"/>
      <c r="E3203" s="310"/>
      <c r="F3203" s="310"/>
      <c r="G3203" s="310"/>
      <c r="H3203" s="310"/>
    </row>
    <row r="3204" spans="1:8" ht="20.100000000000001" customHeight="1">
      <c r="A3204" s="352"/>
      <c r="B3204" s="332"/>
      <c r="C3204" s="321"/>
      <c r="D3204" s="310"/>
      <c r="E3204" s="310"/>
      <c r="F3204" s="310"/>
      <c r="G3204" s="310"/>
      <c r="H3204" s="310"/>
    </row>
    <row r="3205" spans="1:8" ht="20.100000000000001" customHeight="1">
      <c r="A3205" s="352"/>
      <c r="B3205" s="332"/>
      <c r="C3205" s="321"/>
      <c r="D3205" s="310"/>
      <c r="E3205" s="310"/>
      <c r="F3205" s="310"/>
      <c r="G3205" s="310"/>
      <c r="H3205" s="310"/>
    </row>
    <row r="3206" spans="1:8" ht="20.100000000000001" customHeight="1">
      <c r="A3206" s="352"/>
      <c r="B3206" s="332"/>
      <c r="C3206" s="321"/>
      <c r="D3206" s="310"/>
      <c r="E3206" s="310"/>
      <c r="F3206" s="310"/>
      <c r="G3206" s="310"/>
      <c r="H3206" s="310"/>
    </row>
    <row r="3207" spans="1:8" ht="20.100000000000001" customHeight="1">
      <c r="A3207" s="352"/>
      <c r="B3207" s="332"/>
      <c r="C3207" s="321"/>
      <c r="D3207" s="310"/>
      <c r="E3207" s="310"/>
      <c r="F3207" s="310"/>
      <c r="G3207" s="310"/>
      <c r="H3207" s="310"/>
    </row>
    <row r="3208" spans="1:8" ht="20.100000000000001" customHeight="1">
      <c r="A3208" s="352"/>
      <c r="B3208" s="332"/>
      <c r="C3208" s="321"/>
      <c r="D3208" s="310"/>
      <c r="E3208" s="310"/>
      <c r="F3208" s="310"/>
      <c r="G3208" s="310"/>
      <c r="H3208" s="310"/>
    </row>
    <row r="3209" spans="1:8" ht="20.100000000000001" customHeight="1">
      <c r="A3209" s="352"/>
      <c r="B3209" s="332"/>
      <c r="C3209" s="321"/>
      <c r="D3209" s="310"/>
      <c r="E3209" s="310"/>
      <c r="F3209" s="310"/>
      <c r="G3209" s="310"/>
      <c r="H3209" s="310"/>
    </row>
    <row r="3210" spans="1:8" ht="20.100000000000001" customHeight="1">
      <c r="A3210" s="352"/>
      <c r="B3210" s="332"/>
      <c r="C3210" s="321"/>
      <c r="D3210" s="310"/>
      <c r="E3210" s="310"/>
      <c r="F3210" s="310"/>
      <c r="G3210" s="310"/>
      <c r="H3210" s="310"/>
    </row>
    <row r="3211" spans="1:8" ht="20.100000000000001" customHeight="1">
      <c r="A3211" s="352"/>
      <c r="B3211" s="332"/>
      <c r="C3211" s="321"/>
      <c r="D3211" s="310"/>
      <c r="E3211" s="310"/>
      <c r="F3211" s="310"/>
      <c r="G3211" s="310"/>
      <c r="H3211" s="310"/>
    </row>
    <row r="3212" spans="1:8" ht="20.100000000000001" customHeight="1">
      <c r="A3212" s="352"/>
      <c r="B3212" s="332"/>
      <c r="C3212" s="321"/>
      <c r="D3212" s="310"/>
      <c r="E3212" s="310"/>
      <c r="F3212" s="310"/>
      <c r="G3212" s="310"/>
      <c r="H3212" s="310"/>
    </row>
    <row r="3213" spans="1:8" ht="20.100000000000001" customHeight="1">
      <c r="A3213" s="352"/>
      <c r="B3213" s="332"/>
      <c r="C3213" s="321"/>
      <c r="D3213" s="310"/>
      <c r="E3213" s="310"/>
      <c r="F3213" s="310"/>
      <c r="G3213" s="310"/>
      <c r="H3213" s="310"/>
    </row>
    <row r="3214" spans="1:8" ht="20.100000000000001" customHeight="1">
      <c r="A3214" s="352"/>
      <c r="B3214" s="332"/>
      <c r="C3214" s="321"/>
      <c r="D3214" s="310"/>
      <c r="E3214" s="310"/>
      <c r="F3214" s="310"/>
      <c r="G3214" s="310"/>
      <c r="H3214" s="310"/>
    </row>
    <row r="3215" spans="1:8" ht="20.100000000000001" customHeight="1">
      <c r="A3215" s="352"/>
      <c r="B3215" s="332"/>
      <c r="C3215" s="321"/>
      <c r="D3215" s="310"/>
      <c r="E3215" s="310"/>
      <c r="F3215" s="310"/>
      <c r="G3215" s="310"/>
      <c r="H3215" s="310"/>
    </row>
    <row r="3216" spans="1:8" ht="20.100000000000001" customHeight="1">
      <c r="A3216" s="352"/>
      <c r="B3216" s="332"/>
      <c r="C3216" s="321"/>
      <c r="D3216" s="310"/>
      <c r="E3216" s="310"/>
      <c r="F3216" s="310"/>
      <c r="G3216" s="310"/>
      <c r="H3216" s="310"/>
    </row>
    <row r="3217" spans="1:8" ht="20.100000000000001" customHeight="1">
      <c r="A3217" s="352"/>
      <c r="B3217" s="332"/>
      <c r="C3217" s="321"/>
      <c r="D3217" s="310"/>
      <c r="E3217" s="310"/>
      <c r="F3217" s="310"/>
      <c r="G3217" s="310"/>
      <c r="H3217" s="310"/>
    </row>
    <row r="3218" spans="1:8" ht="20.100000000000001" customHeight="1">
      <c r="A3218" s="352"/>
      <c r="B3218" s="332"/>
      <c r="C3218" s="321"/>
      <c r="D3218" s="310"/>
      <c r="E3218" s="310"/>
      <c r="F3218" s="310"/>
      <c r="G3218" s="310"/>
      <c r="H3218" s="310"/>
    </row>
    <row r="3219" spans="1:8" ht="20.100000000000001" customHeight="1">
      <c r="A3219" s="352"/>
      <c r="B3219" s="332"/>
      <c r="C3219" s="321"/>
      <c r="D3219" s="310"/>
      <c r="E3219" s="310"/>
      <c r="F3219" s="310"/>
      <c r="G3219" s="310"/>
      <c r="H3219" s="310"/>
    </row>
    <row r="3220" spans="1:8" ht="20.100000000000001" customHeight="1">
      <c r="A3220" s="352"/>
      <c r="B3220" s="332"/>
      <c r="C3220" s="321"/>
      <c r="D3220" s="310"/>
      <c r="E3220" s="310"/>
      <c r="F3220" s="310"/>
      <c r="G3220" s="310"/>
      <c r="H3220" s="310"/>
    </row>
    <row r="3221" spans="1:8" ht="20.100000000000001" customHeight="1">
      <c r="A3221" s="352"/>
      <c r="B3221" s="332"/>
      <c r="C3221" s="321"/>
      <c r="D3221" s="310"/>
      <c r="E3221" s="310"/>
      <c r="F3221" s="310"/>
      <c r="G3221" s="310"/>
      <c r="H3221" s="310"/>
    </row>
    <row r="3222" spans="1:8" ht="20.100000000000001" customHeight="1">
      <c r="A3222" s="352"/>
      <c r="B3222" s="332"/>
      <c r="C3222" s="321"/>
      <c r="D3222" s="310"/>
      <c r="E3222" s="310"/>
      <c r="F3222" s="310"/>
      <c r="G3222" s="310"/>
      <c r="H3222" s="310"/>
    </row>
    <row r="3223" spans="1:8" ht="20.100000000000001" customHeight="1">
      <c r="A3223" s="352"/>
      <c r="B3223" s="332"/>
      <c r="C3223" s="321"/>
      <c r="D3223" s="310"/>
      <c r="E3223" s="310"/>
      <c r="F3223" s="310"/>
      <c r="G3223" s="310"/>
      <c r="H3223" s="310"/>
    </row>
    <row r="3224" spans="1:8" ht="20.100000000000001" customHeight="1">
      <c r="A3224" s="352"/>
      <c r="B3224" s="332"/>
      <c r="C3224" s="321"/>
      <c r="D3224" s="310"/>
      <c r="E3224" s="310"/>
      <c r="F3224" s="310"/>
      <c r="G3224" s="310"/>
      <c r="H3224" s="310"/>
    </row>
    <row r="3225" spans="1:8" ht="20.100000000000001" customHeight="1">
      <c r="A3225" s="352"/>
      <c r="B3225" s="332"/>
      <c r="C3225" s="321"/>
      <c r="D3225" s="310"/>
      <c r="E3225" s="310"/>
      <c r="F3225" s="310"/>
      <c r="G3225" s="310"/>
      <c r="H3225" s="310"/>
    </row>
    <row r="3226" spans="1:8" ht="20.100000000000001" customHeight="1">
      <c r="A3226" s="352"/>
      <c r="B3226" s="332"/>
      <c r="C3226" s="321"/>
      <c r="D3226" s="310"/>
      <c r="E3226" s="310"/>
      <c r="F3226" s="310"/>
      <c r="G3226" s="310"/>
      <c r="H3226" s="310"/>
    </row>
    <row r="3227" spans="1:8" ht="20.100000000000001" customHeight="1">
      <c r="A3227" s="352"/>
      <c r="B3227" s="332"/>
      <c r="C3227" s="321"/>
      <c r="D3227" s="310"/>
      <c r="E3227" s="310"/>
      <c r="F3227" s="310"/>
      <c r="G3227" s="310"/>
      <c r="H3227" s="310"/>
    </row>
    <row r="3228" spans="1:8" ht="20.100000000000001" customHeight="1">
      <c r="A3228" s="352"/>
      <c r="B3228" s="332"/>
      <c r="C3228" s="321"/>
      <c r="D3228" s="310"/>
      <c r="E3228" s="310"/>
      <c r="F3228" s="310"/>
      <c r="G3228" s="310"/>
      <c r="H3228" s="310"/>
    </row>
    <row r="3229" spans="1:8" ht="20.100000000000001" customHeight="1">
      <c r="A3229" s="352"/>
      <c r="B3229" s="332"/>
      <c r="C3229" s="321"/>
      <c r="D3229" s="310"/>
      <c r="E3229" s="310"/>
      <c r="F3229" s="310"/>
      <c r="G3229" s="310"/>
      <c r="H3229" s="310"/>
    </row>
    <row r="3230" spans="1:8" ht="20.100000000000001" customHeight="1">
      <c r="A3230" s="352"/>
      <c r="B3230" s="332"/>
      <c r="C3230" s="321"/>
      <c r="D3230" s="310"/>
      <c r="E3230" s="310"/>
      <c r="F3230" s="310"/>
      <c r="G3230" s="310"/>
      <c r="H3230" s="310"/>
    </row>
    <row r="3231" spans="1:8" ht="20.100000000000001" customHeight="1">
      <c r="A3231" s="352"/>
      <c r="B3231" s="332"/>
      <c r="C3231" s="321"/>
      <c r="D3231" s="310"/>
      <c r="E3231" s="310"/>
      <c r="F3231" s="310"/>
      <c r="G3231" s="310"/>
      <c r="H3231" s="310"/>
    </row>
    <row r="3232" spans="1:8" ht="20.100000000000001" customHeight="1">
      <c r="A3232" s="352"/>
      <c r="B3232" s="332"/>
      <c r="C3232" s="321"/>
      <c r="D3232" s="310"/>
      <c r="E3232" s="310"/>
      <c r="F3232" s="310"/>
      <c r="G3232" s="310"/>
      <c r="H3232" s="310"/>
    </row>
    <row r="3233" spans="1:8" ht="20.100000000000001" customHeight="1">
      <c r="A3233" s="352"/>
      <c r="B3233" s="332"/>
      <c r="C3233" s="321"/>
      <c r="D3233" s="310"/>
      <c r="E3233" s="310"/>
      <c r="F3233" s="310"/>
      <c r="G3233" s="310"/>
      <c r="H3233" s="310"/>
    </row>
    <row r="3234" spans="1:8" ht="20.100000000000001" customHeight="1">
      <c r="A3234" s="352"/>
      <c r="B3234" s="332"/>
      <c r="C3234" s="321"/>
      <c r="D3234" s="310"/>
      <c r="E3234" s="310"/>
      <c r="F3234" s="310"/>
      <c r="G3234" s="310"/>
      <c r="H3234" s="310"/>
    </row>
    <row r="3235" spans="1:8" ht="20.100000000000001" customHeight="1">
      <c r="A3235" s="352"/>
      <c r="B3235" s="332"/>
      <c r="C3235" s="321"/>
      <c r="D3235" s="310"/>
      <c r="E3235" s="310"/>
      <c r="F3235" s="310"/>
      <c r="G3235" s="310"/>
      <c r="H3235" s="310"/>
    </row>
    <row r="3236" spans="1:8" ht="20.100000000000001" customHeight="1">
      <c r="A3236" s="352"/>
      <c r="B3236" s="332"/>
      <c r="C3236" s="321"/>
      <c r="D3236" s="310"/>
      <c r="E3236" s="310"/>
      <c r="F3236" s="310"/>
      <c r="G3236" s="310"/>
      <c r="H3236" s="310"/>
    </row>
    <row r="3237" spans="1:8" ht="20.100000000000001" customHeight="1">
      <c r="A3237" s="352"/>
      <c r="B3237" s="332"/>
      <c r="C3237" s="321"/>
      <c r="D3237" s="310"/>
      <c r="E3237" s="310"/>
      <c r="F3237" s="310"/>
      <c r="G3237" s="310"/>
      <c r="H3237" s="310"/>
    </row>
    <row r="3238" spans="1:8" ht="20.100000000000001" customHeight="1">
      <c r="A3238" s="352"/>
      <c r="B3238" s="332"/>
      <c r="C3238" s="321"/>
      <c r="D3238" s="310"/>
      <c r="E3238" s="310"/>
      <c r="F3238" s="310"/>
      <c r="G3238" s="310"/>
      <c r="H3238" s="310"/>
    </row>
    <row r="3239" spans="1:8" ht="20.100000000000001" customHeight="1">
      <c r="A3239" s="352"/>
      <c r="B3239" s="332"/>
      <c r="C3239" s="321"/>
      <c r="D3239" s="310"/>
      <c r="E3239" s="310"/>
      <c r="F3239" s="310"/>
      <c r="G3239" s="310"/>
      <c r="H3239" s="310"/>
    </row>
    <row r="3240" spans="1:8" ht="20.100000000000001" customHeight="1">
      <c r="A3240" s="352"/>
      <c r="B3240" s="332"/>
      <c r="C3240" s="321"/>
      <c r="D3240" s="310"/>
      <c r="E3240" s="310"/>
      <c r="F3240" s="310"/>
      <c r="G3240" s="310"/>
      <c r="H3240" s="310"/>
    </row>
    <row r="3241" spans="1:8" ht="20.100000000000001" customHeight="1">
      <c r="A3241" s="352"/>
      <c r="B3241" s="332"/>
      <c r="C3241" s="321"/>
      <c r="D3241" s="310"/>
      <c r="E3241" s="310"/>
      <c r="F3241" s="310"/>
      <c r="G3241" s="310"/>
      <c r="H3241" s="310"/>
    </row>
    <row r="3242" spans="1:8" ht="20.100000000000001" customHeight="1">
      <c r="A3242" s="352"/>
      <c r="B3242" s="332"/>
      <c r="C3242" s="321"/>
      <c r="D3242" s="310"/>
      <c r="E3242" s="310"/>
      <c r="F3242" s="310"/>
      <c r="G3242" s="310"/>
      <c r="H3242" s="310"/>
    </row>
    <row r="3243" spans="1:8" ht="20.100000000000001" customHeight="1">
      <c r="A3243" s="352"/>
      <c r="B3243" s="332"/>
      <c r="C3243" s="321"/>
      <c r="D3243" s="310"/>
      <c r="E3243" s="310"/>
      <c r="F3243" s="310"/>
      <c r="G3243" s="310"/>
      <c r="H3243" s="310"/>
    </row>
    <row r="3244" spans="1:8" ht="20.100000000000001" customHeight="1">
      <c r="A3244" s="352"/>
      <c r="B3244" s="332"/>
      <c r="C3244" s="321"/>
      <c r="D3244" s="310"/>
      <c r="E3244" s="310"/>
      <c r="F3244" s="310"/>
      <c r="G3244" s="310"/>
      <c r="H3244" s="310"/>
    </row>
    <row r="3245" spans="1:8" ht="20.100000000000001" customHeight="1">
      <c r="A3245" s="352"/>
      <c r="B3245" s="332"/>
      <c r="C3245" s="321"/>
      <c r="D3245" s="310"/>
      <c r="E3245" s="310"/>
      <c r="F3245" s="310"/>
      <c r="G3245" s="310"/>
      <c r="H3245" s="310"/>
    </row>
    <row r="3246" spans="1:8" ht="20.100000000000001" customHeight="1">
      <c r="A3246" s="352"/>
      <c r="B3246" s="332"/>
      <c r="C3246" s="321"/>
      <c r="D3246" s="310"/>
      <c r="E3246" s="310"/>
      <c r="F3246" s="310"/>
      <c r="G3246" s="310"/>
      <c r="H3246" s="310"/>
    </row>
    <row r="3247" spans="1:8" ht="20.100000000000001" customHeight="1">
      <c r="A3247" s="352"/>
      <c r="B3247" s="332"/>
      <c r="C3247" s="321"/>
      <c r="D3247" s="310"/>
      <c r="E3247" s="310"/>
      <c r="F3247" s="310"/>
      <c r="G3247" s="310"/>
      <c r="H3247" s="310"/>
    </row>
    <row r="3248" spans="1:8" ht="20.100000000000001" customHeight="1">
      <c r="A3248" s="352"/>
      <c r="B3248" s="332"/>
      <c r="C3248" s="321"/>
      <c r="D3248" s="310"/>
      <c r="E3248" s="310"/>
      <c r="F3248" s="310"/>
      <c r="G3248" s="310"/>
      <c r="H3248" s="310"/>
    </row>
    <row r="3249" spans="1:8" ht="20.100000000000001" customHeight="1">
      <c r="A3249" s="352"/>
      <c r="B3249" s="332"/>
      <c r="C3249" s="321"/>
      <c r="D3249" s="310"/>
      <c r="E3249" s="310"/>
      <c r="F3249" s="310"/>
      <c r="G3249" s="310"/>
      <c r="H3249" s="310"/>
    </row>
    <row r="3250" spans="1:8" ht="20.100000000000001" customHeight="1">
      <c r="A3250" s="352"/>
      <c r="B3250" s="332"/>
      <c r="C3250" s="321"/>
      <c r="D3250" s="310"/>
      <c r="E3250" s="310"/>
      <c r="F3250" s="310"/>
      <c r="G3250" s="310"/>
      <c r="H3250" s="310"/>
    </row>
    <row r="3251" spans="1:8" ht="20.100000000000001" customHeight="1">
      <c r="A3251" s="352"/>
      <c r="B3251" s="332"/>
      <c r="C3251" s="321"/>
      <c r="D3251" s="310"/>
      <c r="E3251" s="310"/>
      <c r="F3251" s="310"/>
      <c r="G3251" s="310"/>
      <c r="H3251" s="310"/>
    </row>
    <row r="3252" spans="1:8" ht="20.100000000000001" customHeight="1">
      <c r="A3252" s="352"/>
      <c r="B3252" s="332"/>
      <c r="C3252" s="321"/>
      <c r="D3252" s="310"/>
      <c r="E3252" s="310"/>
      <c r="F3252" s="310"/>
      <c r="G3252" s="310"/>
      <c r="H3252" s="310"/>
    </row>
    <row r="3253" spans="1:8" ht="20.100000000000001" customHeight="1">
      <c r="A3253" s="352"/>
      <c r="B3253" s="332"/>
      <c r="C3253" s="321"/>
      <c r="D3253" s="310"/>
      <c r="E3253" s="310"/>
      <c r="F3253" s="310"/>
      <c r="G3253" s="310"/>
      <c r="H3253" s="310"/>
    </row>
    <row r="3254" spans="1:8" ht="20.100000000000001" customHeight="1">
      <c r="A3254" s="352"/>
      <c r="B3254" s="332"/>
      <c r="C3254" s="321"/>
      <c r="D3254" s="310"/>
      <c r="E3254" s="310"/>
      <c r="F3254" s="310"/>
      <c r="G3254" s="310"/>
      <c r="H3254" s="310"/>
    </row>
    <row r="3255" spans="1:8" ht="20.100000000000001" customHeight="1">
      <c r="A3255" s="352"/>
      <c r="B3255" s="332"/>
      <c r="C3255" s="321"/>
      <c r="D3255" s="310"/>
      <c r="E3255" s="310"/>
      <c r="F3255" s="310"/>
      <c r="G3255" s="310"/>
      <c r="H3255" s="310"/>
    </row>
    <row r="3256" spans="1:8" ht="20.100000000000001" customHeight="1">
      <c r="A3256" s="352"/>
      <c r="B3256" s="332"/>
      <c r="C3256" s="321"/>
      <c r="D3256" s="310"/>
      <c r="E3256" s="310"/>
      <c r="F3256" s="310"/>
      <c r="G3256" s="310"/>
      <c r="H3256" s="310"/>
    </row>
    <row r="3257" spans="1:8" ht="20.100000000000001" customHeight="1">
      <c r="A3257" s="352"/>
      <c r="B3257" s="332"/>
      <c r="C3257" s="321"/>
      <c r="D3257" s="310"/>
      <c r="E3257" s="310"/>
      <c r="F3257" s="310"/>
      <c r="G3257" s="310"/>
      <c r="H3257" s="310"/>
    </row>
    <row r="3258" spans="1:8" ht="20.100000000000001" customHeight="1">
      <c r="A3258" s="352"/>
      <c r="B3258" s="332"/>
      <c r="C3258" s="321"/>
      <c r="D3258" s="310"/>
      <c r="E3258" s="310"/>
      <c r="F3258" s="310"/>
      <c r="G3258" s="310"/>
      <c r="H3258" s="310"/>
    </row>
    <row r="3259" spans="1:8" ht="20.100000000000001" customHeight="1">
      <c r="A3259" s="352"/>
      <c r="B3259" s="332"/>
      <c r="C3259" s="321"/>
      <c r="D3259" s="310"/>
      <c r="E3259" s="310"/>
      <c r="F3259" s="310"/>
      <c r="G3259" s="310"/>
      <c r="H3259" s="310"/>
    </row>
    <row r="3260" spans="1:8" ht="20.100000000000001" customHeight="1">
      <c r="A3260" s="352"/>
      <c r="B3260" s="332"/>
      <c r="C3260" s="321"/>
      <c r="D3260" s="310"/>
      <c r="E3260" s="310"/>
      <c r="F3260" s="310"/>
      <c r="G3260" s="310"/>
      <c r="H3260" s="310"/>
    </row>
    <row r="3261" spans="1:8" ht="20.100000000000001" customHeight="1">
      <c r="A3261" s="352"/>
      <c r="B3261" s="332"/>
      <c r="C3261" s="321"/>
      <c r="D3261" s="310"/>
      <c r="E3261" s="310"/>
      <c r="F3261" s="310"/>
      <c r="G3261" s="310"/>
      <c r="H3261" s="310"/>
    </row>
    <row r="3262" spans="1:8" ht="20.100000000000001" customHeight="1">
      <c r="A3262" s="352"/>
      <c r="B3262" s="332"/>
      <c r="C3262" s="321"/>
      <c r="D3262" s="310"/>
      <c r="E3262" s="310"/>
      <c r="F3262" s="310"/>
      <c r="G3262" s="310"/>
      <c r="H3262" s="310"/>
    </row>
    <row r="3263" spans="1:8" ht="20.100000000000001" customHeight="1">
      <c r="A3263" s="352"/>
      <c r="B3263" s="332"/>
      <c r="C3263" s="321"/>
      <c r="D3263" s="310"/>
      <c r="E3263" s="310"/>
      <c r="F3263" s="310"/>
      <c r="G3263" s="310"/>
      <c r="H3263" s="310"/>
    </row>
    <row r="3264" spans="1:8" ht="20.100000000000001" customHeight="1">
      <c r="A3264" s="352"/>
      <c r="B3264" s="332"/>
      <c r="C3264" s="321"/>
      <c r="D3264" s="310"/>
      <c r="E3264" s="310"/>
      <c r="F3264" s="310"/>
      <c r="G3264" s="310"/>
      <c r="H3264" s="310"/>
    </row>
    <row r="3265" spans="1:8" ht="20.100000000000001" customHeight="1">
      <c r="A3265" s="352"/>
      <c r="B3265" s="332"/>
      <c r="C3265" s="321"/>
      <c r="D3265" s="310"/>
      <c r="E3265" s="310"/>
      <c r="F3265" s="310"/>
      <c r="G3265" s="310"/>
      <c r="H3265" s="310"/>
    </row>
    <row r="3266" spans="1:8" ht="20.100000000000001" customHeight="1">
      <c r="A3266" s="352"/>
      <c r="B3266" s="332"/>
      <c r="C3266" s="321"/>
      <c r="D3266" s="310"/>
      <c r="E3266" s="310"/>
      <c r="F3266" s="310"/>
      <c r="G3266" s="310"/>
      <c r="H3266" s="310"/>
    </row>
    <row r="3267" spans="1:8" ht="20.100000000000001" customHeight="1">
      <c r="A3267" s="352"/>
      <c r="B3267" s="332"/>
      <c r="C3267" s="321"/>
      <c r="D3267" s="310"/>
      <c r="E3267" s="310"/>
      <c r="F3267" s="310"/>
      <c r="G3267" s="310"/>
      <c r="H3267" s="310"/>
    </row>
    <row r="3268" spans="1:8" ht="20.100000000000001" customHeight="1">
      <c r="A3268" s="352"/>
      <c r="B3268" s="332"/>
      <c r="C3268" s="321"/>
      <c r="D3268" s="310"/>
      <c r="E3268" s="310"/>
      <c r="F3268" s="310"/>
      <c r="G3268" s="310"/>
      <c r="H3268" s="310"/>
    </row>
    <row r="3269" spans="1:8" ht="20.100000000000001" customHeight="1">
      <c r="A3269" s="352"/>
      <c r="B3269" s="332"/>
      <c r="C3269" s="321"/>
      <c r="D3269" s="310"/>
      <c r="E3269" s="310"/>
      <c r="F3269" s="310"/>
      <c r="G3269" s="310"/>
      <c r="H3269" s="310"/>
    </row>
    <row r="3270" spans="1:8" ht="20.100000000000001" customHeight="1">
      <c r="A3270" s="352"/>
      <c r="B3270" s="332"/>
      <c r="C3270" s="321"/>
      <c r="D3270" s="310"/>
      <c r="E3270" s="310"/>
      <c r="F3270" s="310"/>
      <c r="G3270" s="310"/>
      <c r="H3270" s="310"/>
    </row>
    <row r="3271" spans="1:8" ht="20.100000000000001" customHeight="1">
      <c r="A3271" s="352"/>
      <c r="B3271" s="332"/>
      <c r="C3271" s="321"/>
      <c r="D3271" s="310"/>
      <c r="E3271" s="310"/>
      <c r="F3271" s="310"/>
      <c r="G3271" s="310"/>
      <c r="H3271" s="310"/>
    </row>
    <row r="3272" spans="1:8" ht="20.100000000000001" customHeight="1">
      <c r="A3272" s="352"/>
      <c r="B3272" s="332"/>
      <c r="C3272" s="321"/>
      <c r="D3272" s="310"/>
      <c r="E3272" s="310"/>
      <c r="F3272" s="310"/>
      <c r="G3272" s="310"/>
      <c r="H3272" s="310"/>
    </row>
    <row r="3273" spans="1:8" ht="20.100000000000001" customHeight="1">
      <c r="A3273" s="352"/>
      <c r="B3273" s="332"/>
      <c r="C3273" s="321"/>
      <c r="D3273" s="310"/>
      <c r="E3273" s="310"/>
      <c r="F3273" s="310"/>
      <c r="G3273" s="310"/>
      <c r="H3273" s="310"/>
    </row>
    <row r="3274" spans="1:8" ht="20.100000000000001" customHeight="1">
      <c r="A3274" s="352"/>
      <c r="B3274" s="332"/>
      <c r="C3274" s="321"/>
      <c r="D3274" s="310"/>
      <c r="E3274" s="310"/>
      <c r="F3274" s="310"/>
      <c r="G3274" s="310"/>
      <c r="H3274" s="310"/>
    </row>
    <row r="3275" spans="1:8" ht="20.100000000000001" customHeight="1">
      <c r="A3275" s="352"/>
      <c r="B3275" s="332"/>
      <c r="C3275" s="321"/>
      <c r="D3275" s="310"/>
      <c r="E3275" s="310"/>
      <c r="F3275" s="310"/>
      <c r="G3275" s="310"/>
      <c r="H3275" s="310"/>
    </row>
    <row r="3276" spans="1:8" ht="20.100000000000001" customHeight="1">
      <c r="A3276" s="352"/>
      <c r="B3276" s="332"/>
      <c r="C3276" s="321"/>
      <c r="D3276" s="310"/>
      <c r="E3276" s="310"/>
      <c r="F3276" s="310"/>
      <c r="G3276" s="310"/>
      <c r="H3276" s="310"/>
    </row>
    <row r="3277" spans="1:8" ht="20.100000000000001" customHeight="1">
      <c r="A3277" s="352"/>
      <c r="B3277" s="332"/>
      <c r="C3277" s="321"/>
      <c r="D3277" s="310"/>
      <c r="E3277" s="310"/>
      <c r="F3277" s="310"/>
      <c r="G3277" s="310"/>
      <c r="H3277" s="310"/>
    </row>
    <row r="3278" spans="1:8" ht="20.100000000000001" customHeight="1">
      <c r="A3278" s="352"/>
      <c r="B3278" s="332"/>
      <c r="C3278" s="321"/>
      <c r="D3278" s="310"/>
      <c r="E3278" s="310"/>
      <c r="F3278" s="310"/>
      <c r="G3278" s="310"/>
      <c r="H3278" s="310"/>
    </row>
    <row r="3279" spans="1:8" ht="20.100000000000001" customHeight="1">
      <c r="A3279" s="352"/>
      <c r="B3279" s="332"/>
      <c r="C3279" s="321"/>
      <c r="D3279" s="310"/>
      <c r="E3279" s="310"/>
      <c r="F3279" s="310"/>
      <c r="G3279" s="310"/>
      <c r="H3279" s="310"/>
    </row>
    <row r="3280" spans="1:8" ht="20.100000000000001" customHeight="1">
      <c r="A3280" s="352"/>
      <c r="B3280" s="332"/>
      <c r="C3280" s="321"/>
      <c r="D3280" s="310"/>
      <c r="E3280" s="310"/>
      <c r="F3280" s="310"/>
      <c r="G3280" s="310"/>
      <c r="H3280" s="310"/>
    </row>
    <row r="3281" spans="1:8" ht="20.100000000000001" customHeight="1">
      <c r="A3281" s="352"/>
      <c r="B3281" s="332"/>
      <c r="C3281" s="321"/>
      <c r="D3281" s="310"/>
      <c r="E3281" s="310"/>
      <c r="F3281" s="310"/>
      <c r="G3281" s="310"/>
      <c r="H3281" s="310"/>
    </row>
    <row r="3282" spans="1:8" ht="20.100000000000001" customHeight="1">
      <c r="A3282" s="352"/>
      <c r="B3282" s="332"/>
      <c r="C3282" s="321"/>
      <c r="D3282" s="310"/>
      <c r="E3282" s="310"/>
      <c r="F3282" s="310"/>
      <c r="G3282" s="310"/>
      <c r="H3282" s="310"/>
    </row>
    <row r="3283" spans="1:8" ht="20.100000000000001" customHeight="1">
      <c r="A3283" s="352"/>
      <c r="B3283" s="332"/>
      <c r="C3283" s="321"/>
      <c r="D3283" s="310"/>
      <c r="E3283" s="310"/>
      <c r="F3283" s="310"/>
      <c r="G3283" s="310"/>
      <c r="H3283" s="310"/>
    </row>
    <row r="3284" spans="1:8" ht="20.100000000000001" customHeight="1">
      <c r="A3284" s="352"/>
      <c r="B3284" s="332"/>
      <c r="C3284" s="321"/>
      <c r="D3284" s="310"/>
      <c r="E3284" s="310"/>
      <c r="F3284" s="310"/>
      <c r="G3284" s="310"/>
      <c r="H3284" s="310"/>
    </row>
    <row r="3285" spans="1:8" ht="20.100000000000001" customHeight="1">
      <c r="A3285" s="352"/>
      <c r="B3285" s="332"/>
      <c r="C3285" s="321"/>
      <c r="D3285" s="310"/>
      <c r="E3285" s="310"/>
      <c r="F3285" s="310"/>
      <c r="G3285" s="310"/>
      <c r="H3285" s="310"/>
    </row>
    <row r="3286" spans="1:8" ht="20.100000000000001" customHeight="1">
      <c r="A3286" s="352"/>
      <c r="B3286" s="332"/>
      <c r="C3286" s="321"/>
      <c r="D3286" s="310"/>
      <c r="E3286" s="310"/>
      <c r="F3286" s="310"/>
      <c r="G3286" s="310"/>
      <c r="H3286" s="310"/>
    </row>
    <row r="3287" spans="1:8" ht="20.100000000000001" customHeight="1">
      <c r="A3287" s="352"/>
      <c r="B3287" s="332"/>
      <c r="C3287" s="321"/>
      <c r="D3287" s="310"/>
      <c r="E3287" s="310"/>
      <c r="F3287" s="310"/>
      <c r="G3287" s="310"/>
      <c r="H3287" s="310"/>
    </row>
    <row r="3288" spans="1:8" ht="20.100000000000001" customHeight="1">
      <c r="A3288" s="352"/>
      <c r="B3288" s="332"/>
      <c r="C3288" s="321"/>
      <c r="D3288" s="310"/>
      <c r="E3288" s="310"/>
      <c r="F3288" s="310"/>
      <c r="G3288" s="310"/>
      <c r="H3288" s="310"/>
    </row>
    <row r="3289" spans="1:8" ht="20.100000000000001" customHeight="1">
      <c r="A3289" s="352"/>
      <c r="B3289" s="332"/>
      <c r="C3289" s="321"/>
      <c r="D3289" s="310"/>
      <c r="E3289" s="310"/>
      <c r="F3289" s="310"/>
      <c r="G3289" s="310"/>
      <c r="H3289" s="310"/>
    </row>
    <row r="3290" spans="1:8" ht="20.100000000000001" customHeight="1">
      <c r="A3290" s="352"/>
      <c r="B3290" s="332"/>
      <c r="C3290" s="321"/>
      <c r="D3290" s="310"/>
      <c r="E3290" s="310"/>
      <c r="F3290" s="310"/>
      <c r="G3290" s="310"/>
      <c r="H3290" s="310"/>
    </row>
    <row r="3291" spans="1:8" ht="20.100000000000001" customHeight="1">
      <c r="A3291" s="352"/>
      <c r="B3291" s="332"/>
      <c r="C3291" s="321"/>
      <c r="D3291" s="310"/>
      <c r="E3291" s="310"/>
      <c r="F3291" s="310"/>
      <c r="G3291" s="310"/>
      <c r="H3291" s="310"/>
    </row>
    <row r="3292" spans="1:8" ht="20.100000000000001" customHeight="1">
      <c r="A3292" s="352"/>
      <c r="B3292" s="332"/>
      <c r="C3292" s="321"/>
      <c r="D3292" s="310"/>
      <c r="E3292" s="310"/>
      <c r="F3292" s="310"/>
      <c r="G3292" s="310"/>
      <c r="H3292" s="310"/>
    </row>
    <row r="3293" spans="1:8" ht="20.100000000000001" customHeight="1">
      <c r="A3293" s="352"/>
      <c r="B3293" s="332"/>
      <c r="C3293" s="321"/>
      <c r="D3293" s="310"/>
      <c r="E3293" s="310"/>
      <c r="F3293" s="310"/>
      <c r="G3293" s="310"/>
      <c r="H3293" s="310"/>
    </row>
    <row r="3294" spans="1:8" ht="20.100000000000001" customHeight="1">
      <c r="A3294" s="352"/>
      <c r="B3294" s="332"/>
      <c r="C3294" s="321"/>
      <c r="D3294" s="310"/>
      <c r="E3294" s="310"/>
      <c r="F3294" s="310"/>
      <c r="G3294" s="310"/>
      <c r="H3294" s="310"/>
    </row>
    <row r="3295" spans="1:8" ht="20.100000000000001" customHeight="1">
      <c r="A3295" s="352"/>
      <c r="B3295" s="332"/>
      <c r="C3295" s="321"/>
      <c r="D3295" s="310"/>
      <c r="E3295" s="310"/>
      <c r="F3295" s="310"/>
      <c r="G3295" s="310"/>
      <c r="H3295" s="310"/>
    </row>
    <row r="3296" spans="1:8" ht="20.100000000000001" customHeight="1">
      <c r="A3296" s="352"/>
      <c r="B3296" s="332"/>
      <c r="C3296" s="321"/>
      <c r="D3296" s="310"/>
      <c r="E3296" s="310"/>
      <c r="F3296" s="310"/>
      <c r="G3296" s="310"/>
      <c r="H3296" s="310"/>
    </row>
    <row r="3297" spans="1:8" ht="20.100000000000001" customHeight="1">
      <c r="A3297" s="352"/>
      <c r="B3297" s="332"/>
      <c r="C3297" s="321"/>
      <c r="D3297" s="310"/>
      <c r="E3297" s="310"/>
      <c r="F3297" s="310"/>
      <c r="G3297" s="310"/>
      <c r="H3297" s="310"/>
    </row>
    <row r="3298" spans="1:8" ht="20.100000000000001" customHeight="1">
      <c r="A3298" s="352"/>
      <c r="B3298" s="332"/>
      <c r="C3298" s="321"/>
      <c r="D3298" s="310"/>
      <c r="E3298" s="310"/>
      <c r="F3298" s="310"/>
      <c r="G3298" s="310"/>
      <c r="H3298" s="310"/>
    </row>
    <row r="3299" spans="1:8" ht="20.100000000000001" customHeight="1">
      <c r="A3299" s="352"/>
      <c r="B3299" s="332"/>
      <c r="C3299" s="321"/>
      <c r="D3299" s="310"/>
      <c r="E3299" s="310"/>
      <c r="F3299" s="310"/>
      <c r="G3299" s="310"/>
      <c r="H3299" s="310"/>
    </row>
    <row r="3300" spans="1:8" ht="20.100000000000001" customHeight="1">
      <c r="A3300" s="352"/>
      <c r="B3300" s="332"/>
      <c r="C3300" s="321"/>
      <c r="D3300" s="310"/>
      <c r="E3300" s="310"/>
      <c r="F3300" s="310"/>
      <c r="G3300" s="310"/>
      <c r="H3300" s="310"/>
    </row>
    <row r="3301" spans="1:8" ht="20.100000000000001" customHeight="1">
      <c r="A3301" s="352"/>
      <c r="B3301" s="332"/>
      <c r="C3301" s="321"/>
      <c r="D3301" s="310"/>
      <c r="E3301" s="310"/>
      <c r="F3301" s="310"/>
      <c r="G3301" s="310"/>
      <c r="H3301" s="310"/>
    </row>
    <row r="3302" spans="1:8" ht="20.100000000000001" customHeight="1">
      <c r="A3302" s="352"/>
      <c r="B3302" s="332"/>
      <c r="C3302" s="321"/>
      <c r="D3302" s="310"/>
      <c r="E3302" s="310"/>
      <c r="F3302" s="310"/>
      <c r="G3302" s="310"/>
      <c r="H3302" s="310"/>
    </row>
    <row r="3303" spans="1:8" ht="20.100000000000001" customHeight="1">
      <c r="A3303" s="352"/>
      <c r="B3303" s="332"/>
      <c r="C3303" s="321"/>
      <c r="D3303" s="310"/>
      <c r="E3303" s="310"/>
      <c r="F3303" s="310"/>
      <c r="G3303" s="310"/>
      <c r="H3303" s="310"/>
    </row>
    <row r="3304" spans="1:8" ht="20.100000000000001" customHeight="1">
      <c r="A3304" s="352"/>
      <c r="B3304" s="332"/>
      <c r="C3304" s="321"/>
      <c r="D3304" s="310"/>
      <c r="E3304" s="310"/>
      <c r="F3304" s="310"/>
      <c r="G3304" s="310"/>
      <c r="H3304" s="310"/>
    </row>
    <row r="3305" spans="1:8" ht="20.100000000000001" customHeight="1">
      <c r="A3305" s="352"/>
      <c r="B3305" s="332"/>
      <c r="C3305" s="321"/>
      <c r="D3305" s="310"/>
      <c r="E3305" s="310"/>
      <c r="F3305" s="310"/>
      <c r="G3305" s="310"/>
      <c r="H3305" s="310"/>
    </row>
    <row r="3306" spans="1:8" ht="20.100000000000001" customHeight="1">
      <c r="A3306" s="352"/>
      <c r="B3306" s="332"/>
      <c r="C3306" s="321"/>
      <c r="D3306" s="310"/>
      <c r="E3306" s="310"/>
      <c r="F3306" s="310"/>
      <c r="G3306" s="310"/>
      <c r="H3306" s="310"/>
    </row>
    <row r="3307" spans="1:8" ht="20.100000000000001" customHeight="1">
      <c r="A3307" s="352"/>
      <c r="B3307" s="332"/>
      <c r="C3307" s="321"/>
      <c r="D3307" s="310"/>
      <c r="E3307" s="310"/>
      <c r="F3307" s="310"/>
      <c r="G3307" s="310"/>
      <c r="H3307" s="310"/>
    </row>
    <row r="3308" spans="1:8" ht="20.100000000000001" customHeight="1">
      <c r="A3308" s="352"/>
      <c r="B3308" s="332"/>
      <c r="C3308" s="321"/>
      <c r="D3308" s="310"/>
      <c r="E3308" s="310"/>
      <c r="F3308" s="310"/>
      <c r="G3308" s="310"/>
      <c r="H3308" s="310"/>
    </row>
    <row r="3309" spans="1:8" ht="20.100000000000001" customHeight="1">
      <c r="A3309" s="352"/>
      <c r="B3309" s="332"/>
      <c r="C3309" s="321"/>
      <c r="D3309" s="310"/>
      <c r="E3309" s="310"/>
      <c r="F3309" s="310"/>
      <c r="G3309" s="310"/>
      <c r="H3309" s="310"/>
    </row>
    <row r="3310" spans="1:8" ht="20.100000000000001" customHeight="1">
      <c r="A3310" s="352"/>
      <c r="B3310" s="332"/>
      <c r="C3310" s="321"/>
      <c r="D3310" s="310"/>
      <c r="E3310" s="310"/>
      <c r="F3310" s="310"/>
      <c r="G3310" s="310"/>
      <c r="H3310" s="310"/>
    </row>
    <row r="3311" spans="1:8" ht="20.100000000000001" customHeight="1">
      <c r="A3311" s="352"/>
      <c r="B3311" s="332"/>
      <c r="C3311" s="321"/>
      <c r="D3311" s="310"/>
      <c r="E3311" s="310"/>
      <c r="F3311" s="310"/>
      <c r="G3311" s="310"/>
      <c r="H3311" s="310"/>
    </row>
    <row r="3312" spans="1:8" ht="20.100000000000001" customHeight="1">
      <c r="A3312" s="352"/>
      <c r="B3312" s="332"/>
      <c r="C3312" s="321"/>
      <c r="D3312" s="310"/>
      <c r="E3312" s="310"/>
      <c r="F3312" s="310"/>
      <c r="G3312" s="310"/>
      <c r="H3312" s="310"/>
    </row>
    <row r="3313" spans="1:8" ht="20.100000000000001" customHeight="1">
      <c r="A3313" s="352"/>
      <c r="B3313" s="332"/>
      <c r="C3313" s="321"/>
      <c r="D3313" s="310"/>
      <c r="E3313" s="310"/>
      <c r="F3313" s="310"/>
      <c r="G3313" s="310"/>
      <c r="H3313" s="310"/>
    </row>
    <row r="3314" spans="1:8" ht="20.100000000000001" customHeight="1">
      <c r="A3314" s="352"/>
      <c r="B3314" s="332"/>
      <c r="C3314" s="321"/>
      <c r="D3314" s="310"/>
      <c r="E3314" s="310"/>
      <c r="F3314" s="310"/>
      <c r="G3314" s="310"/>
      <c r="H3314" s="310"/>
    </row>
    <row r="3315" spans="1:8" ht="20.100000000000001" customHeight="1">
      <c r="A3315" s="352"/>
      <c r="B3315" s="332"/>
      <c r="C3315" s="321"/>
      <c r="D3315" s="310"/>
      <c r="E3315" s="310"/>
      <c r="F3315" s="310"/>
      <c r="G3315" s="310"/>
      <c r="H3315" s="310"/>
    </row>
    <row r="3316" spans="1:8" ht="20.100000000000001" customHeight="1">
      <c r="A3316" s="352"/>
      <c r="B3316" s="332"/>
      <c r="C3316" s="321"/>
      <c r="D3316" s="310"/>
      <c r="E3316" s="310"/>
      <c r="F3316" s="310"/>
      <c r="G3316" s="310"/>
      <c r="H3316" s="310"/>
    </row>
    <row r="3317" spans="1:8" ht="20.100000000000001" customHeight="1">
      <c r="A3317" s="352"/>
      <c r="B3317" s="332"/>
      <c r="C3317" s="321"/>
      <c r="D3317" s="310"/>
      <c r="E3317" s="310"/>
      <c r="F3317" s="310"/>
      <c r="G3317" s="310"/>
      <c r="H3317" s="310"/>
    </row>
    <row r="3318" spans="1:8" ht="20.100000000000001" customHeight="1">
      <c r="A3318" s="352"/>
      <c r="B3318" s="332"/>
      <c r="C3318" s="321"/>
      <c r="D3318" s="310"/>
      <c r="E3318" s="310"/>
      <c r="F3318" s="310"/>
      <c r="G3318" s="310"/>
      <c r="H3318" s="310"/>
    </row>
    <row r="3319" spans="1:8" ht="20.100000000000001" customHeight="1">
      <c r="A3319" s="352"/>
      <c r="B3319" s="332"/>
      <c r="C3319" s="321"/>
      <c r="D3319" s="310"/>
      <c r="E3319" s="310"/>
      <c r="F3319" s="310"/>
      <c r="G3319" s="310"/>
      <c r="H3319" s="310"/>
    </row>
    <row r="3320" spans="1:8" ht="20.100000000000001" customHeight="1">
      <c r="A3320" s="352"/>
      <c r="B3320" s="332"/>
      <c r="C3320" s="321"/>
      <c r="D3320" s="310"/>
      <c r="E3320" s="310"/>
      <c r="F3320" s="310"/>
      <c r="G3320" s="310"/>
      <c r="H3320" s="310"/>
    </row>
    <row r="3321" spans="1:8" ht="20.100000000000001" customHeight="1">
      <c r="A3321" s="352"/>
      <c r="B3321" s="332"/>
      <c r="C3321" s="321"/>
      <c r="D3321" s="310"/>
      <c r="E3321" s="310"/>
      <c r="F3321" s="310"/>
      <c r="G3321" s="310"/>
      <c r="H3321" s="310"/>
    </row>
    <row r="3322" spans="1:8" ht="20.100000000000001" customHeight="1">
      <c r="A3322" s="352"/>
      <c r="B3322" s="332"/>
      <c r="C3322" s="321"/>
      <c r="D3322" s="310"/>
      <c r="E3322" s="310"/>
      <c r="F3322" s="310"/>
      <c r="G3322" s="310"/>
      <c r="H3322" s="310"/>
    </row>
    <row r="3323" spans="1:8" ht="20.100000000000001" customHeight="1">
      <c r="A3323" s="352"/>
      <c r="B3323" s="332"/>
      <c r="C3323" s="321"/>
      <c r="D3323" s="310"/>
      <c r="E3323" s="310"/>
      <c r="F3323" s="310"/>
      <c r="G3323" s="310"/>
      <c r="H3323" s="310"/>
    </row>
    <row r="3324" spans="1:8" ht="20.100000000000001" customHeight="1">
      <c r="A3324" s="352"/>
      <c r="B3324" s="332"/>
      <c r="C3324" s="321"/>
      <c r="D3324" s="310"/>
      <c r="E3324" s="310"/>
      <c r="F3324" s="310"/>
      <c r="G3324" s="310"/>
      <c r="H3324" s="310"/>
    </row>
    <row r="3325" spans="1:8" ht="20.100000000000001" customHeight="1">
      <c r="A3325" s="352"/>
      <c r="B3325" s="332"/>
      <c r="C3325" s="321"/>
      <c r="D3325" s="310"/>
      <c r="E3325" s="310"/>
      <c r="F3325" s="310"/>
      <c r="G3325" s="310"/>
      <c r="H3325" s="310"/>
    </row>
    <row r="3326" spans="1:8" ht="20.100000000000001" customHeight="1">
      <c r="A3326" s="352"/>
      <c r="B3326" s="332"/>
      <c r="C3326" s="321"/>
      <c r="D3326" s="310"/>
      <c r="E3326" s="310"/>
      <c r="F3326" s="310"/>
      <c r="G3326" s="310"/>
      <c r="H3326" s="310"/>
    </row>
    <row r="3327" spans="1:8" ht="20.100000000000001" customHeight="1">
      <c r="A3327" s="352"/>
      <c r="B3327" s="332"/>
      <c r="C3327" s="321"/>
      <c r="D3327" s="310"/>
      <c r="E3327" s="310"/>
      <c r="F3327" s="310"/>
      <c r="G3327" s="310"/>
      <c r="H3327" s="310"/>
    </row>
    <row r="3328" spans="1:8" ht="20.100000000000001" customHeight="1">
      <c r="A3328" s="352"/>
      <c r="B3328" s="332"/>
      <c r="C3328" s="321"/>
      <c r="D3328" s="310"/>
      <c r="E3328" s="310"/>
      <c r="F3328" s="310"/>
      <c r="G3328" s="310"/>
      <c r="H3328" s="310"/>
    </row>
    <row r="3329" spans="1:8" ht="20.100000000000001" customHeight="1">
      <c r="A3329" s="352"/>
      <c r="B3329" s="332"/>
      <c r="C3329" s="321"/>
      <c r="D3329" s="310"/>
      <c r="E3329" s="310"/>
      <c r="F3329" s="310"/>
      <c r="G3329" s="310"/>
      <c r="H3329" s="310"/>
    </row>
    <row r="3330" spans="1:8" ht="20.100000000000001" customHeight="1">
      <c r="A3330" s="352"/>
      <c r="B3330" s="332"/>
      <c r="C3330" s="321"/>
      <c r="D3330" s="310"/>
      <c r="E3330" s="310"/>
      <c r="F3330" s="310"/>
      <c r="G3330" s="310"/>
      <c r="H3330" s="310"/>
    </row>
    <row r="3331" spans="1:8" ht="20.100000000000001" customHeight="1">
      <c r="A3331" s="352"/>
      <c r="B3331" s="332"/>
      <c r="C3331" s="321"/>
      <c r="D3331" s="310"/>
      <c r="E3331" s="310"/>
      <c r="F3331" s="310"/>
      <c r="G3331" s="310"/>
      <c r="H3331" s="310"/>
    </row>
    <row r="3332" spans="1:8" ht="20.100000000000001" customHeight="1">
      <c r="A3332" s="352"/>
      <c r="B3332" s="332"/>
      <c r="C3332" s="321"/>
      <c r="D3332" s="310"/>
      <c r="E3332" s="310"/>
      <c r="F3332" s="310"/>
      <c r="G3332" s="310"/>
      <c r="H3332" s="310"/>
    </row>
    <row r="3333" spans="1:8" ht="20.100000000000001" customHeight="1">
      <c r="A3333" s="352"/>
      <c r="B3333" s="332"/>
      <c r="C3333" s="321"/>
      <c r="D3333" s="310"/>
      <c r="E3333" s="310"/>
      <c r="F3333" s="310"/>
      <c r="G3333" s="310"/>
      <c r="H3333" s="310"/>
    </row>
    <row r="3334" spans="1:8" ht="20.100000000000001" customHeight="1">
      <c r="A3334" s="352"/>
      <c r="B3334" s="332"/>
      <c r="C3334" s="321"/>
      <c r="D3334" s="310"/>
      <c r="E3334" s="310"/>
      <c r="F3334" s="310"/>
      <c r="G3334" s="310"/>
      <c r="H3334" s="310"/>
    </row>
    <row r="3335" spans="1:8" ht="20.100000000000001" customHeight="1">
      <c r="A3335" s="352"/>
      <c r="B3335" s="332"/>
      <c r="C3335" s="321"/>
      <c r="D3335" s="310"/>
      <c r="E3335" s="310"/>
      <c r="F3335" s="310"/>
      <c r="G3335" s="310"/>
      <c r="H3335" s="310"/>
    </row>
    <row r="3336" spans="1:8" ht="20.100000000000001" customHeight="1">
      <c r="A3336" s="352"/>
      <c r="B3336" s="332"/>
      <c r="C3336" s="321"/>
      <c r="D3336" s="310"/>
      <c r="E3336" s="310"/>
      <c r="F3336" s="310"/>
      <c r="G3336" s="310"/>
      <c r="H3336" s="310"/>
    </row>
    <row r="3337" spans="1:8" ht="20.100000000000001" customHeight="1">
      <c r="A3337" s="352"/>
      <c r="B3337" s="332"/>
      <c r="C3337" s="321"/>
      <c r="D3337" s="310"/>
      <c r="E3337" s="310"/>
      <c r="F3337" s="310"/>
      <c r="G3337" s="310"/>
      <c r="H3337" s="310"/>
    </row>
    <row r="3338" spans="1:8" ht="20.100000000000001" customHeight="1">
      <c r="A3338" s="352"/>
      <c r="B3338" s="332"/>
      <c r="C3338" s="321"/>
      <c r="D3338" s="310"/>
      <c r="E3338" s="310"/>
      <c r="F3338" s="310"/>
      <c r="G3338" s="310"/>
      <c r="H3338" s="310"/>
    </row>
    <row r="3339" spans="1:8" ht="20.100000000000001" customHeight="1">
      <c r="A3339" s="352"/>
      <c r="B3339" s="332"/>
      <c r="C3339" s="321"/>
      <c r="D3339" s="310"/>
      <c r="E3339" s="310"/>
      <c r="F3339" s="310"/>
      <c r="G3339" s="310"/>
      <c r="H3339" s="310"/>
    </row>
    <row r="3340" spans="1:8" ht="20.100000000000001" customHeight="1">
      <c r="A3340" s="352"/>
      <c r="B3340" s="332"/>
      <c r="C3340" s="321"/>
      <c r="D3340" s="310"/>
      <c r="E3340" s="310"/>
      <c r="F3340" s="310"/>
      <c r="G3340" s="310"/>
      <c r="H3340" s="310"/>
    </row>
    <row r="3341" spans="1:8" ht="20.100000000000001" customHeight="1">
      <c r="A3341" s="352"/>
      <c r="B3341" s="332"/>
      <c r="C3341" s="321"/>
      <c r="D3341" s="310"/>
      <c r="E3341" s="310"/>
      <c r="F3341" s="310"/>
      <c r="G3341" s="310"/>
      <c r="H3341" s="310"/>
    </row>
    <row r="3342" spans="1:8" ht="20.100000000000001" customHeight="1">
      <c r="A3342" s="352"/>
      <c r="B3342" s="332"/>
      <c r="C3342" s="321"/>
      <c r="D3342" s="310"/>
      <c r="E3342" s="310"/>
      <c r="F3342" s="310"/>
      <c r="G3342" s="310"/>
      <c r="H3342" s="310"/>
    </row>
    <row r="3343" spans="1:8" ht="20.100000000000001" customHeight="1">
      <c r="A3343" s="352"/>
      <c r="B3343" s="332"/>
      <c r="C3343" s="321"/>
      <c r="D3343" s="310"/>
      <c r="E3343" s="310"/>
      <c r="F3343" s="310"/>
      <c r="G3343" s="310"/>
      <c r="H3343" s="310"/>
    </row>
    <row r="3344" spans="1:8" ht="20.100000000000001" customHeight="1">
      <c r="A3344" s="352"/>
      <c r="B3344" s="332"/>
      <c r="C3344" s="321"/>
      <c r="D3344" s="310"/>
      <c r="E3344" s="310"/>
      <c r="F3344" s="310"/>
      <c r="G3344" s="310"/>
      <c r="H3344" s="310"/>
    </row>
    <row r="3345" spans="1:8" ht="20.100000000000001" customHeight="1">
      <c r="A3345" s="352"/>
      <c r="B3345" s="332"/>
      <c r="C3345" s="321"/>
      <c r="D3345" s="310"/>
      <c r="E3345" s="310"/>
      <c r="F3345" s="310"/>
      <c r="G3345" s="310"/>
      <c r="H3345" s="310"/>
    </row>
    <row r="3346" spans="1:8" ht="20.100000000000001" customHeight="1">
      <c r="A3346" s="352"/>
      <c r="B3346" s="332"/>
      <c r="C3346" s="321"/>
      <c r="D3346" s="310"/>
      <c r="E3346" s="310"/>
      <c r="F3346" s="310"/>
      <c r="G3346" s="310"/>
      <c r="H3346" s="310"/>
    </row>
    <row r="3347" spans="1:8" ht="20.100000000000001" customHeight="1">
      <c r="A3347" s="352"/>
      <c r="B3347" s="332"/>
      <c r="C3347" s="321"/>
      <c r="D3347" s="310"/>
      <c r="E3347" s="310"/>
      <c r="F3347" s="310"/>
      <c r="G3347" s="310"/>
      <c r="H3347" s="310"/>
    </row>
    <row r="3348" spans="1:8" ht="20.100000000000001" customHeight="1">
      <c r="A3348" s="352"/>
      <c r="B3348" s="332"/>
      <c r="C3348" s="321"/>
      <c r="D3348" s="310"/>
      <c r="E3348" s="310"/>
      <c r="F3348" s="310"/>
      <c r="G3348" s="310"/>
      <c r="H3348" s="310"/>
    </row>
    <row r="3349" spans="1:8" ht="20.100000000000001" customHeight="1">
      <c r="A3349" s="352"/>
      <c r="B3349" s="332"/>
      <c r="C3349" s="321"/>
      <c r="D3349" s="310"/>
      <c r="E3349" s="310"/>
      <c r="F3349" s="310"/>
      <c r="G3349" s="310"/>
      <c r="H3349" s="310"/>
    </row>
    <row r="3350" spans="1:8" ht="20.100000000000001" customHeight="1">
      <c r="A3350" s="352"/>
      <c r="B3350" s="332"/>
      <c r="C3350" s="321"/>
      <c r="D3350" s="310"/>
      <c r="E3350" s="310"/>
      <c r="F3350" s="310"/>
      <c r="G3350" s="310"/>
      <c r="H3350" s="310"/>
    </row>
    <row r="3351" spans="1:8" ht="20.100000000000001" customHeight="1">
      <c r="A3351" s="352"/>
      <c r="B3351" s="332"/>
      <c r="C3351" s="321"/>
      <c r="D3351" s="310"/>
      <c r="E3351" s="310"/>
      <c r="F3351" s="310"/>
      <c r="G3351" s="310"/>
      <c r="H3351" s="310"/>
    </row>
    <row r="3352" spans="1:8" ht="20.100000000000001" customHeight="1">
      <c r="A3352" s="352"/>
      <c r="B3352" s="332"/>
      <c r="C3352" s="321"/>
      <c r="D3352" s="310"/>
      <c r="E3352" s="310"/>
      <c r="F3352" s="310"/>
      <c r="G3352" s="310"/>
      <c r="H3352" s="310"/>
    </row>
    <row r="3353" spans="1:8" ht="20.100000000000001" customHeight="1">
      <c r="A3353" s="352"/>
      <c r="B3353" s="332"/>
      <c r="C3353" s="321"/>
      <c r="D3353" s="310"/>
      <c r="E3353" s="310"/>
      <c r="F3353" s="310"/>
      <c r="G3353" s="310"/>
      <c r="H3353" s="310"/>
    </row>
    <row r="3354" spans="1:8" ht="20.100000000000001" customHeight="1">
      <c r="A3354" s="352"/>
      <c r="B3354" s="332"/>
      <c r="C3354" s="321"/>
      <c r="D3354" s="310"/>
      <c r="E3354" s="310"/>
      <c r="F3354" s="310"/>
      <c r="G3354" s="310"/>
      <c r="H3354" s="310"/>
    </row>
    <row r="3355" spans="1:8" ht="20.100000000000001" customHeight="1">
      <c r="A3355" s="352"/>
      <c r="B3355" s="332"/>
      <c r="C3355" s="321"/>
      <c r="D3355" s="310"/>
      <c r="E3355" s="310"/>
      <c r="F3355" s="310"/>
      <c r="G3355" s="310"/>
      <c r="H3355" s="310"/>
    </row>
    <row r="3356" spans="1:8" ht="20.100000000000001" customHeight="1">
      <c r="A3356" s="352"/>
      <c r="B3356" s="332"/>
      <c r="C3356" s="321"/>
      <c r="D3356" s="310"/>
      <c r="E3356" s="310"/>
      <c r="F3356" s="310"/>
      <c r="G3356" s="310"/>
      <c r="H3356" s="310"/>
    </row>
    <row r="3357" spans="1:8" ht="20.100000000000001" customHeight="1">
      <c r="A3357" s="352"/>
      <c r="B3357" s="332"/>
      <c r="C3357" s="321"/>
      <c r="D3357" s="310"/>
      <c r="E3357" s="310"/>
      <c r="F3357" s="310"/>
      <c r="G3357" s="310"/>
      <c r="H3357" s="310"/>
    </row>
    <row r="3358" spans="1:8" ht="20.100000000000001" customHeight="1">
      <c r="A3358" s="352"/>
      <c r="B3358" s="332"/>
      <c r="C3358" s="321"/>
      <c r="D3358" s="310"/>
      <c r="E3358" s="310"/>
      <c r="F3358" s="310"/>
      <c r="G3358" s="310"/>
      <c r="H3358" s="310"/>
    </row>
    <row r="3359" spans="1:8" ht="20.100000000000001" customHeight="1">
      <c r="A3359" s="352"/>
      <c r="B3359" s="332"/>
      <c r="C3359" s="321"/>
      <c r="D3359" s="310"/>
      <c r="E3359" s="310"/>
      <c r="F3359" s="310"/>
      <c r="G3359" s="310"/>
      <c r="H3359" s="310"/>
    </row>
    <row r="3360" spans="1:8" ht="20.100000000000001" customHeight="1">
      <c r="A3360" s="352"/>
      <c r="B3360" s="332"/>
      <c r="C3360" s="321"/>
      <c r="D3360" s="310"/>
      <c r="E3360" s="310"/>
      <c r="F3360" s="310"/>
      <c r="G3360" s="310"/>
      <c r="H3360" s="310"/>
    </row>
    <row r="3361" spans="1:8" ht="20.100000000000001" customHeight="1">
      <c r="A3361" s="352"/>
      <c r="B3361" s="332"/>
      <c r="C3361" s="321"/>
      <c r="D3361" s="310"/>
      <c r="E3361" s="310"/>
      <c r="F3361" s="310"/>
      <c r="G3361" s="310"/>
      <c r="H3361" s="310"/>
    </row>
    <row r="3362" spans="1:8" ht="20.100000000000001" customHeight="1">
      <c r="A3362" s="352"/>
      <c r="B3362" s="332"/>
      <c r="C3362" s="321"/>
      <c r="D3362" s="310"/>
      <c r="E3362" s="310"/>
      <c r="F3362" s="310"/>
      <c r="G3362" s="310"/>
      <c r="H3362" s="310"/>
    </row>
    <row r="3363" spans="1:8" ht="20.100000000000001" customHeight="1">
      <c r="A3363" s="352"/>
      <c r="B3363" s="332"/>
      <c r="C3363" s="321"/>
      <c r="D3363" s="310"/>
      <c r="E3363" s="310"/>
      <c r="F3363" s="310"/>
      <c r="G3363" s="310"/>
      <c r="H3363" s="310"/>
    </row>
    <row r="3364" spans="1:8" ht="20.100000000000001" customHeight="1">
      <c r="A3364" s="352"/>
      <c r="B3364" s="332"/>
      <c r="C3364" s="321"/>
      <c r="D3364" s="310"/>
      <c r="E3364" s="310"/>
      <c r="F3364" s="310"/>
      <c r="G3364" s="310"/>
      <c r="H3364" s="310"/>
    </row>
    <row r="3365" spans="1:8" ht="20.100000000000001" customHeight="1">
      <c r="A3365" s="352"/>
      <c r="B3365" s="332"/>
      <c r="C3365" s="321"/>
      <c r="D3365" s="310"/>
      <c r="E3365" s="310"/>
      <c r="F3365" s="310"/>
      <c r="G3365" s="310"/>
      <c r="H3365" s="310"/>
    </row>
    <row r="3366" spans="1:8" ht="20.100000000000001" customHeight="1">
      <c r="A3366" s="352"/>
      <c r="B3366" s="332"/>
      <c r="C3366" s="321"/>
      <c r="D3366" s="310"/>
      <c r="E3366" s="310"/>
      <c r="F3366" s="310"/>
      <c r="G3366" s="310"/>
      <c r="H3366" s="310"/>
    </row>
    <row r="3367" spans="1:8" ht="20.100000000000001" customHeight="1">
      <c r="A3367" s="352"/>
      <c r="B3367" s="332"/>
      <c r="C3367" s="321"/>
      <c r="D3367" s="310"/>
      <c r="E3367" s="310"/>
      <c r="F3367" s="310"/>
      <c r="G3367" s="310"/>
      <c r="H3367" s="310"/>
    </row>
    <row r="3368" spans="1:8" ht="20.100000000000001" customHeight="1">
      <c r="A3368" s="352"/>
      <c r="B3368" s="332"/>
      <c r="C3368" s="321"/>
      <c r="D3368" s="310"/>
      <c r="E3368" s="310"/>
      <c r="F3368" s="310"/>
      <c r="G3368" s="310"/>
      <c r="H3368" s="310"/>
    </row>
    <row r="3369" spans="1:8" ht="20.100000000000001" customHeight="1">
      <c r="A3369" s="352"/>
      <c r="B3369" s="332"/>
      <c r="C3369" s="321"/>
      <c r="D3369" s="310"/>
      <c r="E3369" s="310"/>
      <c r="F3369" s="310"/>
      <c r="G3369" s="310"/>
      <c r="H3369" s="310"/>
    </row>
    <row r="3370" spans="1:8" ht="20.100000000000001" customHeight="1">
      <c r="A3370" s="352"/>
      <c r="B3370" s="332"/>
      <c r="C3370" s="321"/>
      <c r="D3370" s="310"/>
      <c r="E3370" s="310"/>
      <c r="F3370" s="310"/>
      <c r="G3370" s="310"/>
      <c r="H3370" s="310"/>
    </row>
    <row r="3371" spans="1:8" ht="20.100000000000001" customHeight="1">
      <c r="A3371" s="352"/>
      <c r="B3371" s="332"/>
      <c r="C3371" s="321"/>
      <c r="D3371" s="310"/>
      <c r="E3371" s="310"/>
      <c r="F3371" s="310"/>
      <c r="G3371" s="310"/>
      <c r="H3371" s="310"/>
    </row>
    <row r="3372" spans="1:8" ht="20.100000000000001" customHeight="1">
      <c r="A3372" s="352"/>
      <c r="B3372" s="332"/>
      <c r="C3372" s="321"/>
      <c r="D3372" s="310"/>
      <c r="E3372" s="310"/>
      <c r="F3372" s="310"/>
      <c r="G3372" s="310"/>
      <c r="H3372" s="310"/>
    </row>
    <row r="3373" spans="1:8" ht="20.100000000000001" customHeight="1">
      <c r="A3373" s="352"/>
      <c r="B3373" s="332"/>
      <c r="C3373" s="321"/>
      <c r="D3373" s="310"/>
      <c r="E3373" s="310"/>
      <c r="F3373" s="310"/>
      <c r="G3373" s="310"/>
      <c r="H3373" s="310"/>
    </row>
    <row r="3374" spans="1:8" ht="20.100000000000001" customHeight="1">
      <c r="A3374" s="352"/>
      <c r="B3374" s="332"/>
      <c r="C3374" s="321"/>
      <c r="D3374" s="310"/>
      <c r="E3374" s="310"/>
      <c r="F3374" s="310"/>
      <c r="G3374" s="310"/>
      <c r="H3374" s="310"/>
    </row>
    <row r="3375" spans="1:8" ht="20.100000000000001" customHeight="1">
      <c r="A3375" s="352"/>
      <c r="B3375" s="332"/>
      <c r="C3375" s="321"/>
      <c r="D3375" s="310"/>
      <c r="E3375" s="310"/>
      <c r="F3375" s="310"/>
      <c r="G3375" s="310"/>
      <c r="H3375" s="310"/>
    </row>
    <row r="3376" spans="1:8" ht="20.100000000000001" customHeight="1">
      <c r="A3376" s="352"/>
      <c r="B3376" s="332"/>
      <c r="C3376" s="321"/>
      <c r="D3376" s="310"/>
      <c r="E3376" s="310"/>
      <c r="F3376" s="310"/>
      <c r="G3376" s="310"/>
      <c r="H3376" s="310"/>
    </row>
    <row r="3377" spans="1:8" ht="20.100000000000001" customHeight="1">
      <c r="A3377" s="352"/>
      <c r="B3377" s="332"/>
      <c r="C3377" s="321"/>
      <c r="D3377" s="310"/>
      <c r="E3377" s="310"/>
      <c r="F3377" s="310"/>
      <c r="G3377" s="310"/>
      <c r="H3377" s="310"/>
    </row>
    <row r="3378" spans="1:8" ht="20.100000000000001" customHeight="1">
      <c r="A3378" s="352"/>
      <c r="B3378" s="332"/>
      <c r="C3378" s="321"/>
      <c r="D3378" s="310"/>
      <c r="E3378" s="310"/>
      <c r="F3378" s="310"/>
      <c r="G3378" s="310"/>
      <c r="H3378" s="310"/>
    </row>
    <row r="3379" spans="1:8" ht="20.100000000000001" customHeight="1">
      <c r="A3379" s="352"/>
      <c r="B3379" s="332"/>
      <c r="C3379" s="321"/>
      <c r="D3379" s="310"/>
      <c r="E3379" s="310"/>
      <c r="F3379" s="310"/>
      <c r="G3379" s="310"/>
      <c r="H3379" s="310"/>
    </row>
    <row r="3380" spans="1:8" ht="20.100000000000001" customHeight="1">
      <c r="A3380" s="352"/>
      <c r="B3380" s="332"/>
      <c r="C3380" s="321"/>
      <c r="D3380" s="310"/>
      <c r="E3380" s="310"/>
      <c r="F3380" s="310"/>
      <c r="G3380" s="310"/>
      <c r="H3380" s="310"/>
    </row>
    <row r="3381" spans="1:8" ht="20.100000000000001" customHeight="1">
      <c r="A3381" s="352"/>
      <c r="B3381" s="332"/>
      <c r="C3381" s="321"/>
      <c r="D3381" s="310"/>
      <c r="E3381" s="310"/>
      <c r="F3381" s="310"/>
      <c r="G3381" s="310"/>
      <c r="H3381" s="310"/>
    </row>
    <row r="3382" spans="1:8" ht="20.100000000000001" customHeight="1">
      <c r="A3382" s="352"/>
      <c r="B3382" s="332"/>
      <c r="C3382" s="321"/>
      <c r="D3382" s="310"/>
      <c r="E3382" s="310"/>
      <c r="F3382" s="310"/>
      <c r="G3382" s="310"/>
      <c r="H3382" s="310"/>
    </row>
    <row r="3383" spans="1:8" ht="20.100000000000001" customHeight="1">
      <c r="A3383" s="352"/>
      <c r="B3383" s="332"/>
      <c r="C3383" s="321"/>
      <c r="D3383" s="310"/>
      <c r="E3383" s="310"/>
      <c r="F3383" s="310"/>
      <c r="G3383" s="310"/>
      <c r="H3383" s="310"/>
    </row>
    <row r="3384" spans="1:8" ht="20.100000000000001" customHeight="1">
      <c r="A3384" s="352"/>
      <c r="B3384" s="332"/>
      <c r="C3384" s="321"/>
      <c r="D3384" s="310"/>
      <c r="E3384" s="310"/>
      <c r="F3384" s="310"/>
      <c r="G3384" s="310"/>
      <c r="H3384" s="310"/>
    </row>
    <row r="3385" spans="1:8" ht="20.100000000000001" customHeight="1">
      <c r="A3385" s="352"/>
      <c r="B3385" s="332"/>
      <c r="C3385" s="321"/>
      <c r="D3385" s="310"/>
      <c r="E3385" s="310"/>
      <c r="F3385" s="310"/>
      <c r="G3385" s="310"/>
      <c r="H3385" s="310"/>
    </row>
    <row r="3386" spans="1:8" ht="20.100000000000001" customHeight="1">
      <c r="A3386" s="352"/>
      <c r="B3386" s="332"/>
      <c r="C3386" s="321"/>
      <c r="D3386" s="310"/>
      <c r="E3386" s="310"/>
      <c r="F3386" s="310"/>
      <c r="G3386" s="310"/>
      <c r="H3386" s="310"/>
    </row>
    <row r="3387" spans="1:8" ht="20.100000000000001" customHeight="1">
      <c r="A3387" s="352"/>
      <c r="B3387" s="332"/>
      <c r="C3387" s="321"/>
      <c r="D3387" s="310"/>
      <c r="E3387" s="310"/>
      <c r="F3387" s="310"/>
      <c r="G3387" s="310"/>
      <c r="H3387" s="310"/>
    </row>
    <row r="3388" spans="1:8" ht="20.100000000000001" customHeight="1">
      <c r="A3388" s="352"/>
      <c r="B3388" s="332"/>
      <c r="C3388" s="321"/>
      <c r="D3388" s="310"/>
      <c r="E3388" s="310"/>
      <c r="F3388" s="310"/>
      <c r="G3388" s="310"/>
      <c r="H3388" s="310"/>
    </row>
    <row r="3389" spans="1:8" ht="20.100000000000001" customHeight="1">
      <c r="A3389" s="352"/>
      <c r="B3389" s="332"/>
      <c r="C3389" s="321"/>
      <c r="D3389" s="310"/>
      <c r="E3389" s="310"/>
      <c r="F3389" s="310"/>
      <c r="G3389" s="310"/>
      <c r="H3389" s="310"/>
    </row>
    <row r="3390" spans="1:8" ht="20.100000000000001" customHeight="1">
      <c r="A3390" s="352"/>
      <c r="B3390" s="332"/>
      <c r="C3390" s="321"/>
      <c r="D3390" s="310"/>
      <c r="E3390" s="310"/>
      <c r="F3390" s="310"/>
      <c r="G3390" s="310"/>
      <c r="H3390" s="310"/>
    </row>
    <row r="3391" spans="1:8" ht="20.100000000000001" customHeight="1">
      <c r="A3391" s="352"/>
      <c r="B3391" s="332"/>
      <c r="C3391" s="321"/>
      <c r="D3391" s="310"/>
      <c r="E3391" s="310"/>
      <c r="F3391" s="310"/>
      <c r="G3391" s="310"/>
      <c r="H3391" s="310"/>
    </row>
    <row r="3392" spans="1:8" ht="20.100000000000001" customHeight="1">
      <c r="A3392" s="352"/>
      <c r="B3392" s="332"/>
      <c r="C3392" s="321"/>
      <c r="D3392" s="310"/>
      <c r="E3392" s="310"/>
      <c r="F3392" s="310"/>
      <c r="G3392" s="310"/>
      <c r="H3392" s="310"/>
    </row>
    <row r="3393" spans="1:8" ht="20.100000000000001" customHeight="1">
      <c r="A3393" s="352"/>
      <c r="B3393" s="332"/>
      <c r="C3393" s="321"/>
      <c r="D3393" s="310"/>
      <c r="E3393" s="310"/>
      <c r="F3393" s="310"/>
      <c r="G3393" s="310"/>
      <c r="H3393" s="310"/>
    </row>
    <row r="3394" spans="1:8" ht="20.100000000000001" customHeight="1">
      <c r="A3394" s="352"/>
      <c r="B3394" s="332"/>
      <c r="C3394" s="321"/>
      <c r="D3394" s="310"/>
      <c r="E3394" s="310"/>
      <c r="F3394" s="310"/>
      <c r="G3394" s="310"/>
      <c r="H3394" s="310"/>
    </row>
    <row r="3395" spans="1:8" ht="20.100000000000001" customHeight="1">
      <c r="A3395" s="352"/>
      <c r="B3395" s="332"/>
      <c r="C3395" s="321"/>
      <c r="D3395" s="310"/>
      <c r="E3395" s="310"/>
      <c r="F3395" s="310"/>
      <c r="G3395" s="310"/>
      <c r="H3395" s="310"/>
    </row>
    <row r="3396" spans="1:8" ht="20.100000000000001" customHeight="1">
      <c r="A3396" s="352"/>
      <c r="B3396" s="332"/>
      <c r="C3396" s="321"/>
      <c r="D3396" s="310"/>
      <c r="E3396" s="310"/>
      <c r="F3396" s="310"/>
      <c r="G3396" s="310"/>
      <c r="H3396" s="310"/>
    </row>
    <row r="3397" spans="1:8" ht="20.100000000000001" customHeight="1">
      <c r="A3397" s="352"/>
      <c r="B3397" s="332"/>
      <c r="C3397" s="321"/>
      <c r="D3397" s="310"/>
      <c r="E3397" s="310"/>
      <c r="F3397" s="310"/>
      <c r="G3397" s="310"/>
      <c r="H3397" s="310"/>
    </row>
    <row r="3398" spans="1:8" ht="20.100000000000001" customHeight="1">
      <c r="A3398" s="352"/>
      <c r="B3398" s="332"/>
      <c r="C3398" s="321"/>
      <c r="D3398" s="310"/>
      <c r="E3398" s="310"/>
      <c r="F3398" s="310"/>
      <c r="G3398" s="310"/>
      <c r="H3398" s="310"/>
    </row>
    <row r="3399" spans="1:8" ht="20.100000000000001" customHeight="1">
      <c r="A3399" s="352"/>
      <c r="B3399" s="332"/>
      <c r="C3399" s="321"/>
      <c r="D3399" s="310"/>
      <c r="E3399" s="310"/>
      <c r="F3399" s="310"/>
      <c r="G3399" s="310"/>
      <c r="H3399" s="310"/>
    </row>
    <row r="3400" spans="1:8" ht="20.100000000000001" customHeight="1">
      <c r="A3400" s="352"/>
      <c r="B3400" s="332"/>
      <c r="C3400" s="321"/>
      <c r="D3400" s="310"/>
      <c r="E3400" s="310"/>
      <c r="F3400" s="310"/>
      <c r="G3400" s="310"/>
      <c r="H3400" s="310"/>
    </row>
    <row r="3401" spans="1:8" ht="20.100000000000001" customHeight="1">
      <c r="A3401" s="352"/>
      <c r="B3401" s="332"/>
      <c r="C3401" s="321"/>
      <c r="D3401" s="310"/>
      <c r="E3401" s="310"/>
      <c r="F3401" s="310"/>
      <c r="G3401" s="310"/>
      <c r="H3401" s="310"/>
    </row>
    <row r="3402" spans="1:8" ht="20.100000000000001" customHeight="1">
      <c r="A3402" s="352"/>
      <c r="B3402" s="332"/>
      <c r="C3402" s="321"/>
      <c r="D3402" s="310"/>
      <c r="E3402" s="310"/>
      <c r="F3402" s="310"/>
      <c r="G3402" s="310"/>
      <c r="H3402" s="310"/>
    </row>
    <row r="3403" spans="1:8" ht="20.100000000000001" customHeight="1">
      <c r="A3403" s="352"/>
      <c r="B3403" s="332"/>
      <c r="C3403" s="321"/>
      <c r="D3403" s="310"/>
      <c r="E3403" s="310"/>
      <c r="F3403" s="310"/>
      <c r="G3403" s="310"/>
      <c r="H3403" s="310"/>
    </row>
    <row r="3404" spans="1:8" ht="20.100000000000001" customHeight="1">
      <c r="A3404" s="352"/>
      <c r="B3404" s="332"/>
      <c r="C3404" s="321"/>
      <c r="D3404" s="310"/>
      <c r="E3404" s="310"/>
      <c r="F3404" s="310"/>
      <c r="G3404" s="310"/>
      <c r="H3404" s="310"/>
    </row>
    <row r="3405" spans="1:8" ht="20.100000000000001" customHeight="1">
      <c r="A3405" s="352"/>
      <c r="B3405" s="332"/>
      <c r="C3405" s="321"/>
      <c r="D3405" s="310"/>
      <c r="E3405" s="310"/>
      <c r="F3405" s="310"/>
      <c r="G3405" s="310"/>
      <c r="H3405" s="310"/>
    </row>
    <row r="3406" spans="1:8" ht="20.100000000000001" customHeight="1">
      <c r="A3406" s="352"/>
      <c r="B3406" s="332"/>
      <c r="C3406" s="321"/>
      <c r="D3406" s="310"/>
      <c r="E3406" s="310"/>
      <c r="F3406" s="310"/>
      <c r="G3406" s="310"/>
      <c r="H3406" s="310"/>
    </row>
    <row r="3407" spans="1:8" ht="20.100000000000001" customHeight="1">
      <c r="A3407" s="352"/>
      <c r="B3407" s="332"/>
      <c r="C3407" s="321"/>
      <c r="D3407" s="310"/>
      <c r="E3407" s="310"/>
      <c r="F3407" s="310"/>
      <c r="G3407" s="310"/>
      <c r="H3407" s="310"/>
    </row>
    <row r="3408" spans="1:8" ht="20.100000000000001" customHeight="1">
      <c r="A3408" s="352"/>
      <c r="B3408" s="332"/>
      <c r="C3408" s="321"/>
      <c r="D3408" s="310"/>
      <c r="E3408" s="310"/>
      <c r="F3408" s="310"/>
      <c r="G3408" s="310"/>
      <c r="H3408" s="310"/>
    </row>
    <row r="3409" spans="1:8" ht="20.100000000000001" customHeight="1">
      <c r="A3409" s="352"/>
      <c r="B3409" s="332"/>
      <c r="C3409" s="321"/>
      <c r="D3409" s="310"/>
      <c r="E3409" s="310"/>
      <c r="F3409" s="310"/>
      <c r="G3409" s="310"/>
      <c r="H3409" s="310"/>
    </row>
    <row r="3410" spans="1:8" ht="20.100000000000001" customHeight="1">
      <c r="A3410" s="352"/>
      <c r="B3410" s="332"/>
      <c r="C3410" s="321"/>
      <c r="D3410" s="310"/>
      <c r="E3410" s="310"/>
      <c r="F3410" s="310"/>
      <c r="G3410" s="310"/>
      <c r="H3410" s="310"/>
    </row>
    <row r="3411" spans="1:8" ht="20.100000000000001" customHeight="1">
      <c r="A3411" s="352"/>
      <c r="B3411" s="332"/>
      <c r="C3411" s="321"/>
      <c r="D3411" s="310"/>
      <c r="E3411" s="310"/>
      <c r="F3411" s="310"/>
      <c r="G3411" s="310"/>
      <c r="H3411" s="310"/>
    </row>
    <row r="3412" spans="1:8" ht="20.100000000000001" customHeight="1">
      <c r="A3412" s="352"/>
      <c r="B3412" s="332"/>
      <c r="C3412" s="321"/>
      <c r="D3412" s="310"/>
      <c r="E3412" s="310"/>
      <c r="F3412" s="310"/>
      <c r="G3412" s="310"/>
      <c r="H3412" s="310"/>
    </row>
    <row r="3413" spans="1:8" ht="20.100000000000001" customHeight="1">
      <c r="A3413" s="352"/>
      <c r="B3413" s="332"/>
      <c r="C3413" s="321"/>
      <c r="D3413" s="310"/>
      <c r="E3413" s="310"/>
      <c r="F3413" s="310"/>
      <c r="G3413" s="310"/>
      <c r="H3413" s="310"/>
    </row>
    <row r="3414" spans="1:8" ht="20.100000000000001" customHeight="1">
      <c r="A3414" s="352"/>
      <c r="B3414" s="332"/>
      <c r="C3414" s="321"/>
      <c r="D3414" s="310"/>
      <c r="E3414" s="310"/>
      <c r="F3414" s="310"/>
      <c r="G3414" s="310"/>
      <c r="H3414" s="310"/>
    </row>
    <row r="3415" spans="1:8" ht="20.100000000000001" customHeight="1">
      <c r="A3415" s="352"/>
      <c r="B3415" s="332"/>
      <c r="C3415" s="321"/>
      <c r="D3415" s="310"/>
      <c r="E3415" s="310"/>
      <c r="F3415" s="310"/>
      <c r="G3415" s="310"/>
      <c r="H3415" s="310"/>
    </row>
    <row r="3416" spans="1:8" ht="20.100000000000001" customHeight="1">
      <c r="A3416" s="352"/>
      <c r="B3416" s="332"/>
      <c r="C3416" s="321"/>
      <c r="D3416" s="310"/>
      <c r="E3416" s="310"/>
      <c r="F3416" s="310"/>
      <c r="G3416" s="310"/>
      <c r="H3416" s="310"/>
    </row>
    <row r="3417" spans="1:8" ht="20.100000000000001" customHeight="1">
      <c r="A3417" s="352"/>
      <c r="B3417" s="332"/>
      <c r="C3417" s="321"/>
      <c r="D3417" s="310"/>
      <c r="E3417" s="310"/>
      <c r="F3417" s="310"/>
      <c r="G3417" s="310"/>
      <c r="H3417" s="310"/>
    </row>
    <row r="3418" spans="1:8" ht="20.100000000000001" customHeight="1">
      <c r="A3418" s="352"/>
      <c r="B3418" s="332"/>
      <c r="C3418" s="321"/>
      <c r="D3418" s="310"/>
      <c r="E3418" s="310"/>
      <c r="F3418" s="310"/>
      <c r="G3418" s="310"/>
      <c r="H3418" s="310"/>
    </row>
    <row r="3419" spans="1:8" ht="20.100000000000001" customHeight="1">
      <c r="A3419" s="352"/>
      <c r="B3419" s="332"/>
      <c r="C3419" s="321"/>
      <c r="D3419" s="310"/>
      <c r="E3419" s="310"/>
      <c r="F3419" s="310"/>
      <c r="G3419" s="310"/>
      <c r="H3419" s="310"/>
    </row>
    <row r="3420" spans="1:8" ht="20.100000000000001" customHeight="1">
      <c r="A3420" s="352"/>
      <c r="B3420" s="332"/>
      <c r="C3420" s="321"/>
      <c r="D3420" s="310"/>
      <c r="E3420" s="310"/>
      <c r="F3420" s="310"/>
      <c r="G3420" s="310"/>
      <c r="H3420" s="310"/>
    </row>
    <row r="3421" spans="1:8" ht="20.100000000000001" customHeight="1">
      <c r="A3421" s="352"/>
      <c r="B3421" s="332"/>
      <c r="C3421" s="321"/>
      <c r="D3421" s="310"/>
      <c r="E3421" s="310"/>
      <c r="F3421" s="310"/>
      <c r="G3421" s="310"/>
      <c r="H3421" s="310"/>
    </row>
    <row r="3422" spans="1:8" ht="20.100000000000001" customHeight="1">
      <c r="A3422" s="352"/>
      <c r="B3422" s="332"/>
      <c r="C3422" s="321"/>
      <c r="D3422" s="310"/>
      <c r="E3422" s="310"/>
      <c r="F3422" s="310"/>
      <c r="G3422" s="310"/>
      <c r="H3422" s="310"/>
    </row>
    <row r="3423" spans="1:8" ht="20.100000000000001" customHeight="1">
      <c r="A3423" s="352"/>
      <c r="B3423" s="332"/>
      <c r="C3423" s="321"/>
      <c r="D3423" s="310"/>
      <c r="E3423" s="310"/>
      <c r="F3423" s="310"/>
      <c r="G3423" s="310"/>
      <c r="H3423" s="310"/>
    </row>
    <row r="3424" spans="1:8" ht="20.100000000000001" customHeight="1">
      <c r="A3424" s="352"/>
      <c r="B3424" s="332"/>
      <c r="C3424" s="321"/>
      <c r="D3424" s="310"/>
      <c r="E3424" s="310"/>
      <c r="F3424" s="310"/>
      <c r="G3424" s="310"/>
      <c r="H3424" s="310"/>
    </row>
    <row r="3425" spans="1:8" ht="20.100000000000001" customHeight="1">
      <c r="A3425" s="352"/>
      <c r="B3425" s="332"/>
      <c r="C3425" s="321"/>
      <c r="D3425" s="310"/>
      <c r="E3425" s="310"/>
      <c r="F3425" s="310"/>
      <c r="G3425" s="310"/>
      <c r="H3425" s="310"/>
    </row>
    <row r="3426" spans="1:8" ht="20.100000000000001" customHeight="1">
      <c r="A3426" s="352"/>
      <c r="B3426" s="332"/>
      <c r="C3426" s="321"/>
      <c r="D3426" s="310"/>
      <c r="E3426" s="310"/>
      <c r="F3426" s="310"/>
      <c r="G3426" s="310"/>
      <c r="H3426" s="310"/>
    </row>
    <row r="3427" spans="1:8" ht="20.100000000000001" customHeight="1">
      <c r="A3427" s="352"/>
      <c r="B3427" s="332"/>
      <c r="C3427" s="321"/>
      <c r="D3427" s="310"/>
      <c r="E3427" s="310"/>
      <c r="F3427" s="310"/>
      <c r="G3427" s="310"/>
      <c r="H3427" s="310"/>
    </row>
    <row r="3428" spans="1:8" ht="20.100000000000001" customHeight="1">
      <c r="A3428" s="352"/>
      <c r="B3428" s="332"/>
      <c r="C3428" s="321"/>
      <c r="D3428" s="310"/>
      <c r="E3428" s="310"/>
      <c r="F3428" s="310"/>
      <c r="G3428" s="310"/>
      <c r="H3428" s="310"/>
    </row>
    <row r="3429" spans="1:8" ht="20.100000000000001" customHeight="1">
      <c r="A3429" s="352"/>
      <c r="B3429" s="332"/>
      <c r="C3429" s="321"/>
      <c r="D3429" s="310"/>
      <c r="E3429" s="310"/>
      <c r="F3429" s="310"/>
      <c r="G3429" s="310"/>
      <c r="H3429" s="310"/>
    </row>
    <row r="3430" spans="1:8" ht="20.100000000000001" customHeight="1">
      <c r="A3430" s="352"/>
      <c r="B3430" s="332"/>
      <c r="C3430" s="321"/>
      <c r="D3430" s="310"/>
      <c r="E3430" s="310"/>
      <c r="F3430" s="310"/>
      <c r="G3430" s="310"/>
      <c r="H3430" s="310"/>
    </row>
    <row r="3431" spans="1:8" ht="20.100000000000001" customHeight="1">
      <c r="A3431" s="352"/>
      <c r="B3431" s="332"/>
      <c r="C3431" s="321"/>
      <c r="D3431" s="310"/>
      <c r="E3431" s="310"/>
      <c r="F3431" s="310"/>
      <c r="G3431" s="310"/>
      <c r="H3431" s="310"/>
    </row>
    <row r="3432" spans="1:8" ht="20.100000000000001" customHeight="1">
      <c r="A3432" s="352"/>
      <c r="B3432" s="332"/>
      <c r="C3432" s="321"/>
      <c r="D3432" s="310"/>
      <c r="E3432" s="310"/>
      <c r="F3432" s="310"/>
      <c r="G3432" s="310"/>
      <c r="H3432" s="310"/>
    </row>
    <row r="3433" spans="1:8" ht="20.100000000000001" customHeight="1">
      <c r="A3433" s="352"/>
      <c r="B3433" s="332"/>
      <c r="C3433" s="321"/>
      <c r="D3433" s="310"/>
      <c r="E3433" s="310"/>
      <c r="F3433" s="310"/>
      <c r="G3433" s="310"/>
      <c r="H3433" s="310"/>
    </row>
    <row r="3434" spans="1:8" ht="20.100000000000001" customHeight="1">
      <c r="A3434" s="352"/>
      <c r="B3434" s="332"/>
      <c r="C3434" s="321"/>
      <c r="D3434" s="310"/>
      <c r="E3434" s="310"/>
      <c r="F3434" s="310"/>
      <c r="G3434" s="310"/>
      <c r="H3434" s="310"/>
    </row>
    <row r="3435" spans="1:8" ht="20.100000000000001" customHeight="1">
      <c r="A3435" s="352"/>
      <c r="B3435" s="332"/>
      <c r="C3435" s="321"/>
      <c r="D3435" s="310"/>
      <c r="E3435" s="310"/>
      <c r="F3435" s="310"/>
      <c r="G3435" s="310"/>
      <c r="H3435" s="310"/>
    </row>
    <row r="3436" spans="1:8" ht="20.100000000000001" customHeight="1">
      <c r="A3436" s="352"/>
      <c r="B3436" s="332"/>
      <c r="C3436" s="321"/>
      <c r="D3436" s="310"/>
      <c r="E3436" s="310"/>
      <c r="F3436" s="310"/>
      <c r="G3436" s="310"/>
      <c r="H3436" s="310"/>
    </row>
    <row r="3437" spans="1:8" ht="20.100000000000001" customHeight="1">
      <c r="A3437" s="352"/>
      <c r="B3437" s="332"/>
      <c r="C3437" s="321"/>
      <c r="D3437" s="310"/>
      <c r="E3437" s="310"/>
      <c r="F3437" s="310"/>
      <c r="G3437" s="310"/>
      <c r="H3437" s="310"/>
    </row>
    <row r="3438" spans="1:8" ht="20.100000000000001" customHeight="1">
      <c r="A3438" s="352"/>
      <c r="B3438" s="332"/>
      <c r="C3438" s="321"/>
      <c r="D3438" s="310"/>
      <c r="E3438" s="310"/>
      <c r="F3438" s="310"/>
      <c r="G3438" s="310"/>
      <c r="H3438" s="310"/>
    </row>
    <row r="3439" spans="1:8" ht="20.100000000000001" customHeight="1">
      <c r="A3439" s="352"/>
      <c r="B3439" s="332"/>
      <c r="C3439" s="321"/>
      <c r="D3439" s="310"/>
      <c r="E3439" s="310"/>
      <c r="F3439" s="310"/>
      <c r="G3439" s="310"/>
      <c r="H3439" s="310"/>
    </row>
    <row r="3440" spans="1:8" ht="20.100000000000001" customHeight="1">
      <c r="A3440" s="352"/>
      <c r="B3440" s="332"/>
      <c r="C3440" s="321"/>
      <c r="D3440" s="310"/>
      <c r="E3440" s="310"/>
      <c r="F3440" s="310"/>
      <c r="G3440" s="310"/>
      <c r="H3440" s="310"/>
    </row>
    <row r="3441" spans="1:8" ht="20.100000000000001" customHeight="1">
      <c r="A3441" s="352"/>
      <c r="B3441" s="332"/>
      <c r="C3441" s="321"/>
      <c r="D3441" s="310"/>
      <c r="E3441" s="310"/>
      <c r="F3441" s="310"/>
      <c r="G3441" s="310"/>
      <c r="H3441" s="310"/>
    </row>
    <row r="3442" spans="1:8" ht="20.100000000000001" customHeight="1">
      <c r="A3442" s="352"/>
      <c r="B3442" s="332"/>
      <c r="C3442" s="321"/>
      <c r="D3442" s="310"/>
      <c r="E3442" s="310"/>
      <c r="F3442" s="310"/>
      <c r="G3442" s="310"/>
      <c r="H3442" s="310"/>
    </row>
    <row r="3443" spans="1:8" ht="20.100000000000001" customHeight="1">
      <c r="A3443" s="352"/>
      <c r="B3443" s="332"/>
      <c r="C3443" s="321"/>
      <c r="D3443" s="310"/>
      <c r="E3443" s="310"/>
      <c r="F3443" s="310"/>
      <c r="G3443" s="310"/>
      <c r="H3443" s="310"/>
    </row>
    <row r="3444" spans="1:8" ht="20.100000000000001" customHeight="1">
      <c r="A3444" s="352"/>
      <c r="B3444" s="332"/>
      <c r="C3444" s="321"/>
      <c r="D3444" s="310"/>
      <c r="E3444" s="310"/>
      <c r="F3444" s="310"/>
      <c r="G3444" s="310"/>
      <c r="H3444" s="310"/>
    </row>
    <row r="3445" spans="1:8" ht="20.100000000000001" customHeight="1">
      <c r="A3445" s="352"/>
      <c r="B3445" s="332"/>
      <c r="C3445" s="321"/>
      <c r="D3445" s="310"/>
      <c r="E3445" s="310"/>
      <c r="F3445" s="310"/>
      <c r="G3445" s="310"/>
      <c r="H3445" s="310"/>
    </row>
    <row r="3446" spans="1:8" ht="20.100000000000001" customHeight="1">
      <c r="A3446" s="352"/>
      <c r="B3446" s="332"/>
      <c r="C3446" s="321"/>
      <c r="D3446" s="310"/>
      <c r="E3446" s="310"/>
      <c r="F3446" s="310"/>
      <c r="G3446" s="310"/>
      <c r="H3446" s="310"/>
    </row>
    <row r="3447" spans="1:8" ht="20.100000000000001" customHeight="1">
      <c r="A3447" s="352"/>
      <c r="B3447" s="332"/>
      <c r="C3447" s="321"/>
      <c r="D3447" s="310"/>
      <c r="E3447" s="310"/>
      <c r="F3447" s="310"/>
      <c r="G3447" s="310"/>
      <c r="H3447" s="310"/>
    </row>
    <row r="3448" spans="1:8" ht="20.100000000000001" customHeight="1">
      <c r="A3448" s="352"/>
      <c r="B3448" s="332"/>
      <c r="C3448" s="321"/>
      <c r="D3448" s="310"/>
      <c r="E3448" s="310"/>
      <c r="F3448" s="310"/>
      <c r="G3448" s="310"/>
      <c r="H3448" s="310"/>
    </row>
    <row r="3449" spans="1:8" ht="20.100000000000001" customHeight="1">
      <c r="A3449" s="352"/>
      <c r="B3449" s="332"/>
      <c r="C3449" s="321"/>
      <c r="D3449" s="310"/>
      <c r="E3449" s="310"/>
      <c r="F3449" s="310"/>
      <c r="G3449" s="310"/>
      <c r="H3449" s="310"/>
    </row>
    <row r="3450" spans="1:8" ht="20.100000000000001" customHeight="1">
      <c r="A3450" s="352"/>
      <c r="B3450" s="332"/>
      <c r="C3450" s="321"/>
      <c r="D3450" s="310"/>
      <c r="E3450" s="310"/>
      <c r="F3450" s="310"/>
      <c r="G3450" s="310"/>
      <c r="H3450" s="310"/>
    </row>
    <row r="3451" spans="1:8" ht="20.100000000000001" customHeight="1">
      <c r="A3451" s="352"/>
      <c r="B3451" s="332"/>
      <c r="C3451" s="321"/>
      <c r="D3451" s="310"/>
      <c r="E3451" s="310"/>
      <c r="F3451" s="310"/>
      <c r="G3451" s="310"/>
      <c r="H3451" s="310"/>
    </row>
    <row r="3452" spans="1:8" ht="20.100000000000001" customHeight="1">
      <c r="A3452" s="352"/>
      <c r="B3452" s="332"/>
      <c r="C3452" s="321"/>
      <c r="D3452" s="310"/>
      <c r="E3452" s="310"/>
      <c r="F3452" s="310"/>
      <c r="G3452" s="310"/>
      <c r="H3452" s="310"/>
    </row>
    <row r="3453" spans="1:8" ht="20.100000000000001" customHeight="1">
      <c r="A3453" s="352"/>
      <c r="B3453" s="332"/>
      <c r="C3453" s="321"/>
      <c r="D3453" s="310"/>
      <c r="E3453" s="310"/>
      <c r="F3453" s="310"/>
      <c r="G3453" s="310"/>
      <c r="H3453" s="310"/>
    </row>
    <row r="3454" spans="1:8" ht="20.100000000000001" customHeight="1">
      <c r="A3454" s="352"/>
      <c r="B3454" s="332"/>
      <c r="C3454" s="321"/>
      <c r="D3454" s="310"/>
      <c r="E3454" s="310"/>
      <c r="F3454" s="310"/>
      <c r="G3454" s="310"/>
      <c r="H3454" s="310"/>
    </row>
    <row r="3455" spans="1:8" ht="20.100000000000001" customHeight="1">
      <c r="A3455" s="352"/>
      <c r="B3455" s="332"/>
      <c r="C3455" s="321"/>
      <c r="D3455" s="310"/>
      <c r="E3455" s="310"/>
      <c r="F3455" s="310"/>
      <c r="G3455" s="310"/>
      <c r="H3455" s="310"/>
    </row>
    <row r="3456" spans="1:8" ht="20.100000000000001" customHeight="1">
      <c r="A3456" s="352"/>
      <c r="B3456" s="332"/>
      <c r="C3456" s="321"/>
      <c r="D3456" s="310"/>
      <c r="E3456" s="310"/>
      <c r="F3456" s="310"/>
      <c r="G3456" s="310"/>
      <c r="H3456" s="310"/>
    </row>
    <row r="3457" spans="1:8" ht="20.100000000000001" customHeight="1">
      <c r="A3457" s="352"/>
      <c r="B3457" s="332"/>
      <c r="C3457" s="321"/>
      <c r="D3457" s="310"/>
      <c r="E3457" s="310"/>
      <c r="F3457" s="310"/>
      <c r="G3457" s="310"/>
      <c r="H3457" s="310"/>
    </row>
    <row r="3458" spans="1:8" ht="20.100000000000001" customHeight="1">
      <c r="A3458" s="352"/>
      <c r="B3458" s="332"/>
      <c r="C3458" s="321"/>
      <c r="D3458" s="310"/>
      <c r="E3458" s="310"/>
      <c r="F3458" s="310"/>
      <c r="G3458" s="310"/>
      <c r="H3458" s="310"/>
    </row>
    <row r="3459" spans="1:8" ht="20.100000000000001" customHeight="1">
      <c r="A3459" s="352"/>
      <c r="B3459" s="332"/>
      <c r="C3459" s="321"/>
      <c r="D3459" s="310"/>
      <c r="E3459" s="310"/>
      <c r="F3459" s="310"/>
      <c r="G3459" s="310"/>
      <c r="H3459" s="310"/>
    </row>
    <row r="3460" spans="1:8" ht="20.100000000000001" customHeight="1">
      <c r="A3460" s="352"/>
      <c r="B3460" s="332"/>
      <c r="C3460" s="321"/>
      <c r="D3460" s="310"/>
      <c r="E3460" s="310"/>
      <c r="F3460" s="310"/>
      <c r="G3460" s="310"/>
      <c r="H3460" s="310"/>
    </row>
    <row r="3461" spans="1:8" ht="20.100000000000001" customHeight="1">
      <c r="A3461" s="352"/>
      <c r="B3461" s="332"/>
      <c r="C3461" s="321"/>
      <c r="D3461" s="310"/>
      <c r="E3461" s="310"/>
      <c r="F3461" s="310"/>
      <c r="G3461" s="310"/>
      <c r="H3461" s="310"/>
    </row>
    <row r="3462" spans="1:8" ht="20.100000000000001" customHeight="1">
      <c r="A3462" s="352"/>
      <c r="B3462" s="332"/>
      <c r="C3462" s="321"/>
      <c r="D3462" s="310"/>
      <c r="E3462" s="310"/>
      <c r="F3462" s="310"/>
      <c r="G3462" s="310"/>
      <c r="H3462" s="310"/>
    </row>
    <row r="3463" spans="1:8" ht="20.100000000000001" customHeight="1">
      <c r="A3463" s="352"/>
      <c r="B3463" s="332"/>
      <c r="C3463" s="321"/>
      <c r="D3463" s="310"/>
      <c r="E3463" s="310"/>
      <c r="F3463" s="310"/>
      <c r="G3463" s="310"/>
      <c r="H3463" s="310"/>
    </row>
    <row r="3464" spans="1:8" ht="20.100000000000001" customHeight="1">
      <c r="A3464" s="352"/>
      <c r="B3464" s="332"/>
      <c r="C3464" s="321"/>
      <c r="D3464" s="310"/>
      <c r="E3464" s="310"/>
      <c r="F3464" s="310"/>
      <c r="G3464" s="310"/>
      <c r="H3464" s="310"/>
    </row>
    <row r="3465" spans="1:8" ht="20.100000000000001" customHeight="1">
      <c r="A3465" s="352"/>
      <c r="B3465" s="332"/>
      <c r="C3465" s="321"/>
      <c r="D3465" s="310"/>
      <c r="E3465" s="310"/>
      <c r="F3465" s="310"/>
      <c r="G3465" s="310"/>
      <c r="H3465" s="310"/>
    </row>
    <row r="3466" spans="1:8" ht="20.100000000000001" customHeight="1">
      <c r="A3466" s="352"/>
      <c r="B3466" s="332"/>
      <c r="C3466" s="321"/>
      <c r="D3466" s="310"/>
      <c r="E3466" s="310"/>
      <c r="F3466" s="310"/>
      <c r="G3466" s="310"/>
      <c r="H3466" s="310"/>
    </row>
    <row r="3467" spans="1:8" ht="20.100000000000001" customHeight="1">
      <c r="A3467" s="352"/>
      <c r="B3467" s="332"/>
      <c r="C3467" s="321"/>
      <c r="D3467" s="310"/>
      <c r="E3467" s="310"/>
      <c r="F3467" s="310"/>
      <c r="G3467" s="310"/>
      <c r="H3467" s="310"/>
    </row>
    <row r="3468" spans="1:8" ht="20.100000000000001" customHeight="1">
      <c r="A3468" s="352"/>
      <c r="B3468" s="332"/>
      <c r="C3468" s="321"/>
      <c r="D3468" s="310"/>
      <c r="E3468" s="310"/>
      <c r="F3468" s="310"/>
      <c r="G3468" s="310"/>
      <c r="H3468" s="310"/>
    </row>
    <row r="3469" spans="1:8" ht="20.100000000000001" customHeight="1">
      <c r="A3469" s="352"/>
      <c r="B3469" s="332"/>
      <c r="C3469" s="321"/>
      <c r="D3469" s="310"/>
      <c r="E3469" s="310"/>
      <c r="F3469" s="310"/>
      <c r="G3469" s="310"/>
      <c r="H3469" s="310"/>
    </row>
    <row r="3470" spans="1:8" ht="20.100000000000001" customHeight="1">
      <c r="A3470" s="352"/>
      <c r="B3470" s="332"/>
      <c r="C3470" s="321"/>
      <c r="D3470" s="310"/>
      <c r="E3470" s="310"/>
      <c r="F3470" s="310"/>
      <c r="G3470" s="310"/>
      <c r="H3470" s="310"/>
    </row>
    <row r="3471" spans="1:8" ht="20.100000000000001" customHeight="1">
      <c r="A3471" s="352"/>
      <c r="B3471" s="332"/>
      <c r="C3471" s="321"/>
      <c r="D3471" s="310"/>
      <c r="E3471" s="310"/>
      <c r="F3471" s="310"/>
      <c r="G3471" s="310"/>
      <c r="H3471" s="310"/>
    </row>
    <row r="3472" spans="1:8" ht="20.100000000000001" customHeight="1">
      <c r="A3472" s="352"/>
      <c r="B3472" s="332"/>
      <c r="C3472" s="321"/>
      <c r="D3472" s="310"/>
      <c r="E3472" s="310"/>
      <c r="F3472" s="310"/>
      <c r="G3472" s="310"/>
      <c r="H3472" s="310"/>
    </row>
    <row r="3473" spans="1:8" ht="20.100000000000001" customHeight="1">
      <c r="A3473" s="352"/>
      <c r="B3473" s="332"/>
      <c r="C3473" s="321"/>
      <c r="D3473" s="310"/>
      <c r="E3473" s="310"/>
      <c r="F3473" s="310"/>
      <c r="G3473" s="310"/>
      <c r="H3473" s="310"/>
    </row>
    <row r="3474" spans="1:8" ht="20.100000000000001" customHeight="1">
      <c r="A3474" s="352"/>
      <c r="B3474" s="332"/>
      <c r="C3474" s="321"/>
      <c r="D3474" s="310"/>
      <c r="E3474" s="310"/>
      <c r="F3474" s="310"/>
      <c r="G3474" s="310"/>
      <c r="H3474" s="310"/>
    </row>
    <row r="3475" spans="1:8" ht="20.100000000000001" customHeight="1">
      <c r="A3475" s="352"/>
      <c r="B3475" s="332"/>
      <c r="C3475" s="321"/>
      <c r="D3475" s="310"/>
      <c r="E3475" s="310"/>
      <c r="F3475" s="310"/>
      <c r="G3475" s="310"/>
      <c r="H3475" s="310"/>
    </row>
    <row r="3476" spans="1:8" ht="20.100000000000001" customHeight="1">
      <c r="A3476" s="352"/>
      <c r="B3476" s="332"/>
      <c r="C3476" s="321"/>
      <c r="D3476" s="310"/>
      <c r="E3476" s="310"/>
      <c r="F3476" s="310"/>
      <c r="G3476" s="310"/>
      <c r="H3476" s="310"/>
    </row>
    <row r="3477" spans="1:8" ht="20.100000000000001" customHeight="1">
      <c r="A3477" s="352"/>
      <c r="B3477" s="332"/>
      <c r="C3477" s="321"/>
      <c r="D3477" s="310"/>
      <c r="E3477" s="310"/>
      <c r="F3477" s="310"/>
      <c r="G3477" s="310"/>
      <c r="H3477" s="310"/>
    </row>
    <row r="3478" spans="1:8" ht="20.100000000000001" customHeight="1">
      <c r="A3478" s="352"/>
      <c r="B3478" s="332"/>
      <c r="C3478" s="321"/>
      <c r="D3478" s="310"/>
      <c r="E3478" s="310"/>
      <c r="F3478" s="310"/>
      <c r="G3478" s="310"/>
      <c r="H3478" s="310"/>
    </row>
    <row r="3479" spans="1:8" ht="20.100000000000001" customHeight="1">
      <c r="A3479" s="352"/>
      <c r="B3479" s="332"/>
      <c r="C3479" s="321"/>
      <c r="D3479" s="310"/>
      <c r="E3479" s="310"/>
      <c r="F3479" s="310"/>
      <c r="G3479" s="310"/>
      <c r="H3479" s="310"/>
    </row>
    <row r="3480" spans="1:8" ht="20.100000000000001" customHeight="1">
      <c r="A3480" s="352"/>
      <c r="B3480" s="332"/>
      <c r="C3480" s="321"/>
      <c r="D3480" s="310"/>
      <c r="E3480" s="310"/>
      <c r="F3480" s="310"/>
      <c r="G3480" s="310"/>
      <c r="H3480" s="310"/>
    </row>
    <row r="3481" spans="1:8" ht="20.100000000000001" customHeight="1">
      <c r="A3481" s="352"/>
      <c r="B3481" s="332"/>
      <c r="C3481" s="321"/>
      <c r="D3481" s="310"/>
      <c r="E3481" s="310"/>
      <c r="F3481" s="310"/>
      <c r="G3481" s="310"/>
      <c r="H3481" s="310"/>
    </row>
    <row r="3482" spans="1:8" ht="20.100000000000001" customHeight="1">
      <c r="A3482" s="352"/>
      <c r="B3482" s="332"/>
      <c r="C3482" s="321"/>
      <c r="D3482" s="310"/>
      <c r="E3482" s="310"/>
      <c r="F3482" s="310"/>
      <c r="G3482" s="310"/>
      <c r="H3482" s="310"/>
    </row>
    <row r="3483" spans="1:8" ht="20.100000000000001" customHeight="1">
      <c r="A3483" s="352"/>
      <c r="B3483" s="332"/>
      <c r="C3483" s="321"/>
      <c r="D3483" s="310"/>
      <c r="E3483" s="310"/>
      <c r="F3483" s="310"/>
      <c r="G3483" s="310"/>
      <c r="H3483" s="310"/>
    </row>
    <row r="3484" spans="1:8" ht="20.100000000000001" customHeight="1">
      <c r="A3484" s="352"/>
      <c r="B3484" s="332"/>
      <c r="C3484" s="321"/>
      <c r="D3484" s="310"/>
      <c r="E3484" s="310"/>
      <c r="F3484" s="310"/>
      <c r="G3484" s="310"/>
      <c r="H3484" s="310"/>
    </row>
    <row r="3485" spans="1:8" ht="20.100000000000001" customHeight="1">
      <c r="A3485" s="352"/>
      <c r="B3485" s="332"/>
      <c r="C3485" s="321"/>
      <c r="D3485" s="310"/>
      <c r="E3485" s="310"/>
      <c r="F3485" s="310"/>
      <c r="G3485" s="310"/>
      <c r="H3485" s="310"/>
    </row>
    <row r="3486" spans="1:8" ht="20.100000000000001" customHeight="1">
      <c r="A3486" s="352"/>
      <c r="B3486" s="332"/>
      <c r="C3486" s="321"/>
      <c r="D3486" s="310"/>
      <c r="E3486" s="310"/>
      <c r="F3486" s="310"/>
      <c r="G3486" s="310"/>
      <c r="H3486" s="310"/>
    </row>
    <row r="3487" spans="1:8" ht="20.100000000000001" customHeight="1">
      <c r="A3487" s="352"/>
      <c r="B3487" s="332"/>
      <c r="C3487" s="321"/>
      <c r="D3487" s="310"/>
      <c r="E3487" s="310"/>
      <c r="F3487" s="310"/>
      <c r="G3487" s="310"/>
      <c r="H3487" s="310"/>
    </row>
    <row r="3488" spans="1:8" ht="20.100000000000001" customHeight="1">
      <c r="A3488" s="352"/>
      <c r="B3488" s="332"/>
      <c r="C3488" s="321"/>
      <c r="D3488" s="310"/>
      <c r="E3488" s="310"/>
      <c r="F3488" s="310"/>
      <c r="G3488" s="310"/>
      <c r="H3488" s="310"/>
    </row>
    <row r="3489" spans="1:8" ht="20.100000000000001" customHeight="1">
      <c r="A3489" s="352"/>
      <c r="B3489" s="332"/>
      <c r="C3489" s="321"/>
      <c r="D3489" s="310"/>
      <c r="E3489" s="310"/>
      <c r="F3489" s="310"/>
      <c r="G3489" s="310"/>
      <c r="H3489" s="310"/>
    </row>
    <row r="3490" spans="1:8" ht="20.100000000000001" customHeight="1">
      <c r="A3490" s="352"/>
      <c r="B3490" s="332"/>
      <c r="C3490" s="321"/>
      <c r="D3490" s="310"/>
      <c r="E3490" s="310"/>
      <c r="F3490" s="310"/>
      <c r="G3490" s="310"/>
      <c r="H3490" s="310"/>
    </row>
    <row r="3491" spans="1:8" ht="20.100000000000001" customHeight="1">
      <c r="A3491" s="352"/>
      <c r="B3491" s="332"/>
      <c r="C3491" s="321"/>
      <c r="D3491" s="310"/>
      <c r="E3491" s="310"/>
      <c r="F3491" s="310"/>
      <c r="G3491" s="310"/>
      <c r="H3491" s="310"/>
    </row>
    <row r="3492" spans="1:8" ht="20.100000000000001" customHeight="1">
      <c r="A3492" s="352"/>
      <c r="B3492" s="332"/>
      <c r="C3492" s="321"/>
      <c r="D3492" s="310"/>
      <c r="E3492" s="310"/>
      <c r="F3492" s="310"/>
      <c r="G3492" s="310"/>
      <c r="H3492" s="310"/>
    </row>
    <row r="3493" spans="1:8" ht="20.100000000000001" customHeight="1">
      <c r="A3493" s="352"/>
      <c r="B3493" s="332"/>
      <c r="C3493" s="321"/>
      <c r="D3493" s="310"/>
      <c r="E3493" s="310"/>
      <c r="F3493" s="310"/>
      <c r="G3493" s="310"/>
      <c r="H3493" s="310"/>
    </row>
    <row r="3494" spans="1:8" ht="20.100000000000001" customHeight="1">
      <c r="A3494" s="352"/>
      <c r="B3494" s="332"/>
      <c r="C3494" s="321"/>
      <c r="D3494" s="310"/>
      <c r="E3494" s="310"/>
      <c r="F3494" s="310"/>
      <c r="G3494" s="310"/>
      <c r="H3494" s="310"/>
    </row>
    <row r="3495" spans="1:8" ht="20.100000000000001" customHeight="1">
      <c r="A3495" s="352"/>
      <c r="B3495" s="332"/>
      <c r="C3495" s="321"/>
      <c r="D3495" s="310"/>
      <c r="E3495" s="310"/>
      <c r="F3495" s="310"/>
      <c r="G3495" s="310"/>
      <c r="H3495" s="310"/>
    </row>
    <row r="3496" spans="1:8" ht="20.100000000000001" customHeight="1">
      <c r="A3496" s="352"/>
      <c r="B3496" s="332"/>
      <c r="C3496" s="321"/>
      <c r="D3496" s="310"/>
      <c r="E3496" s="310"/>
      <c r="F3496" s="310"/>
      <c r="G3496" s="310"/>
      <c r="H3496" s="310"/>
    </row>
    <row r="3497" spans="1:8" ht="20.100000000000001" customHeight="1">
      <c r="A3497" s="352"/>
      <c r="B3497" s="332"/>
      <c r="C3497" s="321"/>
      <c r="D3497" s="310"/>
      <c r="E3497" s="310"/>
      <c r="F3497" s="310"/>
      <c r="G3497" s="310"/>
      <c r="H3497" s="310"/>
    </row>
    <row r="3498" spans="1:8" ht="20.100000000000001" customHeight="1">
      <c r="A3498" s="352"/>
      <c r="B3498" s="332"/>
      <c r="C3498" s="321"/>
      <c r="D3498" s="310"/>
      <c r="E3498" s="310"/>
      <c r="F3498" s="310"/>
      <c r="G3498" s="310"/>
      <c r="H3498" s="310"/>
    </row>
    <row r="3499" spans="1:8" ht="20.100000000000001" customHeight="1">
      <c r="A3499" s="352"/>
      <c r="B3499" s="332"/>
      <c r="C3499" s="321"/>
      <c r="D3499" s="310"/>
      <c r="E3499" s="310"/>
      <c r="F3499" s="310"/>
      <c r="G3499" s="310"/>
      <c r="H3499" s="310"/>
    </row>
    <row r="3500" spans="1:8" ht="20.100000000000001" customHeight="1">
      <c r="A3500" s="352"/>
      <c r="B3500" s="332"/>
      <c r="C3500" s="321"/>
      <c r="D3500" s="310"/>
      <c r="E3500" s="310"/>
      <c r="F3500" s="310"/>
      <c r="G3500" s="310"/>
      <c r="H3500" s="310"/>
    </row>
    <row r="3501" spans="1:8" ht="20.100000000000001" customHeight="1">
      <c r="A3501" s="352"/>
      <c r="B3501" s="332"/>
      <c r="C3501" s="321"/>
      <c r="D3501" s="310"/>
      <c r="E3501" s="310"/>
      <c r="F3501" s="310"/>
      <c r="G3501" s="310"/>
      <c r="H3501" s="310"/>
    </row>
    <row r="3502" spans="1:8" ht="20.100000000000001" customHeight="1">
      <c r="A3502" s="352"/>
      <c r="B3502" s="332"/>
      <c r="C3502" s="321"/>
      <c r="D3502" s="310"/>
      <c r="E3502" s="310"/>
      <c r="F3502" s="310"/>
      <c r="G3502" s="310"/>
      <c r="H3502" s="310"/>
    </row>
    <row r="3503" spans="1:8" ht="20.100000000000001" customHeight="1">
      <c r="A3503" s="352"/>
      <c r="B3503" s="332"/>
      <c r="C3503" s="321"/>
      <c r="D3503" s="310"/>
      <c r="E3503" s="310"/>
      <c r="F3503" s="310"/>
      <c r="G3503" s="310"/>
      <c r="H3503" s="310"/>
    </row>
    <row r="3504" spans="1:8" ht="20.100000000000001" customHeight="1">
      <c r="A3504" s="352"/>
      <c r="B3504" s="332"/>
      <c r="C3504" s="321"/>
      <c r="D3504" s="310"/>
      <c r="E3504" s="310"/>
      <c r="F3504" s="310"/>
      <c r="G3504" s="310"/>
      <c r="H3504" s="310"/>
    </row>
    <row r="3505" spans="1:8" ht="20.100000000000001" customHeight="1">
      <c r="A3505" s="352"/>
      <c r="B3505" s="332"/>
      <c r="C3505" s="321"/>
      <c r="D3505" s="310"/>
      <c r="E3505" s="310"/>
      <c r="F3505" s="310"/>
      <c r="G3505" s="310"/>
      <c r="H3505" s="310"/>
    </row>
    <row r="3506" spans="1:8" ht="20.100000000000001" customHeight="1">
      <c r="A3506" s="352"/>
      <c r="B3506" s="332"/>
      <c r="C3506" s="321"/>
      <c r="D3506" s="310"/>
      <c r="E3506" s="310"/>
      <c r="F3506" s="310"/>
      <c r="G3506" s="310"/>
      <c r="H3506" s="310"/>
    </row>
    <row r="3507" spans="1:8" ht="20.100000000000001" customHeight="1">
      <c r="A3507" s="352"/>
      <c r="B3507" s="332"/>
      <c r="C3507" s="321"/>
      <c r="D3507" s="310"/>
      <c r="E3507" s="310"/>
      <c r="F3507" s="310"/>
      <c r="G3507" s="310"/>
      <c r="H3507" s="310"/>
    </row>
    <row r="3508" spans="1:8" ht="20.100000000000001" customHeight="1">
      <c r="A3508" s="352"/>
      <c r="B3508" s="332"/>
      <c r="C3508" s="321"/>
      <c r="D3508" s="310"/>
      <c r="E3508" s="310"/>
      <c r="F3508" s="310"/>
      <c r="G3508" s="310"/>
      <c r="H3508" s="310"/>
    </row>
    <row r="3509" spans="1:8" ht="20.100000000000001" customHeight="1">
      <c r="A3509" s="352"/>
      <c r="B3509" s="332"/>
      <c r="C3509" s="321"/>
      <c r="D3509" s="310"/>
      <c r="E3509" s="310"/>
      <c r="F3509" s="310"/>
      <c r="G3509" s="310"/>
      <c r="H3509" s="310"/>
    </row>
    <row r="3510" spans="1:8" ht="20.100000000000001" customHeight="1">
      <c r="A3510" s="352"/>
      <c r="B3510" s="332"/>
      <c r="C3510" s="321"/>
      <c r="D3510" s="310"/>
      <c r="E3510" s="310"/>
      <c r="F3510" s="310"/>
      <c r="G3510" s="310"/>
      <c r="H3510" s="310"/>
    </row>
    <row r="3511" spans="1:8" ht="20.100000000000001" customHeight="1">
      <c r="A3511" s="352"/>
      <c r="B3511" s="332"/>
      <c r="C3511" s="321"/>
      <c r="D3511" s="310"/>
      <c r="E3511" s="310"/>
      <c r="F3511" s="310"/>
      <c r="G3511" s="310"/>
      <c r="H3511" s="310"/>
    </row>
    <row r="3512" spans="1:8" ht="20.100000000000001" customHeight="1">
      <c r="A3512" s="352"/>
      <c r="B3512" s="332"/>
      <c r="C3512" s="321"/>
      <c r="D3512" s="310"/>
      <c r="E3512" s="310"/>
      <c r="F3512" s="310"/>
      <c r="G3512" s="310"/>
      <c r="H3512" s="310"/>
    </row>
    <row r="3513" spans="1:8" ht="20.100000000000001" customHeight="1">
      <c r="A3513" s="352"/>
      <c r="B3513" s="332"/>
      <c r="C3513" s="321"/>
      <c r="D3513" s="310"/>
      <c r="E3513" s="310"/>
      <c r="F3513" s="310"/>
      <c r="G3513" s="310"/>
      <c r="H3513" s="310"/>
    </row>
    <row r="3514" spans="1:8" ht="20.100000000000001" customHeight="1">
      <c r="A3514" s="352"/>
      <c r="B3514" s="332"/>
      <c r="C3514" s="321"/>
      <c r="D3514" s="310"/>
      <c r="E3514" s="310"/>
      <c r="F3514" s="310"/>
      <c r="G3514" s="310"/>
      <c r="H3514" s="310"/>
    </row>
    <row r="3515" spans="1:8" ht="20.100000000000001" customHeight="1">
      <c r="A3515" s="352"/>
      <c r="B3515" s="332"/>
      <c r="C3515" s="321"/>
      <c r="D3515" s="310"/>
      <c r="E3515" s="310"/>
      <c r="F3515" s="310"/>
      <c r="G3515" s="310"/>
      <c r="H3515" s="310"/>
    </row>
    <row r="3516" spans="1:8" ht="20.100000000000001" customHeight="1">
      <c r="A3516" s="352"/>
      <c r="B3516" s="332"/>
      <c r="C3516" s="321"/>
      <c r="D3516" s="310"/>
      <c r="E3516" s="310"/>
      <c r="F3516" s="310"/>
      <c r="G3516" s="310"/>
      <c r="H3516" s="310"/>
    </row>
    <row r="3517" spans="1:8" ht="20.100000000000001" customHeight="1">
      <c r="A3517" s="352"/>
      <c r="B3517" s="332"/>
      <c r="C3517" s="321"/>
      <c r="D3517" s="310"/>
      <c r="E3517" s="310"/>
      <c r="F3517" s="310"/>
      <c r="G3517" s="310"/>
      <c r="H3517" s="310"/>
    </row>
    <row r="3518" spans="1:8" ht="20.100000000000001" customHeight="1">
      <c r="A3518" s="352"/>
      <c r="B3518" s="332"/>
      <c r="C3518" s="321"/>
      <c r="D3518" s="310"/>
      <c r="E3518" s="310"/>
      <c r="F3518" s="310"/>
      <c r="G3518" s="310"/>
      <c r="H3518" s="310"/>
    </row>
    <row r="3519" spans="1:8" ht="20.100000000000001" customHeight="1">
      <c r="A3519" s="352"/>
      <c r="B3519" s="332"/>
      <c r="C3519" s="321"/>
      <c r="D3519" s="310"/>
      <c r="E3519" s="310"/>
      <c r="F3519" s="310"/>
      <c r="G3519" s="310"/>
      <c r="H3519" s="310"/>
    </row>
    <row r="3520" spans="1:8" ht="20.100000000000001" customHeight="1">
      <c r="A3520" s="352"/>
      <c r="B3520" s="332"/>
      <c r="C3520" s="321"/>
      <c r="D3520" s="310"/>
      <c r="E3520" s="310"/>
      <c r="F3520" s="310"/>
      <c r="G3520" s="310"/>
      <c r="H3520" s="310"/>
    </row>
    <row r="3521" spans="1:8" ht="20.100000000000001" customHeight="1">
      <c r="A3521" s="352"/>
      <c r="B3521" s="332"/>
      <c r="C3521" s="321"/>
      <c r="D3521" s="310"/>
      <c r="E3521" s="310"/>
      <c r="F3521" s="310"/>
      <c r="G3521" s="310"/>
      <c r="H3521" s="310"/>
    </row>
    <row r="3522" spans="1:8" ht="20.100000000000001" customHeight="1">
      <c r="A3522" s="352"/>
      <c r="B3522" s="332"/>
      <c r="C3522" s="321"/>
      <c r="D3522" s="310"/>
      <c r="E3522" s="310"/>
      <c r="F3522" s="310"/>
      <c r="G3522" s="310"/>
      <c r="H3522" s="310"/>
    </row>
    <row r="3523" spans="1:8" ht="20.100000000000001" customHeight="1">
      <c r="A3523" s="352"/>
      <c r="B3523" s="332"/>
      <c r="C3523" s="321"/>
      <c r="D3523" s="310"/>
      <c r="E3523" s="310"/>
      <c r="F3523" s="310"/>
      <c r="G3523" s="310"/>
      <c r="H3523" s="310"/>
    </row>
    <row r="3524" spans="1:8" ht="20.100000000000001" customHeight="1">
      <c r="A3524" s="352"/>
      <c r="B3524" s="332"/>
      <c r="C3524" s="321"/>
      <c r="D3524" s="310"/>
      <c r="E3524" s="310"/>
      <c r="F3524" s="310"/>
      <c r="G3524" s="310"/>
      <c r="H3524" s="310"/>
    </row>
    <row r="3525" spans="1:8" ht="20.100000000000001" customHeight="1">
      <c r="A3525" s="352"/>
      <c r="B3525" s="332"/>
      <c r="C3525" s="321"/>
      <c r="D3525" s="310"/>
      <c r="E3525" s="310"/>
      <c r="F3525" s="310"/>
      <c r="G3525" s="310"/>
      <c r="H3525" s="310"/>
    </row>
    <row r="3526" spans="1:8" ht="20.100000000000001" customHeight="1">
      <c r="A3526" s="352"/>
      <c r="B3526" s="332"/>
      <c r="C3526" s="321"/>
      <c r="D3526" s="310"/>
      <c r="E3526" s="310"/>
      <c r="F3526" s="310"/>
      <c r="G3526" s="310"/>
      <c r="H3526" s="310"/>
    </row>
    <row r="3527" spans="1:8" ht="20.100000000000001" customHeight="1">
      <c r="A3527" s="352"/>
      <c r="B3527" s="332"/>
      <c r="C3527" s="321"/>
      <c r="D3527" s="310"/>
      <c r="E3527" s="310"/>
      <c r="F3527" s="310"/>
      <c r="G3527" s="310"/>
      <c r="H3527" s="310"/>
    </row>
    <row r="3528" spans="1:8" ht="20.100000000000001" customHeight="1">
      <c r="A3528" s="352"/>
      <c r="B3528" s="332"/>
      <c r="C3528" s="321"/>
      <c r="D3528" s="310"/>
      <c r="E3528" s="310"/>
      <c r="F3528" s="310"/>
      <c r="G3528" s="310"/>
      <c r="H3528" s="310"/>
    </row>
    <row r="3529" spans="1:8" ht="20.100000000000001" customHeight="1">
      <c r="A3529" s="352"/>
      <c r="B3529" s="332"/>
      <c r="C3529" s="321"/>
      <c r="D3529" s="310"/>
      <c r="E3529" s="310"/>
      <c r="F3529" s="310"/>
      <c r="G3529" s="310"/>
      <c r="H3529" s="310"/>
    </row>
    <row r="3530" spans="1:8" ht="20.100000000000001" customHeight="1">
      <c r="A3530" s="352"/>
      <c r="B3530" s="332"/>
      <c r="C3530" s="321"/>
      <c r="D3530" s="310"/>
      <c r="E3530" s="310"/>
      <c r="F3530" s="310"/>
      <c r="G3530" s="310"/>
      <c r="H3530" s="310"/>
    </row>
    <row r="3531" spans="1:8" ht="20.100000000000001" customHeight="1">
      <c r="A3531" s="352"/>
      <c r="B3531" s="332"/>
      <c r="C3531" s="321"/>
      <c r="D3531" s="310"/>
      <c r="E3531" s="310"/>
      <c r="F3531" s="310"/>
      <c r="G3531" s="310"/>
      <c r="H3531" s="310"/>
    </row>
    <row r="3532" spans="1:8" ht="20.100000000000001" customHeight="1">
      <c r="A3532" s="352"/>
      <c r="B3532" s="332"/>
      <c r="C3532" s="321"/>
      <c r="D3532" s="310"/>
      <c r="E3532" s="310"/>
      <c r="F3532" s="310"/>
      <c r="G3532" s="310"/>
      <c r="H3532" s="310"/>
    </row>
    <row r="3533" spans="1:8" ht="20.100000000000001" customHeight="1">
      <c r="A3533" s="352"/>
      <c r="B3533" s="332"/>
      <c r="C3533" s="321"/>
      <c r="D3533" s="310"/>
      <c r="E3533" s="310"/>
      <c r="F3533" s="310"/>
      <c r="G3533" s="310"/>
      <c r="H3533" s="310"/>
    </row>
    <row r="3534" spans="1:8" ht="20.100000000000001" customHeight="1">
      <c r="A3534" s="352"/>
      <c r="B3534" s="332"/>
      <c r="C3534" s="321"/>
      <c r="D3534" s="310"/>
      <c r="E3534" s="310"/>
      <c r="F3534" s="310"/>
      <c r="G3534" s="310"/>
      <c r="H3534" s="310"/>
    </row>
    <row r="3535" spans="1:8" ht="20.100000000000001" customHeight="1">
      <c r="A3535" s="352"/>
      <c r="B3535" s="332"/>
      <c r="C3535" s="321"/>
      <c r="D3535" s="310"/>
      <c r="E3535" s="310"/>
      <c r="F3535" s="310"/>
      <c r="G3535" s="310"/>
      <c r="H3535" s="310"/>
    </row>
    <row r="3536" spans="1:8" ht="20.100000000000001" customHeight="1">
      <c r="A3536" s="352"/>
      <c r="B3536" s="332"/>
      <c r="C3536" s="321"/>
      <c r="D3536" s="310"/>
      <c r="E3536" s="310"/>
      <c r="F3536" s="310"/>
      <c r="G3536" s="310"/>
      <c r="H3536" s="310"/>
    </row>
    <row r="3537" spans="1:8" ht="20.100000000000001" customHeight="1">
      <c r="A3537" s="352"/>
      <c r="B3537" s="332"/>
      <c r="C3537" s="321"/>
      <c r="D3537" s="310"/>
      <c r="E3537" s="310"/>
      <c r="F3537" s="310"/>
      <c r="G3537" s="310"/>
      <c r="H3537" s="310"/>
    </row>
    <row r="3538" spans="1:8" ht="20.100000000000001" customHeight="1">
      <c r="A3538" s="352"/>
      <c r="B3538" s="332"/>
      <c r="C3538" s="321"/>
      <c r="D3538" s="310"/>
      <c r="E3538" s="310"/>
      <c r="F3538" s="310"/>
      <c r="G3538" s="310"/>
      <c r="H3538" s="310"/>
    </row>
    <row r="3539" spans="1:8" ht="20.100000000000001" customHeight="1">
      <c r="A3539" s="352"/>
      <c r="B3539" s="332"/>
      <c r="C3539" s="321"/>
      <c r="D3539" s="310"/>
      <c r="E3539" s="310"/>
      <c r="F3539" s="310"/>
      <c r="G3539" s="310"/>
      <c r="H3539" s="310"/>
    </row>
    <row r="3540" spans="1:8" ht="20.100000000000001" customHeight="1">
      <c r="A3540" s="352"/>
      <c r="B3540" s="332"/>
      <c r="C3540" s="321"/>
      <c r="D3540" s="310"/>
      <c r="E3540" s="310"/>
      <c r="F3540" s="310"/>
      <c r="G3540" s="310"/>
      <c r="H3540" s="310"/>
    </row>
    <row r="3541" spans="1:8" ht="20.100000000000001" customHeight="1">
      <c r="A3541" s="352"/>
      <c r="B3541" s="332"/>
      <c r="C3541" s="321"/>
      <c r="D3541" s="310"/>
      <c r="E3541" s="310"/>
      <c r="F3541" s="310"/>
      <c r="G3541" s="310"/>
      <c r="H3541" s="310"/>
    </row>
    <row r="3542" spans="1:8" ht="20.100000000000001" customHeight="1">
      <c r="A3542" s="352"/>
      <c r="B3542" s="332"/>
      <c r="C3542" s="321"/>
      <c r="D3542" s="310"/>
      <c r="E3542" s="310"/>
      <c r="F3542" s="310"/>
      <c r="G3542" s="310"/>
      <c r="H3542" s="310"/>
    </row>
    <row r="3543" spans="1:8" ht="20.100000000000001" customHeight="1">
      <c r="A3543" s="352"/>
      <c r="B3543" s="332"/>
      <c r="C3543" s="321"/>
      <c r="D3543" s="310"/>
      <c r="E3543" s="310"/>
      <c r="F3543" s="310"/>
      <c r="G3543" s="310"/>
      <c r="H3543" s="310"/>
    </row>
    <row r="3544" spans="1:8" ht="20.100000000000001" customHeight="1">
      <c r="A3544" s="352"/>
      <c r="B3544" s="332"/>
      <c r="C3544" s="321"/>
      <c r="D3544" s="310"/>
      <c r="E3544" s="310"/>
      <c r="F3544" s="310"/>
      <c r="G3544" s="310"/>
      <c r="H3544" s="310"/>
    </row>
    <row r="3545" spans="1:8" ht="20.100000000000001" customHeight="1">
      <c r="A3545" s="352"/>
      <c r="B3545" s="332"/>
      <c r="C3545" s="321"/>
      <c r="D3545" s="310"/>
      <c r="E3545" s="310"/>
      <c r="F3545" s="310"/>
      <c r="G3545" s="310"/>
      <c r="H3545" s="310"/>
    </row>
    <row r="3546" spans="1:8" ht="20.100000000000001" customHeight="1">
      <c r="A3546" s="352"/>
      <c r="B3546" s="332"/>
      <c r="C3546" s="321"/>
      <c r="D3546" s="310"/>
      <c r="E3546" s="310"/>
      <c r="F3546" s="310"/>
      <c r="G3546" s="310"/>
      <c r="H3546" s="310"/>
    </row>
    <row r="3547" spans="1:8" ht="20.100000000000001" customHeight="1">
      <c r="A3547" s="352"/>
      <c r="B3547" s="332"/>
      <c r="C3547" s="321"/>
      <c r="D3547" s="310"/>
      <c r="E3547" s="310"/>
      <c r="F3547" s="310"/>
      <c r="G3547" s="310"/>
      <c r="H3547" s="310"/>
    </row>
    <row r="3548" spans="1:8" ht="20.100000000000001" customHeight="1">
      <c r="A3548" s="352"/>
      <c r="B3548" s="332"/>
      <c r="C3548" s="321"/>
      <c r="D3548" s="310"/>
      <c r="E3548" s="310"/>
      <c r="F3548" s="310"/>
      <c r="G3548" s="310"/>
      <c r="H3548" s="310"/>
    </row>
    <row r="3549" spans="1:8" ht="20.100000000000001" customHeight="1">
      <c r="A3549" s="352"/>
      <c r="B3549" s="332"/>
      <c r="C3549" s="321"/>
      <c r="D3549" s="310"/>
      <c r="E3549" s="310"/>
      <c r="F3549" s="310"/>
      <c r="G3549" s="310"/>
      <c r="H3549" s="310"/>
    </row>
    <row r="3550" spans="1:8" ht="20.100000000000001" customHeight="1">
      <c r="A3550" s="352"/>
      <c r="B3550" s="332"/>
      <c r="C3550" s="321"/>
      <c r="D3550" s="310"/>
      <c r="E3550" s="310"/>
      <c r="F3550" s="310"/>
      <c r="G3550" s="310"/>
      <c r="H3550" s="310"/>
    </row>
    <row r="3551" spans="1:8" ht="20.100000000000001" customHeight="1">
      <c r="A3551" s="352"/>
      <c r="B3551" s="332"/>
      <c r="C3551" s="321"/>
      <c r="D3551" s="310"/>
      <c r="E3551" s="310"/>
      <c r="F3551" s="310"/>
      <c r="G3551" s="310"/>
      <c r="H3551" s="310"/>
    </row>
    <row r="3552" spans="1:8" ht="20.100000000000001" customHeight="1">
      <c r="A3552" s="352"/>
      <c r="B3552" s="332"/>
      <c r="C3552" s="321"/>
      <c r="D3552" s="310"/>
      <c r="E3552" s="310"/>
      <c r="F3552" s="310"/>
      <c r="G3552" s="310"/>
      <c r="H3552" s="310"/>
    </row>
    <row r="3553" spans="1:8" ht="20.100000000000001" customHeight="1">
      <c r="A3553" s="352"/>
      <c r="B3553" s="332"/>
      <c r="C3553" s="321"/>
      <c r="D3553" s="310"/>
      <c r="E3553" s="310"/>
      <c r="F3553" s="310"/>
      <c r="G3553" s="310"/>
      <c r="H3553" s="310"/>
    </row>
    <row r="3554" spans="1:8" ht="20.100000000000001" customHeight="1">
      <c r="A3554" s="352"/>
      <c r="B3554" s="332"/>
      <c r="C3554" s="321"/>
      <c r="D3554" s="310"/>
      <c r="E3554" s="310"/>
      <c r="F3554" s="310"/>
      <c r="G3554" s="310"/>
      <c r="H3554" s="310"/>
    </row>
    <row r="3555" spans="1:8" ht="20.100000000000001" customHeight="1">
      <c r="A3555" s="352"/>
      <c r="B3555" s="332"/>
      <c r="C3555" s="321"/>
      <c r="D3555" s="310"/>
      <c r="E3555" s="310"/>
      <c r="F3555" s="310"/>
      <c r="G3555" s="310"/>
      <c r="H3555" s="310"/>
    </row>
    <row r="3556" spans="1:8" ht="20.100000000000001" customHeight="1">
      <c r="A3556" s="352"/>
      <c r="B3556" s="332"/>
      <c r="C3556" s="321"/>
      <c r="D3556" s="310"/>
      <c r="E3556" s="310"/>
      <c r="F3556" s="310"/>
      <c r="G3556" s="310"/>
      <c r="H3556" s="310"/>
    </row>
    <row r="3557" spans="1:8" ht="20.100000000000001" customHeight="1">
      <c r="A3557" s="352"/>
      <c r="B3557" s="332"/>
      <c r="C3557" s="321"/>
      <c r="D3557" s="310"/>
      <c r="E3557" s="310"/>
      <c r="F3557" s="310"/>
      <c r="G3557" s="310"/>
      <c r="H3557" s="310"/>
    </row>
    <row r="3558" spans="1:8" ht="20.100000000000001" customHeight="1">
      <c r="A3558" s="352"/>
      <c r="B3558" s="332"/>
      <c r="C3558" s="321"/>
      <c r="D3558" s="310"/>
      <c r="E3558" s="310"/>
      <c r="F3558" s="310"/>
      <c r="G3558" s="310"/>
      <c r="H3558" s="310"/>
    </row>
    <row r="3559" spans="1:8" ht="20.100000000000001" customHeight="1">
      <c r="A3559" s="352"/>
      <c r="B3559" s="332"/>
      <c r="C3559" s="321"/>
      <c r="D3559" s="310"/>
      <c r="E3559" s="310"/>
      <c r="F3559" s="310"/>
      <c r="G3559" s="310"/>
      <c r="H3559" s="310"/>
    </row>
    <row r="3560" spans="1:8" ht="20.100000000000001" customHeight="1">
      <c r="A3560" s="352"/>
      <c r="B3560" s="332"/>
      <c r="C3560" s="321"/>
      <c r="D3560" s="310"/>
      <c r="E3560" s="310"/>
      <c r="F3560" s="310"/>
      <c r="G3560" s="310"/>
      <c r="H3560" s="310"/>
    </row>
    <row r="3561" spans="1:8" ht="20.100000000000001" customHeight="1">
      <c r="A3561" s="352"/>
      <c r="B3561" s="332"/>
      <c r="C3561" s="321"/>
      <c r="D3561" s="310"/>
      <c r="E3561" s="310"/>
      <c r="F3561" s="310"/>
      <c r="G3561" s="310"/>
      <c r="H3561" s="310"/>
    </row>
    <row r="3562" spans="1:8" ht="20.100000000000001" customHeight="1">
      <c r="A3562" s="352"/>
      <c r="B3562" s="332"/>
      <c r="C3562" s="321"/>
      <c r="D3562" s="310"/>
      <c r="E3562" s="310"/>
      <c r="F3562" s="310"/>
      <c r="G3562" s="310"/>
      <c r="H3562" s="310"/>
    </row>
    <row r="3563" spans="1:8" ht="20.100000000000001" customHeight="1">
      <c r="A3563" s="352"/>
      <c r="B3563" s="332"/>
      <c r="C3563" s="321"/>
      <c r="D3563" s="310"/>
      <c r="E3563" s="310"/>
      <c r="F3563" s="310"/>
      <c r="G3563" s="310"/>
      <c r="H3563" s="310"/>
    </row>
    <row r="3564" spans="1:8" ht="20.100000000000001" customHeight="1">
      <c r="A3564" s="352"/>
      <c r="B3564" s="332"/>
      <c r="C3564" s="321"/>
      <c r="D3564" s="310"/>
      <c r="E3564" s="310"/>
      <c r="F3564" s="310"/>
      <c r="G3564" s="310"/>
      <c r="H3564" s="310"/>
    </row>
    <row r="3565" spans="1:8" ht="20.100000000000001" customHeight="1">
      <c r="A3565" s="352"/>
      <c r="B3565" s="332"/>
      <c r="C3565" s="321"/>
      <c r="D3565" s="310"/>
      <c r="E3565" s="310"/>
      <c r="F3565" s="310"/>
      <c r="G3565" s="310"/>
      <c r="H3565" s="310"/>
    </row>
    <row r="3566" spans="1:8" ht="20.100000000000001" customHeight="1">
      <c r="A3566" s="352"/>
      <c r="B3566" s="332"/>
      <c r="C3566" s="321"/>
      <c r="D3566" s="310"/>
      <c r="E3566" s="310"/>
      <c r="F3566" s="310"/>
      <c r="G3566" s="310"/>
      <c r="H3566" s="310"/>
    </row>
    <row r="3567" spans="1:8" ht="20.100000000000001" customHeight="1">
      <c r="A3567" s="352"/>
      <c r="B3567" s="332"/>
      <c r="C3567" s="321"/>
      <c r="D3567" s="310"/>
      <c r="E3567" s="310"/>
      <c r="F3567" s="310"/>
      <c r="G3567" s="310"/>
      <c r="H3567" s="310"/>
    </row>
    <row r="3568" spans="1:8" ht="20.100000000000001" customHeight="1">
      <c r="A3568" s="352"/>
      <c r="B3568" s="332"/>
      <c r="C3568" s="321"/>
      <c r="D3568" s="310"/>
      <c r="E3568" s="310"/>
      <c r="F3568" s="310"/>
      <c r="G3568" s="310"/>
      <c r="H3568" s="310"/>
    </row>
    <row r="3569" spans="1:8" ht="20.100000000000001" customHeight="1">
      <c r="A3569" s="352"/>
      <c r="B3569" s="332"/>
      <c r="C3569" s="321"/>
      <c r="D3569" s="310"/>
      <c r="E3569" s="310"/>
      <c r="F3569" s="310"/>
      <c r="G3569" s="310"/>
      <c r="H3569" s="310"/>
    </row>
    <row r="3570" spans="1:8" ht="20.100000000000001" customHeight="1">
      <c r="A3570" s="352"/>
      <c r="B3570" s="332"/>
      <c r="C3570" s="321"/>
      <c r="D3570" s="310"/>
      <c r="E3570" s="310"/>
      <c r="F3570" s="310"/>
      <c r="G3570" s="310"/>
      <c r="H3570" s="310"/>
    </row>
    <row r="3571" spans="1:8" ht="20.100000000000001" customHeight="1">
      <c r="A3571" s="352"/>
      <c r="B3571" s="332"/>
      <c r="C3571" s="321"/>
      <c r="D3571" s="310"/>
      <c r="E3571" s="310"/>
      <c r="F3571" s="310"/>
      <c r="G3571" s="310"/>
      <c r="H3571" s="310"/>
    </row>
    <row r="3572" spans="1:8" ht="20.100000000000001" customHeight="1">
      <c r="A3572" s="352"/>
      <c r="B3572" s="332"/>
      <c r="C3572" s="321"/>
      <c r="D3572" s="310"/>
      <c r="E3572" s="310"/>
      <c r="F3572" s="310"/>
      <c r="G3572" s="310"/>
      <c r="H3572" s="310"/>
    </row>
    <row r="3573" spans="1:8" ht="20.100000000000001" customHeight="1">
      <c r="A3573" s="352"/>
      <c r="B3573" s="332"/>
      <c r="C3573" s="321"/>
      <c r="D3573" s="310"/>
      <c r="E3573" s="310"/>
      <c r="F3573" s="310"/>
      <c r="G3573" s="310"/>
      <c r="H3573" s="310"/>
    </row>
    <row r="3574" spans="1:8" ht="20.100000000000001" customHeight="1">
      <c r="A3574" s="352"/>
      <c r="B3574" s="332"/>
      <c r="C3574" s="321"/>
      <c r="D3574" s="310"/>
      <c r="E3574" s="310"/>
      <c r="F3574" s="310"/>
      <c r="G3574" s="310"/>
      <c r="H3574" s="310"/>
    </row>
    <row r="3575" spans="1:8" ht="20.100000000000001" customHeight="1">
      <c r="A3575" s="352"/>
      <c r="B3575" s="332"/>
      <c r="C3575" s="321"/>
      <c r="D3575" s="310"/>
      <c r="E3575" s="310"/>
      <c r="F3575" s="310"/>
      <c r="G3575" s="310"/>
      <c r="H3575" s="310"/>
    </row>
    <row r="3576" spans="1:8" ht="20.100000000000001" customHeight="1">
      <c r="A3576" s="352"/>
      <c r="B3576" s="332"/>
      <c r="C3576" s="321"/>
      <c r="D3576" s="310"/>
      <c r="E3576" s="310"/>
      <c r="F3576" s="310"/>
      <c r="G3576" s="310"/>
      <c r="H3576" s="310"/>
    </row>
    <row r="3577" spans="1:8" ht="20.100000000000001" customHeight="1">
      <c r="A3577" s="352"/>
      <c r="B3577" s="332"/>
      <c r="C3577" s="321"/>
      <c r="D3577" s="310"/>
      <c r="E3577" s="310"/>
      <c r="F3577" s="310"/>
      <c r="G3577" s="310"/>
      <c r="H3577" s="310"/>
    </row>
    <row r="3578" spans="1:8" ht="20.100000000000001" customHeight="1">
      <c r="A3578" s="352"/>
      <c r="B3578" s="332"/>
      <c r="C3578" s="321"/>
      <c r="D3578" s="310"/>
      <c r="E3578" s="310"/>
      <c r="F3578" s="310"/>
      <c r="G3578" s="310"/>
      <c r="H3578" s="310"/>
    </row>
    <row r="3579" spans="1:8" ht="20.100000000000001" customHeight="1">
      <c r="A3579" s="352"/>
      <c r="B3579" s="332"/>
      <c r="C3579" s="321"/>
      <c r="D3579" s="310"/>
      <c r="E3579" s="310"/>
      <c r="F3579" s="310"/>
      <c r="G3579" s="310"/>
      <c r="H3579" s="310"/>
    </row>
    <row r="3580" spans="1:8" ht="20.100000000000001" customHeight="1">
      <c r="A3580" s="352"/>
      <c r="B3580" s="332"/>
      <c r="C3580" s="321"/>
      <c r="D3580" s="310"/>
      <c r="E3580" s="310"/>
      <c r="F3580" s="310"/>
      <c r="G3580" s="310"/>
      <c r="H3580" s="310"/>
    </row>
    <row r="3581" spans="1:8" ht="20.100000000000001" customHeight="1">
      <c r="A3581" s="352"/>
      <c r="B3581" s="332"/>
      <c r="C3581" s="321"/>
      <c r="D3581" s="310"/>
      <c r="E3581" s="310"/>
      <c r="F3581" s="310"/>
      <c r="G3581" s="310"/>
      <c r="H3581" s="310"/>
    </row>
    <row r="3582" spans="1:8" ht="20.100000000000001" customHeight="1">
      <c r="A3582" s="352"/>
      <c r="B3582" s="332"/>
      <c r="C3582" s="321"/>
      <c r="D3582" s="310"/>
      <c r="E3582" s="310"/>
      <c r="F3582" s="310"/>
      <c r="G3582" s="310"/>
      <c r="H3582" s="310"/>
    </row>
    <row r="3583" spans="1:8" ht="20.100000000000001" customHeight="1">
      <c r="A3583" s="352"/>
      <c r="B3583" s="332"/>
      <c r="C3583" s="321"/>
      <c r="D3583" s="310"/>
      <c r="E3583" s="310"/>
      <c r="F3583" s="310"/>
      <c r="G3583" s="310"/>
      <c r="H3583" s="310"/>
    </row>
    <row r="3584" spans="1:8" ht="20.100000000000001" customHeight="1">
      <c r="A3584" s="352"/>
      <c r="B3584" s="332"/>
      <c r="C3584" s="321"/>
      <c r="D3584" s="310"/>
      <c r="E3584" s="310"/>
      <c r="F3584" s="310"/>
      <c r="G3584" s="310"/>
      <c r="H3584" s="310"/>
    </row>
    <row r="3585" spans="1:8" ht="20.100000000000001" customHeight="1">
      <c r="A3585" s="352"/>
      <c r="B3585" s="332"/>
      <c r="C3585" s="321"/>
      <c r="D3585" s="310"/>
      <c r="E3585" s="310"/>
      <c r="F3585" s="310"/>
      <c r="G3585" s="310"/>
      <c r="H3585" s="310"/>
    </row>
    <row r="3586" spans="1:8" ht="20.100000000000001" customHeight="1">
      <c r="A3586" s="352"/>
      <c r="B3586" s="332"/>
      <c r="C3586" s="321"/>
      <c r="D3586" s="310"/>
      <c r="E3586" s="310"/>
      <c r="F3586" s="310"/>
      <c r="G3586" s="310"/>
      <c r="H3586" s="310"/>
    </row>
    <row r="3587" spans="1:8" ht="20.100000000000001" customHeight="1">
      <c r="A3587" s="352"/>
      <c r="B3587" s="332"/>
      <c r="C3587" s="321"/>
      <c r="D3587" s="310"/>
      <c r="E3587" s="310"/>
      <c r="F3587" s="310"/>
      <c r="G3587" s="310"/>
      <c r="H3587" s="310"/>
    </row>
    <row r="3588" spans="1:8" ht="20.100000000000001" customHeight="1">
      <c r="A3588" s="352"/>
      <c r="B3588" s="332"/>
      <c r="C3588" s="321"/>
      <c r="D3588" s="310"/>
      <c r="E3588" s="310"/>
      <c r="F3588" s="310"/>
      <c r="G3588" s="310"/>
      <c r="H3588" s="310"/>
    </row>
    <row r="3589" spans="1:8" ht="20.100000000000001" customHeight="1">
      <c r="A3589" s="352"/>
      <c r="B3589" s="332"/>
      <c r="C3589" s="321"/>
      <c r="D3589" s="310"/>
      <c r="E3589" s="310"/>
      <c r="F3589" s="310"/>
      <c r="G3589" s="310"/>
      <c r="H3589" s="310"/>
    </row>
    <row r="3590" spans="1:8" ht="20.100000000000001" customHeight="1">
      <c r="A3590" s="352"/>
      <c r="B3590" s="332"/>
      <c r="C3590" s="321"/>
      <c r="D3590" s="310"/>
      <c r="E3590" s="310"/>
      <c r="F3590" s="310"/>
      <c r="G3590" s="310"/>
      <c r="H3590" s="310"/>
    </row>
    <row r="3591" spans="1:8" ht="20.100000000000001" customHeight="1">
      <c r="A3591" s="352"/>
      <c r="B3591" s="332"/>
      <c r="C3591" s="321"/>
      <c r="D3591" s="310"/>
      <c r="E3591" s="310"/>
      <c r="F3591" s="310"/>
      <c r="G3591" s="310"/>
      <c r="H3591" s="310"/>
    </row>
    <row r="3592" spans="1:8" ht="20.100000000000001" customHeight="1">
      <c r="A3592" s="352"/>
      <c r="B3592" s="332"/>
      <c r="C3592" s="321"/>
      <c r="D3592" s="310"/>
      <c r="E3592" s="310"/>
      <c r="F3592" s="310"/>
      <c r="G3592" s="310"/>
      <c r="H3592" s="310"/>
    </row>
    <row r="3593" spans="1:8" ht="20.100000000000001" customHeight="1">
      <c r="A3593" s="352"/>
      <c r="B3593" s="332"/>
      <c r="C3593" s="321"/>
      <c r="D3593" s="310"/>
      <c r="E3593" s="310"/>
      <c r="F3593" s="310"/>
      <c r="G3593" s="310"/>
      <c r="H3593" s="310"/>
    </row>
    <row r="3594" spans="1:8" ht="20.100000000000001" customHeight="1">
      <c r="A3594" s="352"/>
      <c r="B3594" s="332"/>
      <c r="C3594" s="321"/>
      <c r="D3594" s="310"/>
      <c r="E3594" s="310"/>
      <c r="F3594" s="310"/>
      <c r="G3594" s="310"/>
      <c r="H3594" s="310"/>
    </row>
    <row r="3595" spans="1:8" ht="20.100000000000001" customHeight="1">
      <c r="A3595" s="352"/>
      <c r="B3595" s="332"/>
      <c r="C3595" s="321"/>
      <c r="D3595" s="310"/>
      <c r="E3595" s="310"/>
      <c r="F3595" s="310"/>
      <c r="G3595" s="310"/>
      <c r="H3595" s="310"/>
    </row>
    <row r="3596" spans="1:8" ht="20.100000000000001" customHeight="1">
      <c r="A3596" s="352"/>
      <c r="B3596" s="332"/>
      <c r="C3596" s="321"/>
      <c r="D3596" s="310"/>
      <c r="E3596" s="310"/>
      <c r="F3596" s="310"/>
      <c r="G3596" s="310"/>
      <c r="H3596" s="310"/>
    </row>
    <row r="3597" spans="1:8" ht="20.100000000000001" customHeight="1">
      <c r="A3597" s="352"/>
      <c r="B3597" s="332"/>
      <c r="C3597" s="321"/>
      <c r="D3597" s="310"/>
      <c r="E3597" s="310"/>
      <c r="F3597" s="310"/>
      <c r="G3597" s="310"/>
      <c r="H3597" s="310"/>
    </row>
    <row r="3598" spans="1:8" ht="20.100000000000001" customHeight="1">
      <c r="A3598" s="352"/>
      <c r="B3598" s="332"/>
      <c r="C3598" s="321"/>
      <c r="D3598" s="310"/>
      <c r="E3598" s="310"/>
      <c r="F3598" s="310"/>
      <c r="G3598" s="310"/>
      <c r="H3598" s="310"/>
    </row>
    <row r="3599" spans="1:8" ht="20.100000000000001" customHeight="1">
      <c r="A3599" s="352"/>
      <c r="B3599" s="332"/>
      <c r="C3599" s="321"/>
      <c r="D3599" s="310"/>
      <c r="E3599" s="310"/>
      <c r="F3599" s="310"/>
      <c r="G3599" s="310"/>
      <c r="H3599" s="310"/>
    </row>
    <row r="3600" spans="1:8" ht="20.100000000000001" customHeight="1">
      <c r="A3600" s="352"/>
      <c r="B3600" s="332"/>
      <c r="C3600" s="321"/>
      <c r="D3600" s="310"/>
      <c r="E3600" s="310"/>
      <c r="F3600" s="310"/>
      <c r="G3600" s="310"/>
      <c r="H3600" s="310"/>
    </row>
    <row r="3601" spans="1:8" ht="20.100000000000001" customHeight="1">
      <c r="A3601" s="352"/>
      <c r="B3601" s="332"/>
      <c r="C3601" s="321"/>
      <c r="D3601" s="310"/>
      <c r="E3601" s="310"/>
      <c r="F3601" s="310"/>
      <c r="G3601" s="310"/>
      <c r="H3601" s="310"/>
    </row>
    <row r="3602" spans="1:8" ht="20.100000000000001" customHeight="1">
      <c r="A3602" s="352"/>
      <c r="B3602" s="332"/>
      <c r="C3602" s="321"/>
      <c r="D3602" s="310"/>
      <c r="E3602" s="310"/>
      <c r="F3602" s="310"/>
      <c r="G3602" s="310"/>
      <c r="H3602" s="310"/>
    </row>
    <row r="3603" spans="1:8" ht="20.100000000000001" customHeight="1">
      <c r="A3603" s="352"/>
      <c r="B3603" s="332"/>
      <c r="C3603" s="321"/>
      <c r="D3603" s="310"/>
      <c r="E3603" s="310"/>
      <c r="F3603" s="310"/>
      <c r="G3603" s="310"/>
      <c r="H3603" s="310"/>
    </row>
    <row r="3604" spans="1:8" ht="20.100000000000001" customHeight="1">
      <c r="A3604" s="352"/>
      <c r="B3604" s="332"/>
      <c r="C3604" s="321"/>
      <c r="D3604" s="310"/>
      <c r="E3604" s="310"/>
      <c r="F3604" s="310"/>
      <c r="G3604" s="310"/>
      <c r="H3604" s="310"/>
    </row>
    <row r="3605" spans="1:8" ht="20.100000000000001" customHeight="1">
      <c r="A3605" s="352"/>
      <c r="B3605" s="332"/>
      <c r="C3605" s="321"/>
      <c r="D3605" s="310"/>
      <c r="E3605" s="310"/>
      <c r="F3605" s="310"/>
      <c r="G3605" s="310"/>
      <c r="H3605" s="310"/>
    </row>
    <row r="3606" spans="1:8" ht="20.100000000000001" customHeight="1">
      <c r="A3606" s="352"/>
      <c r="B3606" s="332"/>
      <c r="C3606" s="321"/>
      <c r="D3606" s="310"/>
      <c r="E3606" s="310"/>
      <c r="F3606" s="310"/>
      <c r="G3606" s="310"/>
      <c r="H3606" s="310"/>
    </row>
    <row r="3607" spans="1:8" ht="20.100000000000001" customHeight="1">
      <c r="A3607" s="352"/>
      <c r="B3607" s="332"/>
      <c r="C3607" s="321"/>
      <c r="D3607" s="310"/>
      <c r="E3607" s="310"/>
      <c r="F3607" s="310"/>
      <c r="G3607" s="310"/>
      <c r="H3607" s="310"/>
    </row>
    <row r="3608" spans="1:8" ht="20.100000000000001" customHeight="1">
      <c r="A3608" s="352"/>
      <c r="B3608" s="332"/>
      <c r="C3608" s="321"/>
      <c r="D3608" s="310"/>
      <c r="E3608" s="310"/>
      <c r="F3608" s="310"/>
      <c r="G3608" s="310"/>
      <c r="H3608" s="310"/>
    </row>
    <row r="3609" spans="1:8" ht="20.100000000000001" customHeight="1">
      <c r="A3609" s="352"/>
      <c r="B3609" s="332"/>
      <c r="C3609" s="321"/>
      <c r="D3609" s="310"/>
      <c r="E3609" s="310"/>
      <c r="F3609" s="310"/>
      <c r="G3609" s="310"/>
      <c r="H3609" s="310"/>
    </row>
    <row r="3610" spans="1:8" ht="20.100000000000001" customHeight="1">
      <c r="A3610" s="352"/>
      <c r="B3610" s="332"/>
      <c r="C3610" s="321"/>
      <c r="D3610" s="310"/>
      <c r="E3610" s="310"/>
      <c r="F3610" s="310"/>
      <c r="G3610" s="310"/>
      <c r="H3610" s="310"/>
    </row>
    <row r="3611" spans="1:8" ht="20.100000000000001" customHeight="1">
      <c r="A3611" s="352"/>
      <c r="B3611" s="332"/>
      <c r="C3611" s="321"/>
      <c r="D3611" s="310"/>
      <c r="E3611" s="310"/>
      <c r="F3611" s="310"/>
      <c r="G3611" s="310"/>
      <c r="H3611" s="310"/>
    </row>
    <row r="3612" spans="1:8" ht="20.100000000000001" customHeight="1">
      <c r="A3612" s="352"/>
      <c r="B3612" s="332"/>
      <c r="C3612" s="321"/>
      <c r="D3612" s="310"/>
      <c r="E3612" s="310"/>
      <c r="F3612" s="310"/>
      <c r="G3612" s="310"/>
      <c r="H3612" s="310"/>
    </row>
    <row r="3613" spans="1:8" ht="20.100000000000001" customHeight="1">
      <c r="A3613" s="352"/>
      <c r="B3613" s="332"/>
      <c r="C3613" s="321"/>
      <c r="D3613" s="310"/>
      <c r="E3613" s="310"/>
      <c r="F3613" s="310"/>
      <c r="G3613" s="310"/>
      <c r="H3613" s="310"/>
    </row>
    <row r="3614" spans="1:8" ht="20.100000000000001" customHeight="1">
      <c r="A3614" s="352"/>
      <c r="B3614" s="332"/>
      <c r="C3614" s="321"/>
      <c r="D3614" s="310"/>
      <c r="E3614" s="310"/>
      <c r="F3614" s="310"/>
      <c r="G3614" s="310"/>
      <c r="H3614" s="310"/>
    </row>
    <row r="3615" spans="1:8" ht="20.100000000000001" customHeight="1">
      <c r="A3615" s="352"/>
      <c r="B3615" s="332"/>
      <c r="C3615" s="321"/>
      <c r="D3615" s="310"/>
      <c r="E3615" s="310"/>
      <c r="F3615" s="310"/>
      <c r="G3615" s="310"/>
      <c r="H3615" s="310"/>
    </row>
    <row r="3616" spans="1:8" ht="20.100000000000001" customHeight="1">
      <c r="A3616" s="352"/>
      <c r="B3616" s="332"/>
      <c r="C3616" s="321"/>
      <c r="D3616" s="310"/>
      <c r="E3616" s="310"/>
      <c r="F3616" s="310"/>
      <c r="G3616" s="310"/>
      <c r="H3616" s="310"/>
    </row>
    <row r="3617" spans="1:8" ht="20.100000000000001" customHeight="1">
      <c r="A3617" s="352"/>
      <c r="B3617" s="332"/>
      <c r="C3617" s="321"/>
      <c r="D3617" s="310"/>
      <c r="E3617" s="310"/>
      <c r="F3617" s="310"/>
      <c r="G3617" s="310"/>
      <c r="H3617" s="310"/>
    </row>
    <row r="3618" spans="1:8" ht="20.100000000000001" customHeight="1">
      <c r="A3618" s="352"/>
      <c r="B3618" s="332"/>
      <c r="C3618" s="321"/>
      <c r="D3618" s="310"/>
      <c r="E3618" s="310"/>
      <c r="F3618" s="310"/>
      <c r="G3618" s="310"/>
      <c r="H3618" s="310"/>
    </row>
    <row r="3619" spans="1:8" ht="20.100000000000001" customHeight="1">
      <c r="A3619" s="352"/>
      <c r="B3619" s="332"/>
      <c r="C3619" s="321"/>
      <c r="D3619" s="310"/>
      <c r="E3619" s="310"/>
      <c r="F3619" s="310"/>
      <c r="G3619" s="310"/>
      <c r="H3619" s="310"/>
    </row>
    <row r="3620" spans="1:8" ht="20.100000000000001" customHeight="1">
      <c r="A3620" s="352"/>
      <c r="B3620" s="332"/>
      <c r="C3620" s="321"/>
      <c r="D3620" s="310"/>
      <c r="E3620" s="310"/>
      <c r="F3620" s="310"/>
      <c r="G3620" s="310"/>
      <c r="H3620" s="310"/>
    </row>
    <row r="3621" spans="1:8" ht="20.100000000000001" customHeight="1">
      <c r="A3621" s="352"/>
      <c r="B3621" s="332"/>
      <c r="C3621" s="321"/>
      <c r="D3621" s="310"/>
      <c r="E3621" s="310"/>
      <c r="F3621" s="310"/>
      <c r="G3621" s="310"/>
      <c r="H3621" s="310"/>
    </row>
    <row r="3622" spans="1:8" ht="20.100000000000001" customHeight="1">
      <c r="A3622" s="352"/>
      <c r="B3622" s="332"/>
      <c r="C3622" s="321"/>
      <c r="D3622" s="310"/>
      <c r="E3622" s="310"/>
      <c r="F3622" s="310"/>
      <c r="G3622" s="310"/>
      <c r="H3622" s="310"/>
    </row>
    <row r="3623" spans="1:8" ht="20.100000000000001" customHeight="1">
      <c r="A3623" s="352"/>
      <c r="B3623" s="332"/>
      <c r="C3623" s="321"/>
      <c r="D3623" s="310"/>
      <c r="E3623" s="310"/>
      <c r="F3623" s="310"/>
      <c r="G3623" s="310"/>
      <c r="H3623" s="310"/>
    </row>
    <row r="3624" spans="1:8" ht="20.100000000000001" customHeight="1">
      <c r="A3624" s="352"/>
      <c r="B3624" s="332"/>
      <c r="C3624" s="321"/>
      <c r="D3624" s="310"/>
      <c r="E3624" s="310"/>
      <c r="F3624" s="310"/>
      <c r="G3624" s="310"/>
      <c r="H3624" s="310"/>
    </row>
    <row r="3625" spans="1:8" ht="20.100000000000001" customHeight="1">
      <c r="A3625" s="352"/>
      <c r="B3625" s="332"/>
      <c r="C3625" s="321"/>
      <c r="D3625" s="310"/>
      <c r="E3625" s="310"/>
      <c r="F3625" s="310"/>
      <c r="G3625" s="310"/>
      <c r="H3625" s="310"/>
    </row>
    <row r="3626" spans="1:8" ht="20.100000000000001" customHeight="1">
      <c r="A3626" s="352"/>
      <c r="B3626" s="332"/>
      <c r="C3626" s="321"/>
      <c r="D3626" s="310"/>
      <c r="E3626" s="310"/>
      <c r="F3626" s="310"/>
      <c r="G3626" s="310"/>
      <c r="H3626" s="310"/>
    </row>
    <row r="3627" spans="1:8" ht="20.100000000000001" customHeight="1">
      <c r="A3627" s="352"/>
      <c r="B3627" s="332"/>
      <c r="C3627" s="321"/>
      <c r="D3627" s="310"/>
      <c r="E3627" s="310"/>
      <c r="F3627" s="310"/>
      <c r="G3627" s="310"/>
      <c r="H3627" s="310"/>
    </row>
    <row r="3628" spans="1:8" ht="20.100000000000001" customHeight="1">
      <c r="A3628" s="352"/>
      <c r="B3628" s="332"/>
      <c r="C3628" s="321"/>
      <c r="D3628" s="310"/>
      <c r="E3628" s="310"/>
      <c r="F3628" s="310"/>
      <c r="G3628" s="310"/>
      <c r="H3628" s="310"/>
    </row>
    <row r="3629" spans="1:8" ht="20.100000000000001" customHeight="1">
      <c r="A3629" s="352"/>
      <c r="B3629" s="332"/>
      <c r="C3629" s="321"/>
      <c r="D3629" s="310"/>
      <c r="E3629" s="310"/>
      <c r="F3629" s="310"/>
      <c r="G3629" s="310"/>
      <c r="H3629" s="310"/>
    </row>
    <row r="3630" spans="1:8" ht="20.100000000000001" customHeight="1">
      <c r="A3630" s="352"/>
      <c r="B3630" s="332"/>
      <c r="C3630" s="321"/>
      <c r="D3630" s="310"/>
      <c r="E3630" s="310"/>
      <c r="F3630" s="310"/>
      <c r="G3630" s="310"/>
      <c r="H3630" s="310"/>
    </row>
    <row r="3631" spans="1:8" ht="20.100000000000001" customHeight="1">
      <c r="A3631" s="352"/>
      <c r="B3631" s="332"/>
      <c r="C3631" s="321"/>
      <c r="D3631" s="310"/>
      <c r="E3631" s="310"/>
      <c r="F3631" s="310"/>
      <c r="G3631" s="310"/>
      <c r="H3631" s="310"/>
    </row>
    <row r="3632" spans="1:8" ht="20.100000000000001" customHeight="1">
      <c r="A3632" s="352"/>
      <c r="B3632" s="332"/>
      <c r="C3632" s="321"/>
      <c r="D3632" s="310"/>
      <c r="E3632" s="310"/>
      <c r="F3632" s="310"/>
      <c r="G3632" s="310"/>
      <c r="H3632" s="310"/>
    </row>
    <row r="3633" spans="1:8" ht="20.100000000000001" customHeight="1">
      <c r="A3633" s="352"/>
      <c r="B3633" s="332"/>
      <c r="C3633" s="321"/>
      <c r="D3633" s="310"/>
      <c r="E3633" s="310"/>
      <c r="F3633" s="310"/>
      <c r="G3633" s="310"/>
      <c r="H3633" s="310"/>
    </row>
    <row r="3634" spans="1:8" ht="20.100000000000001" customHeight="1">
      <c r="A3634" s="352"/>
      <c r="B3634" s="332"/>
      <c r="C3634" s="321"/>
      <c r="D3634" s="310"/>
      <c r="E3634" s="310"/>
      <c r="F3634" s="310"/>
      <c r="G3634" s="310"/>
      <c r="H3634" s="310"/>
    </row>
    <row r="3635" spans="1:8" ht="20.100000000000001" customHeight="1">
      <c r="A3635" s="352"/>
      <c r="B3635" s="332"/>
      <c r="C3635" s="321"/>
      <c r="D3635" s="310"/>
      <c r="E3635" s="310"/>
      <c r="F3635" s="310"/>
      <c r="G3635" s="310"/>
      <c r="H3635" s="310"/>
    </row>
    <row r="3636" spans="1:8" ht="20.100000000000001" customHeight="1">
      <c r="A3636" s="352"/>
      <c r="B3636" s="332"/>
      <c r="C3636" s="321"/>
      <c r="D3636" s="310"/>
      <c r="E3636" s="310"/>
      <c r="F3636" s="310"/>
      <c r="G3636" s="310"/>
      <c r="H3636" s="310"/>
    </row>
    <row r="3637" spans="1:8" ht="20.100000000000001" customHeight="1">
      <c r="A3637" s="352"/>
      <c r="B3637" s="332"/>
      <c r="C3637" s="321"/>
      <c r="D3637" s="310"/>
      <c r="E3637" s="310"/>
      <c r="F3637" s="310"/>
      <c r="G3637" s="310"/>
      <c r="H3637" s="310"/>
    </row>
    <row r="3638" spans="1:8" ht="20.100000000000001" customHeight="1">
      <c r="A3638" s="352"/>
      <c r="B3638" s="332"/>
      <c r="C3638" s="321"/>
      <c r="D3638" s="310"/>
      <c r="E3638" s="310"/>
      <c r="F3638" s="310"/>
      <c r="G3638" s="310"/>
      <c r="H3638" s="310"/>
    </row>
    <row r="3639" spans="1:8" ht="20.100000000000001" customHeight="1">
      <c r="A3639" s="352"/>
      <c r="B3639" s="332"/>
      <c r="C3639" s="321"/>
      <c r="D3639" s="310"/>
      <c r="E3639" s="310"/>
      <c r="F3639" s="310"/>
      <c r="G3639" s="310"/>
      <c r="H3639" s="310"/>
    </row>
    <row r="3640" spans="1:8" ht="20.100000000000001" customHeight="1">
      <c r="A3640" s="352"/>
      <c r="B3640" s="332"/>
      <c r="C3640" s="321"/>
      <c r="D3640" s="310"/>
      <c r="E3640" s="310"/>
      <c r="F3640" s="310"/>
      <c r="G3640" s="310"/>
      <c r="H3640" s="310"/>
    </row>
    <row r="3641" spans="1:8" ht="20.100000000000001" customHeight="1">
      <c r="A3641" s="352"/>
      <c r="B3641" s="332"/>
      <c r="C3641" s="321"/>
      <c r="D3641" s="310"/>
      <c r="E3641" s="310"/>
      <c r="F3641" s="310"/>
      <c r="G3641" s="310"/>
      <c r="H3641" s="310"/>
    </row>
    <row r="3642" spans="1:8" ht="20.100000000000001" customHeight="1">
      <c r="A3642" s="352"/>
      <c r="B3642" s="332"/>
      <c r="C3642" s="321"/>
      <c r="D3642" s="310"/>
      <c r="E3642" s="310"/>
      <c r="F3642" s="310"/>
      <c r="G3642" s="310"/>
      <c r="H3642" s="310"/>
    </row>
    <row r="3643" spans="1:8" ht="20.100000000000001" customHeight="1">
      <c r="A3643" s="352"/>
      <c r="B3643" s="332"/>
      <c r="C3643" s="321"/>
      <c r="D3643" s="310"/>
      <c r="E3643" s="310"/>
      <c r="F3643" s="310"/>
      <c r="G3643" s="310"/>
      <c r="H3643" s="310"/>
    </row>
    <row r="3644" spans="1:8" ht="20.100000000000001" customHeight="1">
      <c r="A3644" s="352"/>
      <c r="B3644" s="332"/>
      <c r="C3644" s="321"/>
      <c r="D3644" s="310"/>
      <c r="E3644" s="310"/>
      <c r="F3644" s="310"/>
      <c r="G3644" s="310"/>
      <c r="H3644" s="310"/>
    </row>
    <row r="3645" spans="1:8" ht="20.100000000000001" customHeight="1">
      <c r="A3645" s="352"/>
      <c r="B3645" s="332"/>
      <c r="C3645" s="321"/>
      <c r="D3645" s="310"/>
      <c r="E3645" s="310"/>
      <c r="F3645" s="310"/>
      <c r="G3645" s="310"/>
      <c r="H3645" s="310"/>
    </row>
    <row r="3646" spans="1:8" ht="20.100000000000001" customHeight="1">
      <c r="A3646" s="352"/>
      <c r="B3646" s="332"/>
      <c r="C3646" s="321"/>
      <c r="D3646" s="310"/>
      <c r="E3646" s="310"/>
      <c r="F3646" s="310"/>
      <c r="G3646" s="310"/>
      <c r="H3646" s="310"/>
    </row>
    <row r="3647" spans="1:8" ht="20.100000000000001" customHeight="1">
      <c r="A3647" s="352"/>
      <c r="B3647" s="332"/>
      <c r="C3647" s="321"/>
      <c r="D3647" s="310"/>
      <c r="E3647" s="310"/>
      <c r="F3647" s="310"/>
      <c r="G3647" s="310"/>
      <c r="H3647" s="310"/>
    </row>
    <row r="3648" spans="1:8" ht="20.100000000000001" customHeight="1">
      <c r="A3648" s="352"/>
      <c r="B3648" s="332"/>
      <c r="C3648" s="321"/>
      <c r="D3648" s="310"/>
      <c r="E3648" s="310"/>
      <c r="F3648" s="310"/>
      <c r="G3648" s="310"/>
      <c r="H3648" s="310"/>
    </row>
    <row r="3649" spans="1:8" ht="20.100000000000001" customHeight="1">
      <c r="A3649" s="352"/>
      <c r="B3649" s="332"/>
      <c r="C3649" s="321"/>
      <c r="D3649" s="310"/>
      <c r="E3649" s="310"/>
      <c r="F3649" s="310"/>
      <c r="G3649" s="310"/>
      <c r="H3649" s="310"/>
    </row>
    <row r="3650" spans="1:8" ht="20.100000000000001" customHeight="1">
      <c r="A3650" s="352"/>
      <c r="B3650" s="332"/>
      <c r="C3650" s="321"/>
      <c r="D3650" s="310"/>
      <c r="E3650" s="310"/>
      <c r="F3650" s="310"/>
      <c r="G3650" s="310"/>
      <c r="H3650" s="310"/>
    </row>
    <row r="3651" spans="1:8" ht="20.100000000000001" customHeight="1">
      <c r="A3651" s="352"/>
      <c r="B3651" s="332"/>
      <c r="C3651" s="321"/>
      <c r="D3651" s="310"/>
      <c r="E3651" s="310"/>
      <c r="F3651" s="310"/>
      <c r="G3651" s="310"/>
      <c r="H3651" s="310"/>
    </row>
    <row r="3652" spans="1:8" ht="20.100000000000001" customHeight="1">
      <c r="A3652" s="352"/>
      <c r="B3652" s="332"/>
      <c r="C3652" s="321"/>
      <c r="D3652" s="310"/>
      <c r="E3652" s="310"/>
      <c r="F3652" s="310"/>
      <c r="G3652" s="310"/>
      <c r="H3652" s="310"/>
    </row>
    <row r="3653" spans="1:8" ht="20.100000000000001" customHeight="1">
      <c r="A3653" s="352"/>
      <c r="B3653" s="332"/>
      <c r="C3653" s="321"/>
      <c r="D3653" s="310"/>
      <c r="E3653" s="310"/>
      <c r="F3653" s="310"/>
      <c r="G3653" s="310"/>
      <c r="H3653" s="310"/>
    </row>
    <row r="3654" spans="1:8" ht="20.100000000000001" customHeight="1">
      <c r="A3654" s="352"/>
      <c r="B3654" s="332"/>
      <c r="C3654" s="321"/>
      <c r="D3654" s="310"/>
      <c r="E3654" s="310"/>
      <c r="F3654" s="310"/>
      <c r="G3654" s="310"/>
      <c r="H3654" s="310"/>
    </row>
    <row r="3655" spans="1:8" ht="20.100000000000001" customHeight="1">
      <c r="A3655" s="352"/>
      <c r="B3655" s="332"/>
      <c r="C3655" s="321"/>
      <c r="D3655" s="310"/>
      <c r="E3655" s="310"/>
      <c r="F3655" s="310"/>
      <c r="G3655" s="310"/>
      <c r="H3655" s="310"/>
    </row>
    <row r="3656" spans="1:8" ht="20.100000000000001" customHeight="1">
      <c r="A3656" s="352"/>
      <c r="B3656" s="332"/>
      <c r="C3656" s="321"/>
      <c r="D3656" s="310"/>
      <c r="E3656" s="310"/>
      <c r="F3656" s="310"/>
      <c r="G3656" s="310"/>
      <c r="H3656" s="310"/>
    </row>
    <row r="3657" spans="1:8" ht="20.100000000000001" customHeight="1">
      <c r="A3657" s="352"/>
      <c r="B3657" s="332"/>
      <c r="C3657" s="321"/>
      <c r="D3657" s="310"/>
      <c r="E3657" s="310"/>
      <c r="F3657" s="310"/>
      <c r="G3657" s="310"/>
      <c r="H3657" s="310"/>
    </row>
    <row r="3658" spans="1:8" ht="20.100000000000001" customHeight="1">
      <c r="A3658" s="352"/>
      <c r="B3658" s="332"/>
      <c r="C3658" s="321"/>
      <c r="D3658" s="310"/>
      <c r="E3658" s="310"/>
      <c r="F3658" s="310"/>
      <c r="G3658" s="310"/>
      <c r="H3658" s="310"/>
    </row>
    <row r="3659" spans="1:8" ht="20.100000000000001" customHeight="1">
      <c r="A3659" s="352"/>
      <c r="B3659" s="332"/>
      <c r="C3659" s="321"/>
      <c r="D3659" s="310"/>
      <c r="E3659" s="310"/>
      <c r="F3659" s="310"/>
      <c r="G3659" s="310"/>
      <c r="H3659" s="310"/>
    </row>
    <row r="3660" spans="1:8" ht="20.100000000000001" customHeight="1">
      <c r="A3660" s="352"/>
      <c r="B3660" s="332"/>
      <c r="C3660" s="321"/>
      <c r="D3660" s="310"/>
      <c r="E3660" s="310"/>
      <c r="F3660" s="310"/>
      <c r="G3660" s="310"/>
      <c r="H3660" s="310"/>
    </row>
    <row r="3661" spans="1:8" ht="20.100000000000001" customHeight="1">
      <c r="A3661" s="352"/>
      <c r="B3661" s="332"/>
      <c r="C3661" s="321"/>
      <c r="D3661" s="310"/>
      <c r="E3661" s="310"/>
      <c r="F3661" s="310"/>
      <c r="G3661" s="310"/>
      <c r="H3661" s="310"/>
    </row>
    <row r="3662" spans="1:8" ht="20.100000000000001" customHeight="1">
      <c r="A3662" s="352"/>
      <c r="B3662" s="332"/>
      <c r="C3662" s="321"/>
      <c r="D3662" s="310"/>
      <c r="E3662" s="310"/>
      <c r="F3662" s="310"/>
      <c r="G3662" s="310"/>
      <c r="H3662" s="310"/>
    </row>
    <row r="3663" spans="1:8" ht="20.100000000000001" customHeight="1">
      <c r="A3663" s="352"/>
      <c r="B3663" s="332"/>
      <c r="C3663" s="321"/>
      <c r="D3663" s="310"/>
      <c r="E3663" s="310"/>
      <c r="F3663" s="310"/>
      <c r="G3663" s="310"/>
      <c r="H3663" s="310"/>
    </row>
    <row r="3664" spans="1:8" ht="20.100000000000001" customHeight="1">
      <c r="A3664" s="352"/>
      <c r="B3664" s="332"/>
      <c r="C3664" s="321"/>
      <c r="D3664" s="310"/>
      <c r="E3664" s="310"/>
      <c r="F3664" s="310"/>
      <c r="G3664" s="310"/>
      <c r="H3664" s="310"/>
    </row>
    <row r="3665" spans="1:8" ht="20.100000000000001" customHeight="1">
      <c r="A3665" s="352"/>
      <c r="B3665" s="332"/>
      <c r="C3665" s="321"/>
      <c r="D3665" s="310"/>
      <c r="E3665" s="310"/>
      <c r="F3665" s="310"/>
      <c r="G3665" s="310"/>
      <c r="H3665" s="310"/>
    </row>
    <row r="3666" spans="1:8" ht="20.100000000000001" customHeight="1">
      <c r="A3666" s="352"/>
      <c r="B3666" s="332"/>
      <c r="C3666" s="321"/>
      <c r="D3666" s="310"/>
      <c r="E3666" s="310"/>
      <c r="F3666" s="310"/>
      <c r="G3666" s="310"/>
      <c r="H3666" s="310"/>
    </row>
    <row r="3667" spans="1:8" ht="20.100000000000001" customHeight="1">
      <c r="A3667" s="352"/>
      <c r="B3667" s="332"/>
      <c r="C3667" s="321"/>
      <c r="D3667" s="310"/>
      <c r="E3667" s="310"/>
      <c r="F3667" s="310"/>
      <c r="G3667" s="310"/>
      <c r="H3667" s="310"/>
    </row>
    <row r="3668" spans="1:8" ht="20.100000000000001" customHeight="1">
      <c r="A3668" s="352"/>
      <c r="B3668" s="332"/>
      <c r="C3668" s="321"/>
      <c r="D3668" s="310"/>
      <c r="E3668" s="310"/>
      <c r="F3668" s="310"/>
      <c r="G3668" s="310"/>
      <c r="H3668" s="310"/>
    </row>
    <row r="3669" spans="1:8" ht="20.100000000000001" customHeight="1">
      <c r="A3669" s="352"/>
      <c r="B3669" s="332"/>
      <c r="C3669" s="321"/>
      <c r="D3669" s="310"/>
      <c r="E3669" s="310"/>
      <c r="F3669" s="310"/>
      <c r="G3669" s="310"/>
      <c r="H3669" s="310"/>
    </row>
    <row r="3670" spans="1:8" ht="20.100000000000001" customHeight="1">
      <c r="A3670" s="352"/>
      <c r="B3670" s="332"/>
      <c r="C3670" s="321"/>
      <c r="D3670" s="310"/>
      <c r="E3670" s="310"/>
      <c r="F3670" s="310"/>
      <c r="G3670" s="310"/>
      <c r="H3670" s="310"/>
    </row>
    <row r="3671" spans="1:8" ht="20.100000000000001" customHeight="1">
      <c r="A3671" s="352"/>
      <c r="B3671" s="332"/>
      <c r="C3671" s="321"/>
      <c r="D3671" s="310"/>
      <c r="E3671" s="310"/>
      <c r="F3671" s="310"/>
      <c r="G3671" s="310"/>
      <c r="H3671" s="310"/>
    </row>
    <row r="3672" spans="1:8" ht="20.100000000000001" customHeight="1">
      <c r="A3672" s="352"/>
      <c r="B3672" s="332"/>
      <c r="C3672" s="321"/>
      <c r="D3672" s="310"/>
      <c r="E3672" s="310"/>
      <c r="F3672" s="310"/>
      <c r="G3672" s="310"/>
      <c r="H3672" s="310"/>
    </row>
    <row r="3673" spans="1:8" ht="20.100000000000001" customHeight="1">
      <c r="A3673" s="352"/>
      <c r="B3673" s="332"/>
      <c r="C3673" s="321"/>
      <c r="D3673" s="310"/>
      <c r="E3673" s="310"/>
      <c r="F3673" s="310"/>
      <c r="G3673" s="310"/>
      <c r="H3673" s="310"/>
    </row>
    <row r="3674" spans="1:8" ht="20.100000000000001" customHeight="1">
      <c r="A3674" s="352"/>
      <c r="B3674" s="332"/>
      <c r="C3674" s="321"/>
      <c r="D3674" s="310"/>
      <c r="E3674" s="310"/>
      <c r="F3674" s="310"/>
      <c r="G3674" s="310"/>
      <c r="H3674" s="310"/>
    </row>
    <row r="3675" spans="1:8" ht="20.100000000000001" customHeight="1">
      <c r="A3675" s="352"/>
      <c r="B3675" s="332"/>
      <c r="C3675" s="321"/>
      <c r="D3675" s="310"/>
      <c r="E3675" s="310"/>
      <c r="F3675" s="310"/>
      <c r="G3675" s="310"/>
      <c r="H3675" s="310"/>
    </row>
    <row r="3676" spans="1:8" ht="20.100000000000001" customHeight="1">
      <c r="A3676" s="352"/>
      <c r="B3676" s="332"/>
      <c r="C3676" s="321"/>
      <c r="D3676" s="310"/>
      <c r="E3676" s="310"/>
      <c r="F3676" s="310"/>
      <c r="G3676" s="310"/>
      <c r="H3676" s="310"/>
    </row>
    <row r="3677" spans="1:8" ht="20.100000000000001" customHeight="1">
      <c r="A3677" s="352"/>
      <c r="B3677" s="332"/>
      <c r="C3677" s="321"/>
      <c r="D3677" s="310"/>
      <c r="E3677" s="310"/>
      <c r="F3677" s="310"/>
      <c r="G3677" s="310"/>
      <c r="H3677" s="310"/>
    </row>
    <row r="3678" spans="1:8" ht="20.100000000000001" customHeight="1">
      <c r="A3678" s="352"/>
      <c r="B3678" s="332"/>
      <c r="C3678" s="321"/>
      <c r="D3678" s="310"/>
      <c r="E3678" s="310"/>
      <c r="F3678" s="310"/>
      <c r="G3678" s="310"/>
      <c r="H3678" s="310"/>
    </row>
    <row r="3679" spans="1:8" ht="20.100000000000001" customHeight="1">
      <c r="A3679" s="352"/>
      <c r="B3679" s="332"/>
      <c r="C3679" s="321"/>
      <c r="D3679" s="310"/>
      <c r="E3679" s="310"/>
      <c r="F3679" s="310"/>
      <c r="G3679" s="310"/>
      <c r="H3679" s="310"/>
    </row>
    <row r="3680" spans="1:8" ht="20.100000000000001" customHeight="1">
      <c r="A3680" s="352"/>
      <c r="B3680" s="332"/>
      <c r="C3680" s="321"/>
      <c r="D3680" s="310"/>
      <c r="E3680" s="310"/>
      <c r="F3680" s="310"/>
      <c r="G3680" s="310"/>
      <c r="H3680" s="310"/>
    </row>
    <row r="3681" spans="1:8" ht="20.100000000000001" customHeight="1">
      <c r="A3681" s="352"/>
      <c r="B3681" s="332"/>
      <c r="C3681" s="321"/>
      <c r="D3681" s="310"/>
      <c r="E3681" s="310"/>
      <c r="F3681" s="310"/>
      <c r="G3681" s="310"/>
      <c r="H3681" s="310"/>
    </row>
    <row r="3682" spans="1:8" ht="20.100000000000001" customHeight="1">
      <c r="A3682" s="352"/>
      <c r="B3682" s="332"/>
      <c r="C3682" s="321"/>
      <c r="D3682" s="310"/>
      <c r="E3682" s="310"/>
      <c r="F3682" s="310"/>
      <c r="G3682" s="310"/>
      <c r="H3682" s="310"/>
    </row>
    <row r="3683" spans="1:8" ht="20.100000000000001" customHeight="1">
      <c r="A3683" s="352"/>
      <c r="B3683" s="332"/>
      <c r="C3683" s="321"/>
      <c r="D3683" s="310"/>
      <c r="E3683" s="310"/>
      <c r="F3683" s="310"/>
      <c r="G3683" s="310"/>
      <c r="H3683" s="310"/>
    </row>
    <row r="3684" spans="1:8" ht="20.100000000000001" customHeight="1">
      <c r="A3684" s="352"/>
      <c r="B3684" s="332"/>
      <c r="C3684" s="321"/>
      <c r="D3684" s="310"/>
      <c r="E3684" s="310"/>
      <c r="F3684" s="310"/>
      <c r="G3684" s="310"/>
      <c r="H3684" s="310"/>
    </row>
    <row r="3685" spans="1:8" ht="20.100000000000001" customHeight="1">
      <c r="A3685" s="352"/>
      <c r="B3685" s="332"/>
      <c r="C3685" s="321"/>
      <c r="D3685" s="310"/>
      <c r="E3685" s="310"/>
      <c r="F3685" s="310"/>
      <c r="G3685" s="310"/>
      <c r="H3685" s="310"/>
    </row>
    <row r="3686" spans="1:8" ht="20.100000000000001" customHeight="1">
      <c r="A3686" s="352"/>
      <c r="B3686" s="332"/>
      <c r="C3686" s="321"/>
      <c r="D3686" s="310"/>
      <c r="E3686" s="310"/>
      <c r="F3686" s="310"/>
      <c r="G3686" s="310"/>
      <c r="H3686" s="310"/>
    </row>
    <row r="3687" spans="1:8" ht="20.100000000000001" customHeight="1">
      <c r="A3687" s="352"/>
      <c r="B3687" s="332"/>
      <c r="C3687" s="321"/>
      <c r="D3687" s="310"/>
      <c r="E3687" s="310"/>
      <c r="F3687" s="310"/>
      <c r="G3687" s="310"/>
      <c r="H3687" s="310"/>
    </row>
    <row r="3688" spans="1:8" ht="20.100000000000001" customHeight="1">
      <c r="A3688" s="352"/>
      <c r="B3688" s="332"/>
      <c r="C3688" s="321"/>
      <c r="D3688" s="310"/>
      <c r="E3688" s="310"/>
      <c r="F3688" s="310"/>
      <c r="G3688" s="310"/>
      <c r="H3688" s="310"/>
    </row>
    <row r="3689" spans="1:8" ht="20.100000000000001" customHeight="1">
      <c r="A3689" s="352"/>
      <c r="B3689" s="332"/>
      <c r="C3689" s="321"/>
      <c r="D3689" s="310"/>
      <c r="E3689" s="310"/>
      <c r="F3689" s="310"/>
      <c r="G3689" s="310"/>
      <c r="H3689" s="310"/>
    </row>
    <row r="3690" spans="1:8" ht="20.100000000000001" customHeight="1">
      <c r="A3690" s="352"/>
      <c r="B3690" s="332"/>
      <c r="C3690" s="321"/>
      <c r="D3690" s="310"/>
      <c r="E3690" s="310"/>
      <c r="F3690" s="310"/>
      <c r="G3690" s="310"/>
      <c r="H3690" s="310"/>
    </row>
    <row r="3691" spans="1:8" ht="20.100000000000001" customHeight="1">
      <c r="A3691" s="352"/>
      <c r="B3691" s="332"/>
      <c r="C3691" s="321"/>
      <c r="D3691" s="310"/>
      <c r="E3691" s="310"/>
      <c r="F3691" s="310"/>
      <c r="G3691" s="310"/>
      <c r="H3691" s="310"/>
    </row>
    <row r="3692" spans="1:8" ht="20.100000000000001" customHeight="1">
      <c r="A3692" s="352"/>
      <c r="B3692" s="332"/>
      <c r="C3692" s="321"/>
      <c r="D3692" s="310"/>
      <c r="E3692" s="310"/>
      <c r="F3692" s="310"/>
      <c r="G3692" s="310"/>
      <c r="H3692" s="310"/>
    </row>
    <row r="3693" spans="1:8" ht="20.100000000000001" customHeight="1">
      <c r="A3693" s="352"/>
      <c r="B3693" s="332"/>
      <c r="C3693" s="321"/>
      <c r="D3693" s="310"/>
      <c r="E3693" s="310"/>
      <c r="F3693" s="310"/>
      <c r="G3693" s="310"/>
      <c r="H3693" s="310"/>
    </row>
    <row r="3694" spans="1:8" ht="20.100000000000001" customHeight="1">
      <c r="A3694" s="352"/>
      <c r="B3694" s="332"/>
      <c r="C3694" s="321"/>
      <c r="D3694" s="310"/>
      <c r="E3694" s="310"/>
      <c r="F3694" s="310"/>
      <c r="G3694" s="310"/>
      <c r="H3694" s="310"/>
    </row>
    <row r="3695" spans="1:8" ht="20.100000000000001" customHeight="1">
      <c r="A3695" s="352"/>
      <c r="B3695" s="332"/>
      <c r="C3695" s="321"/>
      <c r="D3695" s="310"/>
      <c r="E3695" s="310"/>
      <c r="F3695" s="310"/>
      <c r="G3695" s="310"/>
      <c r="H3695" s="310"/>
    </row>
    <row r="3696" spans="1:8" ht="20.100000000000001" customHeight="1">
      <c r="A3696" s="352"/>
      <c r="B3696" s="332"/>
      <c r="C3696" s="321"/>
      <c r="D3696" s="310"/>
      <c r="E3696" s="310"/>
      <c r="F3696" s="310"/>
      <c r="G3696" s="310"/>
      <c r="H3696" s="310"/>
    </row>
    <row r="3697" spans="1:8" ht="20.100000000000001" customHeight="1">
      <c r="A3697" s="352"/>
      <c r="B3697" s="332"/>
      <c r="C3697" s="321"/>
      <c r="D3697" s="310"/>
      <c r="E3697" s="310"/>
      <c r="F3697" s="310"/>
      <c r="G3697" s="310"/>
      <c r="H3697" s="310"/>
    </row>
    <row r="3698" spans="1:8" ht="20.100000000000001" customHeight="1">
      <c r="A3698" s="352"/>
      <c r="B3698" s="332"/>
      <c r="C3698" s="321"/>
      <c r="D3698" s="310"/>
      <c r="E3698" s="310"/>
      <c r="F3698" s="310"/>
      <c r="G3698" s="310"/>
      <c r="H3698" s="310"/>
    </row>
    <row r="3699" spans="1:8" ht="20.100000000000001" customHeight="1">
      <c r="A3699" s="352"/>
      <c r="B3699" s="332"/>
      <c r="C3699" s="321"/>
      <c r="D3699" s="310"/>
      <c r="E3699" s="310"/>
      <c r="F3699" s="310"/>
      <c r="G3699" s="310"/>
      <c r="H3699" s="310"/>
    </row>
    <row r="3700" spans="1:8" ht="20.100000000000001" customHeight="1">
      <c r="A3700" s="352"/>
      <c r="B3700" s="332"/>
      <c r="C3700" s="321"/>
      <c r="D3700" s="310"/>
      <c r="E3700" s="310"/>
      <c r="F3700" s="310"/>
      <c r="G3700" s="310"/>
      <c r="H3700" s="310"/>
    </row>
    <row r="3701" spans="1:8" ht="20.100000000000001" customHeight="1">
      <c r="A3701" s="352"/>
      <c r="B3701" s="332"/>
      <c r="C3701" s="321"/>
      <c r="D3701" s="310"/>
      <c r="E3701" s="310"/>
      <c r="F3701" s="310"/>
      <c r="G3701" s="310"/>
      <c r="H3701" s="310"/>
    </row>
    <row r="3702" spans="1:8" ht="20.100000000000001" customHeight="1">
      <c r="A3702" s="352"/>
      <c r="B3702" s="332"/>
      <c r="C3702" s="321"/>
      <c r="D3702" s="310"/>
      <c r="E3702" s="310"/>
      <c r="F3702" s="310"/>
      <c r="G3702" s="310"/>
      <c r="H3702" s="310"/>
    </row>
    <row r="3703" spans="1:8" ht="20.100000000000001" customHeight="1">
      <c r="A3703" s="352"/>
      <c r="B3703" s="332"/>
      <c r="C3703" s="321"/>
      <c r="D3703" s="310"/>
      <c r="E3703" s="310"/>
      <c r="F3703" s="310"/>
      <c r="G3703" s="310"/>
      <c r="H3703" s="310"/>
    </row>
    <row r="3704" spans="1:8" ht="20.100000000000001" customHeight="1">
      <c r="A3704" s="352"/>
      <c r="B3704" s="332"/>
      <c r="C3704" s="321"/>
      <c r="D3704" s="310"/>
      <c r="E3704" s="310"/>
      <c r="F3704" s="310"/>
      <c r="G3704" s="310"/>
      <c r="H3704" s="310"/>
    </row>
    <row r="3705" spans="1:8" ht="20.100000000000001" customHeight="1">
      <c r="A3705" s="352"/>
      <c r="B3705" s="332"/>
      <c r="C3705" s="321"/>
      <c r="D3705" s="310"/>
      <c r="E3705" s="310"/>
      <c r="F3705" s="310"/>
      <c r="G3705" s="310"/>
      <c r="H3705" s="310"/>
    </row>
    <row r="3706" spans="1:8" ht="20.100000000000001" customHeight="1">
      <c r="A3706" s="352"/>
      <c r="B3706" s="332"/>
      <c r="C3706" s="321"/>
      <c r="D3706" s="310"/>
      <c r="E3706" s="310"/>
      <c r="F3706" s="310"/>
      <c r="G3706" s="310"/>
      <c r="H3706" s="310"/>
    </row>
    <row r="3707" spans="1:8" ht="20.100000000000001" customHeight="1">
      <c r="A3707" s="352"/>
      <c r="B3707" s="332"/>
      <c r="C3707" s="321"/>
      <c r="D3707" s="310"/>
      <c r="E3707" s="310"/>
      <c r="F3707" s="310"/>
      <c r="G3707" s="310"/>
      <c r="H3707" s="310"/>
    </row>
    <row r="3708" spans="1:8" ht="20.100000000000001" customHeight="1">
      <c r="A3708" s="352"/>
      <c r="B3708" s="332"/>
      <c r="C3708" s="321"/>
      <c r="D3708" s="310"/>
      <c r="E3708" s="310"/>
      <c r="F3708" s="310"/>
      <c r="G3708" s="310"/>
      <c r="H3708" s="310"/>
    </row>
    <row r="3709" spans="1:8" ht="20.100000000000001" customHeight="1">
      <c r="A3709" s="352"/>
      <c r="B3709" s="332"/>
      <c r="C3709" s="321"/>
      <c r="D3709" s="310"/>
      <c r="E3709" s="310"/>
      <c r="F3709" s="310"/>
      <c r="G3709" s="310"/>
      <c r="H3709" s="310"/>
    </row>
    <row r="3710" spans="1:8" ht="20.100000000000001" customHeight="1">
      <c r="A3710" s="352"/>
      <c r="B3710" s="332"/>
      <c r="C3710" s="321"/>
      <c r="D3710" s="310"/>
      <c r="E3710" s="310"/>
      <c r="F3710" s="310"/>
      <c r="G3710" s="310"/>
      <c r="H3710" s="310"/>
    </row>
    <row r="3711" spans="1:8" ht="20.100000000000001" customHeight="1">
      <c r="A3711" s="352"/>
      <c r="B3711" s="332"/>
      <c r="C3711" s="321"/>
      <c r="D3711" s="310"/>
      <c r="E3711" s="310"/>
      <c r="F3711" s="310"/>
      <c r="G3711" s="310"/>
      <c r="H3711" s="310"/>
    </row>
    <row r="3712" spans="1:8" ht="20.100000000000001" customHeight="1">
      <c r="A3712" s="352"/>
      <c r="B3712" s="332"/>
      <c r="C3712" s="321"/>
      <c r="D3712" s="310"/>
      <c r="E3712" s="310"/>
      <c r="F3712" s="310"/>
      <c r="G3712" s="310"/>
      <c r="H3712" s="310"/>
    </row>
    <row r="3713" spans="1:8" ht="20.100000000000001" customHeight="1">
      <c r="A3713" s="352"/>
      <c r="B3713" s="332"/>
      <c r="C3713" s="321"/>
      <c r="D3713" s="310"/>
      <c r="E3713" s="310"/>
      <c r="F3713" s="310"/>
      <c r="G3713" s="310"/>
      <c r="H3713" s="310"/>
    </row>
    <row r="3714" spans="1:8" ht="20.100000000000001" customHeight="1">
      <c r="A3714" s="352"/>
      <c r="B3714" s="332"/>
      <c r="C3714" s="321"/>
      <c r="D3714" s="310"/>
      <c r="E3714" s="310"/>
      <c r="F3714" s="310"/>
      <c r="G3714" s="310"/>
      <c r="H3714" s="310"/>
    </row>
    <row r="3715" spans="1:8" ht="20.100000000000001" customHeight="1">
      <c r="A3715" s="352"/>
      <c r="B3715" s="332"/>
      <c r="C3715" s="321"/>
      <c r="D3715" s="310"/>
      <c r="E3715" s="310"/>
      <c r="F3715" s="310"/>
      <c r="G3715" s="310"/>
      <c r="H3715" s="310"/>
    </row>
    <row r="3716" spans="1:8" ht="20.100000000000001" customHeight="1">
      <c r="A3716" s="352"/>
      <c r="B3716" s="332"/>
      <c r="C3716" s="321"/>
      <c r="D3716" s="310"/>
      <c r="E3716" s="310"/>
      <c r="F3716" s="310"/>
      <c r="G3716" s="310"/>
      <c r="H3716" s="310"/>
    </row>
    <row r="3717" spans="1:8" ht="20.100000000000001" customHeight="1">
      <c r="A3717" s="352"/>
      <c r="B3717" s="332"/>
      <c r="C3717" s="321"/>
      <c r="D3717" s="310"/>
      <c r="E3717" s="310"/>
      <c r="F3717" s="310"/>
      <c r="G3717" s="310"/>
      <c r="H3717" s="310"/>
    </row>
    <row r="3718" spans="1:8" ht="20.100000000000001" customHeight="1">
      <c r="A3718" s="352"/>
      <c r="B3718" s="332"/>
      <c r="C3718" s="321"/>
      <c r="D3718" s="310"/>
      <c r="E3718" s="310"/>
      <c r="F3718" s="310"/>
      <c r="G3718" s="310"/>
      <c r="H3718" s="310"/>
    </row>
    <row r="3719" spans="1:8" ht="20.100000000000001" customHeight="1">
      <c r="A3719" s="352"/>
      <c r="B3719" s="332"/>
      <c r="C3719" s="321"/>
      <c r="D3719" s="310"/>
      <c r="E3719" s="310"/>
      <c r="F3719" s="310"/>
      <c r="G3719" s="310"/>
      <c r="H3719" s="310"/>
    </row>
    <row r="3720" spans="1:8" ht="20.100000000000001" customHeight="1">
      <c r="A3720" s="352"/>
      <c r="B3720" s="332"/>
      <c r="C3720" s="321"/>
      <c r="D3720" s="310"/>
      <c r="E3720" s="310"/>
      <c r="F3720" s="310"/>
      <c r="G3720" s="310"/>
      <c r="H3720" s="310"/>
    </row>
    <row r="3721" spans="1:8" ht="20.100000000000001" customHeight="1">
      <c r="A3721" s="352"/>
      <c r="B3721" s="332"/>
      <c r="C3721" s="321"/>
      <c r="D3721" s="310"/>
      <c r="E3721" s="310"/>
      <c r="F3721" s="310"/>
      <c r="G3721" s="310"/>
      <c r="H3721" s="310"/>
    </row>
    <row r="3722" spans="1:8" ht="20.100000000000001" customHeight="1">
      <c r="A3722" s="352"/>
      <c r="B3722" s="332"/>
      <c r="C3722" s="321"/>
      <c r="D3722" s="310"/>
      <c r="E3722" s="310"/>
      <c r="F3722" s="310"/>
      <c r="G3722" s="310"/>
      <c r="H3722" s="310"/>
    </row>
    <row r="3723" spans="1:8" ht="20.100000000000001" customHeight="1">
      <c r="A3723" s="352"/>
      <c r="B3723" s="332"/>
      <c r="C3723" s="321"/>
      <c r="D3723" s="310"/>
      <c r="E3723" s="310"/>
      <c r="F3723" s="310"/>
      <c r="G3723" s="310"/>
      <c r="H3723" s="310"/>
    </row>
    <row r="3724" spans="1:8" ht="20.100000000000001" customHeight="1">
      <c r="A3724" s="352"/>
      <c r="B3724" s="332"/>
      <c r="C3724" s="321"/>
      <c r="D3724" s="310"/>
      <c r="E3724" s="310"/>
      <c r="F3724" s="310"/>
      <c r="G3724" s="310"/>
      <c r="H3724" s="310"/>
    </row>
    <row r="3725" spans="1:8" ht="20.100000000000001" customHeight="1">
      <c r="A3725" s="352"/>
      <c r="B3725" s="332"/>
      <c r="C3725" s="321"/>
      <c r="D3725" s="310"/>
      <c r="E3725" s="310"/>
      <c r="F3725" s="310"/>
      <c r="G3725" s="310"/>
      <c r="H3725" s="310"/>
    </row>
    <row r="3726" spans="1:8" ht="20.100000000000001" customHeight="1">
      <c r="A3726" s="352"/>
      <c r="B3726" s="332"/>
      <c r="C3726" s="321"/>
      <c r="D3726" s="310"/>
      <c r="E3726" s="310"/>
      <c r="F3726" s="310"/>
      <c r="G3726" s="310"/>
      <c r="H3726" s="310"/>
    </row>
    <row r="3727" spans="1:8" ht="20.100000000000001" customHeight="1">
      <c r="A3727" s="352"/>
      <c r="B3727" s="332"/>
      <c r="C3727" s="321"/>
      <c r="D3727" s="310"/>
      <c r="E3727" s="310"/>
      <c r="F3727" s="310"/>
      <c r="G3727" s="310"/>
      <c r="H3727" s="310"/>
    </row>
    <row r="3728" spans="1:8" ht="20.100000000000001" customHeight="1">
      <c r="A3728" s="352"/>
      <c r="B3728" s="332"/>
      <c r="C3728" s="321"/>
      <c r="D3728" s="310"/>
      <c r="E3728" s="310"/>
      <c r="F3728" s="310"/>
      <c r="G3728" s="310"/>
      <c r="H3728" s="310"/>
    </row>
    <row r="3729" spans="1:8" ht="20.100000000000001" customHeight="1">
      <c r="A3729" s="352"/>
      <c r="B3729" s="332"/>
      <c r="C3729" s="321"/>
      <c r="D3729" s="310"/>
      <c r="E3729" s="310"/>
      <c r="F3729" s="310"/>
      <c r="G3729" s="310"/>
      <c r="H3729" s="310"/>
    </row>
    <row r="3730" spans="1:8" ht="20.100000000000001" customHeight="1">
      <c r="A3730" s="352"/>
      <c r="B3730" s="332"/>
      <c r="C3730" s="321"/>
      <c r="D3730" s="310"/>
      <c r="E3730" s="310"/>
      <c r="F3730" s="310"/>
      <c r="G3730" s="310"/>
      <c r="H3730" s="310"/>
    </row>
    <row r="3731" spans="1:8" ht="20.100000000000001" customHeight="1">
      <c r="A3731" s="352"/>
      <c r="B3731" s="332"/>
      <c r="C3731" s="321"/>
      <c r="D3731" s="310"/>
      <c r="E3731" s="310"/>
      <c r="F3731" s="310"/>
      <c r="G3731" s="310"/>
      <c r="H3731" s="310"/>
    </row>
    <row r="3732" spans="1:8" ht="20.100000000000001" customHeight="1">
      <c r="A3732" s="352"/>
      <c r="B3732" s="332"/>
      <c r="C3732" s="321"/>
      <c r="D3732" s="310"/>
      <c r="E3732" s="310"/>
      <c r="F3732" s="310"/>
      <c r="G3732" s="310"/>
      <c r="H3732" s="310"/>
    </row>
    <row r="3733" spans="1:8" ht="20.100000000000001" customHeight="1">
      <c r="A3733" s="352"/>
      <c r="B3733" s="332"/>
      <c r="C3733" s="321"/>
      <c r="D3733" s="310"/>
      <c r="E3733" s="310"/>
      <c r="F3733" s="310"/>
      <c r="G3733" s="310"/>
      <c r="H3733" s="310"/>
    </row>
    <row r="3734" spans="1:8" ht="20.100000000000001" customHeight="1">
      <c r="A3734" s="352"/>
      <c r="B3734" s="332"/>
      <c r="C3734" s="321"/>
      <c r="D3734" s="310"/>
      <c r="E3734" s="310"/>
      <c r="F3734" s="310"/>
      <c r="G3734" s="310"/>
      <c r="H3734" s="310"/>
    </row>
    <row r="3735" spans="1:8" ht="20.100000000000001" customHeight="1">
      <c r="A3735" s="352"/>
      <c r="B3735" s="332"/>
      <c r="C3735" s="321"/>
      <c r="D3735" s="310"/>
      <c r="E3735" s="310"/>
      <c r="F3735" s="310"/>
      <c r="G3735" s="310"/>
      <c r="H3735" s="310"/>
    </row>
    <row r="3736" spans="1:8" ht="20.100000000000001" customHeight="1">
      <c r="A3736" s="352"/>
      <c r="B3736" s="332"/>
      <c r="C3736" s="321"/>
      <c r="D3736" s="310"/>
      <c r="E3736" s="310"/>
      <c r="F3736" s="310"/>
      <c r="G3736" s="310"/>
      <c r="H3736" s="310"/>
    </row>
    <row r="3737" spans="1:8" ht="20.100000000000001" customHeight="1">
      <c r="A3737" s="352"/>
      <c r="B3737" s="332"/>
      <c r="C3737" s="321"/>
      <c r="D3737" s="310"/>
      <c r="E3737" s="310"/>
      <c r="F3737" s="310"/>
      <c r="G3737" s="310"/>
      <c r="H3737" s="310"/>
    </row>
    <row r="3738" spans="1:8" ht="20.100000000000001" customHeight="1">
      <c r="A3738" s="352"/>
      <c r="B3738" s="332"/>
      <c r="C3738" s="321"/>
      <c r="D3738" s="310"/>
      <c r="E3738" s="310"/>
      <c r="F3738" s="310"/>
      <c r="G3738" s="310"/>
      <c r="H3738" s="310"/>
    </row>
    <row r="3739" spans="1:8" ht="20.100000000000001" customHeight="1">
      <c r="A3739" s="352"/>
      <c r="B3739" s="332"/>
      <c r="C3739" s="321"/>
      <c r="D3739" s="310"/>
      <c r="E3739" s="310"/>
      <c r="F3739" s="310"/>
      <c r="G3739" s="310"/>
      <c r="H3739" s="310"/>
    </row>
    <row r="3740" spans="1:8" ht="20.100000000000001" customHeight="1">
      <c r="A3740" s="352"/>
      <c r="B3740" s="332"/>
      <c r="C3740" s="321"/>
      <c r="D3740" s="310"/>
      <c r="E3740" s="310"/>
      <c r="F3740" s="310"/>
      <c r="G3740" s="310"/>
      <c r="H3740" s="310"/>
    </row>
    <row r="3741" spans="1:8" ht="20.100000000000001" customHeight="1">
      <c r="A3741" s="352"/>
      <c r="B3741" s="332"/>
      <c r="C3741" s="321"/>
      <c r="D3741" s="310"/>
      <c r="E3741" s="310"/>
      <c r="F3741" s="310"/>
      <c r="G3741" s="310"/>
      <c r="H3741" s="310"/>
    </row>
    <row r="3742" spans="1:8" ht="20.100000000000001" customHeight="1">
      <c r="A3742" s="352"/>
      <c r="B3742" s="332"/>
      <c r="C3742" s="321"/>
      <c r="D3742" s="310"/>
      <c r="E3742" s="310"/>
      <c r="F3742" s="310"/>
      <c r="G3742" s="310"/>
      <c r="H3742" s="310"/>
    </row>
    <row r="3743" spans="1:8" ht="20.100000000000001" customHeight="1">
      <c r="A3743" s="352"/>
      <c r="B3743" s="332"/>
      <c r="C3743" s="321"/>
      <c r="D3743" s="310"/>
      <c r="E3743" s="310"/>
      <c r="F3743" s="310"/>
      <c r="G3743" s="310"/>
      <c r="H3743" s="310"/>
    </row>
    <row r="3744" spans="1:8" ht="20.100000000000001" customHeight="1">
      <c r="A3744" s="352"/>
      <c r="B3744" s="332"/>
      <c r="C3744" s="321"/>
      <c r="D3744" s="310"/>
      <c r="E3744" s="310"/>
      <c r="F3744" s="310"/>
      <c r="G3744" s="310"/>
      <c r="H3744" s="310"/>
    </row>
    <row r="3745" spans="1:8" ht="20.100000000000001" customHeight="1">
      <c r="A3745" s="352"/>
      <c r="B3745" s="332"/>
      <c r="C3745" s="321"/>
      <c r="D3745" s="310"/>
      <c r="E3745" s="310"/>
      <c r="F3745" s="310"/>
      <c r="G3745" s="310"/>
      <c r="H3745" s="310"/>
    </row>
    <row r="3746" spans="1:8" ht="20.100000000000001" customHeight="1">
      <c r="A3746" s="352"/>
      <c r="B3746" s="332"/>
      <c r="C3746" s="321"/>
      <c r="D3746" s="310"/>
      <c r="E3746" s="310"/>
      <c r="F3746" s="310"/>
      <c r="G3746" s="310"/>
      <c r="H3746" s="310"/>
    </row>
    <row r="3747" spans="1:8" ht="20.100000000000001" customHeight="1">
      <c r="A3747" s="352"/>
      <c r="B3747" s="332"/>
      <c r="C3747" s="321"/>
      <c r="D3747" s="310"/>
      <c r="E3747" s="310"/>
      <c r="F3747" s="310"/>
      <c r="G3747" s="310"/>
      <c r="H3747" s="310"/>
    </row>
    <row r="3748" spans="1:8" ht="20.100000000000001" customHeight="1">
      <c r="A3748" s="352"/>
      <c r="B3748" s="332"/>
      <c r="C3748" s="321"/>
      <c r="D3748" s="310"/>
      <c r="E3748" s="310"/>
      <c r="F3748" s="310"/>
      <c r="G3748" s="310"/>
      <c r="H3748" s="310"/>
    </row>
    <row r="3749" spans="1:8" ht="20.100000000000001" customHeight="1">
      <c r="A3749" s="352"/>
      <c r="B3749" s="332"/>
      <c r="C3749" s="321"/>
      <c r="D3749" s="310"/>
      <c r="E3749" s="310"/>
      <c r="F3749" s="310"/>
      <c r="G3749" s="310"/>
      <c r="H3749" s="310"/>
    </row>
    <row r="3750" spans="1:8" ht="20.100000000000001" customHeight="1">
      <c r="A3750" s="352"/>
      <c r="B3750" s="332"/>
      <c r="C3750" s="321"/>
      <c r="D3750" s="310"/>
      <c r="E3750" s="310"/>
      <c r="F3750" s="310"/>
      <c r="G3750" s="310"/>
      <c r="H3750" s="310"/>
    </row>
    <row r="3751" spans="1:8" ht="20.100000000000001" customHeight="1">
      <c r="A3751" s="352"/>
      <c r="B3751" s="332"/>
      <c r="C3751" s="321"/>
      <c r="D3751" s="310"/>
      <c r="E3751" s="310"/>
      <c r="F3751" s="310"/>
      <c r="G3751" s="310"/>
      <c r="H3751" s="310"/>
    </row>
    <row r="3752" spans="1:8" ht="20.100000000000001" customHeight="1">
      <c r="A3752" s="352"/>
      <c r="B3752" s="332"/>
      <c r="C3752" s="321"/>
      <c r="D3752" s="310"/>
      <c r="E3752" s="310"/>
      <c r="F3752" s="310"/>
      <c r="G3752" s="310"/>
      <c r="H3752" s="310"/>
    </row>
    <row r="3753" spans="1:8" ht="20.100000000000001" customHeight="1">
      <c r="A3753" s="352"/>
      <c r="B3753" s="332"/>
      <c r="C3753" s="321"/>
      <c r="D3753" s="310"/>
      <c r="E3753" s="310"/>
      <c r="F3753" s="310"/>
      <c r="G3753" s="310"/>
      <c r="H3753" s="310"/>
    </row>
    <row r="3754" spans="1:8" ht="20.100000000000001" customHeight="1">
      <c r="A3754" s="352"/>
      <c r="B3754" s="332"/>
      <c r="C3754" s="321"/>
      <c r="D3754" s="310"/>
      <c r="E3754" s="310"/>
      <c r="F3754" s="310"/>
      <c r="G3754" s="310"/>
      <c r="H3754" s="310"/>
    </row>
    <row r="3755" spans="1:8" ht="20.100000000000001" customHeight="1">
      <c r="A3755" s="352"/>
      <c r="B3755" s="332"/>
      <c r="C3755" s="321"/>
      <c r="D3755" s="310"/>
      <c r="E3755" s="310"/>
      <c r="F3755" s="310"/>
      <c r="G3755" s="310"/>
      <c r="H3755" s="310"/>
    </row>
    <row r="3756" spans="1:8" ht="20.100000000000001" customHeight="1">
      <c r="A3756" s="352"/>
      <c r="B3756" s="332"/>
      <c r="C3756" s="321"/>
      <c r="D3756" s="310"/>
      <c r="E3756" s="310"/>
      <c r="F3756" s="310"/>
      <c r="G3756" s="310"/>
      <c r="H3756" s="310"/>
    </row>
    <row r="3757" spans="1:8" ht="20.100000000000001" customHeight="1">
      <c r="A3757" s="352"/>
      <c r="B3757" s="332"/>
      <c r="C3757" s="321"/>
      <c r="D3757" s="310"/>
      <c r="E3757" s="310"/>
      <c r="F3757" s="310"/>
      <c r="G3757" s="310"/>
      <c r="H3757" s="310"/>
    </row>
    <row r="3758" spans="1:8" ht="20.100000000000001" customHeight="1">
      <c r="A3758" s="352"/>
      <c r="B3758" s="332"/>
      <c r="C3758" s="321"/>
      <c r="D3758" s="310"/>
      <c r="E3758" s="310"/>
      <c r="F3758" s="310"/>
      <c r="G3758" s="310"/>
      <c r="H3758" s="310"/>
    </row>
    <row r="3759" spans="1:8" ht="20.100000000000001" customHeight="1">
      <c r="A3759" s="352"/>
      <c r="B3759" s="332"/>
      <c r="C3759" s="321"/>
      <c r="D3759" s="310"/>
      <c r="E3759" s="310"/>
      <c r="F3759" s="310"/>
      <c r="G3759" s="310"/>
      <c r="H3759" s="310"/>
    </row>
    <row r="3760" spans="1:8" ht="20.100000000000001" customHeight="1">
      <c r="A3760" s="352"/>
      <c r="B3760" s="332"/>
      <c r="C3760" s="321"/>
      <c r="D3760" s="310"/>
      <c r="E3760" s="310"/>
      <c r="F3760" s="310"/>
      <c r="G3760" s="310"/>
      <c r="H3760" s="310"/>
    </row>
    <row r="3761" spans="1:8" ht="20.100000000000001" customHeight="1">
      <c r="A3761" s="352"/>
      <c r="B3761" s="332"/>
      <c r="C3761" s="321"/>
      <c r="D3761" s="310"/>
      <c r="E3761" s="310"/>
      <c r="F3761" s="310"/>
      <c r="G3761" s="310"/>
      <c r="H3761" s="310"/>
    </row>
    <row r="3762" spans="1:8" ht="20.100000000000001" customHeight="1">
      <c r="A3762" s="352"/>
      <c r="B3762" s="332"/>
      <c r="C3762" s="321"/>
      <c r="D3762" s="310"/>
      <c r="E3762" s="310"/>
      <c r="F3762" s="310"/>
      <c r="G3762" s="310"/>
      <c r="H3762" s="310"/>
    </row>
    <row r="3763" spans="1:8" ht="20.100000000000001" customHeight="1">
      <c r="A3763" s="352"/>
      <c r="B3763" s="332"/>
      <c r="C3763" s="321"/>
      <c r="D3763" s="310"/>
      <c r="E3763" s="310"/>
      <c r="F3763" s="310"/>
      <c r="G3763" s="310"/>
      <c r="H3763" s="310"/>
    </row>
    <row r="3764" spans="1:8" ht="20.100000000000001" customHeight="1">
      <c r="A3764" s="352"/>
      <c r="B3764" s="332"/>
      <c r="C3764" s="321"/>
      <c r="D3764" s="310"/>
      <c r="E3764" s="310"/>
      <c r="F3764" s="310"/>
      <c r="G3764" s="310"/>
      <c r="H3764" s="310"/>
    </row>
    <row r="3765" spans="1:8" ht="20.100000000000001" customHeight="1">
      <c r="A3765" s="352"/>
      <c r="B3765" s="332"/>
      <c r="C3765" s="321"/>
      <c r="D3765" s="310"/>
      <c r="E3765" s="310"/>
      <c r="F3765" s="310"/>
      <c r="G3765" s="310"/>
      <c r="H3765" s="310"/>
    </row>
    <row r="3766" spans="1:8" ht="20.100000000000001" customHeight="1">
      <c r="A3766" s="352"/>
      <c r="B3766" s="332"/>
      <c r="C3766" s="321"/>
      <c r="D3766" s="310"/>
      <c r="E3766" s="310"/>
      <c r="F3766" s="310"/>
      <c r="G3766" s="310"/>
      <c r="H3766" s="310"/>
    </row>
    <row r="3767" spans="1:8" ht="20.100000000000001" customHeight="1">
      <c r="A3767" s="352"/>
      <c r="B3767" s="332"/>
      <c r="C3767" s="321"/>
      <c r="D3767" s="310"/>
      <c r="E3767" s="310"/>
      <c r="F3767" s="310"/>
      <c r="G3767" s="310"/>
      <c r="H3767" s="310"/>
    </row>
    <row r="3768" spans="1:8" ht="20.100000000000001" customHeight="1">
      <c r="A3768" s="352"/>
      <c r="B3768" s="332"/>
      <c r="C3768" s="321"/>
      <c r="D3768" s="310"/>
      <c r="E3768" s="310"/>
      <c r="F3768" s="310"/>
      <c r="G3768" s="310"/>
      <c r="H3768" s="310"/>
    </row>
    <row r="3769" spans="1:8" ht="20.100000000000001" customHeight="1">
      <c r="A3769" s="352"/>
      <c r="B3769" s="332"/>
      <c r="C3769" s="321"/>
      <c r="D3769" s="310"/>
      <c r="E3769" s="310"/>
      <c r="F3769" s="310"/>
      <c r="G3769" s="310"/>
      <c r="H3769" s="310"/>
    </row>
    <row r="3770" spans="1:8" ht="20.100000000000001" customHeight="1">
      <c r="A3770" s="352"/>
      <c r="B3770" s="332"/>
      <c r="C3770" s="321"/>
      <c r="D3770" s="310"/>
      <c r="E3770" s="310"/>
      <c r="F3770" s="310"/>
      <c r="G3770" s="310"/>
      <c r="H3770" s="310"/>
    </row>
    <row r="3771" spans="1:8" ht="20.100000000000001" customHeight="1">
      <c r="A3771" s="352"/>
      <c r="B3771" s="332"/>
      <c r="C3771" s="321"/>
      <c r="D3771" s="310"/>
      <c r="E3771" s="310"/>
      <c r="F3771" s="310"/>
      <c r="G3771" s="310"/>
      <c r="H3771" s="310"/>
    </row>
    <row r="3772" spans="1:8" ht="20.100000000000001" customHeight="1">
      <c r="A3772" s="352"/>
      <c r="B3772" s="332"/>
      <c r="C3772" s="321"/>
      <c r="D3772" s="310"/>
      <c r="E3772" s="310"/>
      <c r="F3772" s="310"/>
      <c r="G3772" s="310"/>
      <c r="H3772" s="310"/>
    </row>
    <row r="3773" spans="1:8" ht="20.100000000000001" customHeight="1">
      <c r="A3773" s="352"/>
      <c r="B3773" s="332"/>
      <c r="C3773" s="321"/>
      <c r="D3773" s="310"/>
      <c r="E3773" s="310"/>
      <c r="F3773" s="310"/>
      <c r="G3773" s="310"/>
      <c r="H3773" s="310"/>
    </row>
    <row r="3774" spans="1:8" ht="20.100000000000001" customHeight="1">
      <c r="A3774" s="352"/>
      <c r="B3774" s="332"/>
      <c r="C3774" s="321"/>
      <c r="D3774" s="310"/>
      <c r="E3774" s="310"/>
      <c r="F3774" s="310"/>
      <c r="G3774" s="310"/>
      <c r="H3774" s="310"/>
    </row>
    <row r="3775" spans="1:8" ht="20.100000000000001" customHeight="1">
      <c r="A3775" s="352"/>
      <c r="B3775" s="332"/>
      <c r="C3775" s="321"/>
      <c r="D3775" s="310"/>
      <c r="E3775" s="310"/>
      <c r="F3775" s="310"/>
      <c r="G3775" s="310"/>
      <c r="H3775" s="310"/>
    </row>
    <row r="3776" spans="1:8" ht="20.100000000000001" customHeight="1">
      <c r="A3776" s="352"/>
      <c r="B3776" s="332"/>
      <c r="C3776" s="321"/>
      <c r="D3776" s="310"/>
      <c r="E3776" s="310"/>
      <c r="F3776" s="310"/>
      <c r="G3776" s="310"/>
      <c r="H3776" s="310"/>
    </row>
    <row r="3777" spans="1:8" ht="20.100000000000001" customHeight="1">
      <c r="A3777" s="352"/>
      <c r="B3777" s="332"/>
      <c r="C3777" s="321"/>
      <c r="D3777" s="310"/>
      <c r="E3777" s="310"/>
      <c r="F3777" s="310"/>
      <c r="G3777" s="310"/>
      <c r="H3777" s="310"/>
    </row>
    <row r="3778" spans="1:8" ht="20.100000000000001" customHeight="1">
      <c r="A3778" s="352"/>
      <c r="B3778" s="332"/>
      <c r="C3778" s="321"/>
      <c r="D3778" s="310"/>
      <c r="E3778" s="310"/>
      <c r="F3778" s="310"/>
      <c r="G3778" s="310"/>
      <c r="H3778" s="310"/>
    </row>
    <row r="3779" spans="1:8" ht="20.100000000000001" customHeight="1">
      <c r="A3779" s="352"/>
      <c r="B3779" s="332"/>
      <c r="C3779" s="321"/>
      <c r="D3779" s="310"/>
      <c r="E3779" s="310"/>
      <c r="F3779" s="310"/>
      <c r="G3779" s="310"/>
      <c r="H3779" s="310"/>
    </row>
    <row r="3780" spans="1:8" ht="20.100000000000001" customHeight="1">
      <c r="A3780" s="352"/>
      <c r="B3780" s="332"/>
      <c r="C3780" s="321"/>
      <c r="D3780" s="310"/>
      <c r="E3780" s="310"/>
      <c r="F3780" s="310"/>
      <c r="G3780" s="310"/>
      <c r="H3780" s="310"/>
    </row>
    <row r="3781" spans="1:8" ht="20.100000000000001" customHeight="1">
      <c r="A3781" s="352"/>
      <c r="B3781" s="332"/>
      <c r="C3781" s="321"/>
      <c r="D3781" s="310"/>
      <c r="E3781" s="310"/>
      <c r="F3781" s="310"/>
      <c r="G3781" s="310"/>
      <c r="H3781" s="310"/>
    </row>
    <row r="3782" spans="1:8" ht="20.100000000000001" customHeight="1">
      <c r="A3782" s="352"/>
      <c r="B3782" s="332"/>
      <c r="C3782" s="321"/>
      <c r="D3782" s="310"/>
      <c r="E3782" s="310"/>
      <c r="F3782" s="310"/>
      <c r="G3782" s="310"/>
      <c r="H3782" s="310"/>
    </row>
    <row r="3783" spans="1:8" ht="20.100000000000001" customHeight="1">
      <c r="A3783" s="352"/>
      <c r="B3783" s="332"/>
      <c r="C3783" s="321"/>
      <c r="D3783" s="310"/>
      <c r="E3783" s="310"/>
      <c r="F3783" s="310"/>
      <c r="G3783" s="310"/>
      <c r="H3783" s="310"/>
    </row>
    <row r="3784" spans="1:8" ht="20.100000000000001" customHeight="1">
      <c r="A3784" s="352"/>
      <c r="B3784" s="332"/>
      <c r="C3784" s="321"/>
      <c r="D3784" s="310"/>
      <c r="E3784" s="310"/>
      <c r="F3784" s="310"/>
      <c r="G3784" s="310"/>
      <c r="H3784" s="310"/>
    </row>
    <row r="3785" spans="1:8" ht="20.100000000000001" customHeight="1">
      <c r="A3785" s="352"/>
      <c r="B3785" s="332"/>
      <c r="C3785" s="321"/>
      <c r="D3785" s="310"/>
      <c r="E3785" s="310"/>
      <c r="F3785" s="310"/>
      <c r="G3785" s="310"/>
      <c r="H3785" s="310"/>
    </row>
    <row r="3786" spans="1:8" ht="20.100000000000001" customHeight="1">
      <c r="A3786" s="352"/>
      <c r="B3786" s="332"/>
      <c r="C3786" s="321"/>
      <c r="D3786" s="310"/>
      <c r="E3786" s="310"/>
      <c r="F3786" s="310"/>
      <c r="G3786" s="310"/>
      <c r="H3786" s="310"/>
    </row>
    <row r="3787" spans="1:8" ht="20.100000000000001" customHeight="1">
      <c r="A3787" s="352"/>
      <c r="B3787" s="332"/>
      <c r="C3787" s="321"/>
      <c r="D3787" s="310"/>
      <c r="E3787" s="310"/>
      <c r="F3787" s="310"/>
      <c r="G3787" s="310"/>
      <c r="H3787" s="310"/>
    </row>
    <row r="3788" spans="1:8" ht="20.100000000000001" customHeight="1">
      <c r="A3788" s="352"/>
      <c r="B3788" s="332"/>
      <c r="C3788" s="321"/>
      <c r="D3788" s="310"/>
      <c r="E3788" s="310"/>
      <c r="F3788" s="310"/>
      <c r="G3788" s="310"/>
      <c r="H3788" s="310"/>
    </row>
    <row r="3789" spans="1:8" ht="20.100000000000001" customHeight="1">
      <c r="A3789" s="352"/>
      <c r="B3789" s="332"/>
      <c r="C3789" s="321"/>
      <c r="D3789" s="310"/>
      <c r="E3789" s="310"/>
      <c r="F3789" s="310"/>
      <c r="G3789" s="310"/>
      <c r="H3789" s="310"/>
    </row>
    <row r="3790" spans="1:8" ht="20.100000000000001" customHeight="1">
      <c r="A3790" s="352"/>
      <c r="B3790" s="332"/>
      <c r="C3790" s="321"/>
      <c r="D3790" s="310"/>
      <c r="E3790" s="310"/>
      <c r="F3790" s="310"/>
      <c r="G3790" s="310"/>
      <c r="H3790" s="310"/>
    </row>
    <row r="3791" spans="1:8" ht="20.100000000000001" customHeight="1">
      <c r="A3791" s="352"/>
      <c r="B3791" s="332"/>
      <c r="C3791" s="321"/>
      <c r="D3791" s="310"/>
      <c r="E3791" s="310"/>
      <c r="F3791" s="310"/>
      <c r="G3791" s="310"/>
      <c r="H3791" s="310"/>
    </row>
    <row r="3792" spans="1:8" ht="20.100000000000001" customHeight="1">
      <c r="A3792" s="352"/>
      <c r="B3792" s="332"/>
      <c r="C3792" s="321"/>
      <c r="D3792" s="310"/>
      <c r="E3792" s="310"/>
      <c r="F3792" s="310"/>
      <c r="G3792" s="310"/>
      <c r="H3792" s="310"/>
    </row>
    <row r="3793" spans="1:8" ht="20.100000000000001" customHeight="1">
      <c r="A3793" s="352"/>
      <c r="B3793" s="332"/>
      <c r="C3793" s="321"/>
      <c r="D3793" s="310"/>
      <c r="E3793" s="310"/>
      <c r="F3793" s="310"/>
      <c r="G3793" s="310"/>
      <c r="H3793" s="310"/>
    </row>
    <row r="3794" spans="1:8" ht="20.100000000000001" customHeight="1">
      <c r="A3794" s="352"/>
      <c r="B3794" s="332"/>
      <c r="C3794" s="321"/>
      <c r="D3794" s="310"/>
      <c r="E3794" s="310"/>
      <c r="F3794" s="310"/>
      <c r="G3794" s="310"/>
      <c r="H3794" s="310"/>
    </row>
    <row r="3795" spans="1:8" ht="20.100000000000001" customHeight="1">
      <c r="A3795" s="352"/>
      <c r="B3795" s="332"/>
      <c r="C3795" s="321"/>
      <c r="D3795" s="310"/>
      <c r="E3795" s="310"/>
      <c r="F3795" s="310"/>
      <c r="G3795" s="310"/>
      <c r="H3795" s="310"/>
    </row>
    <row r="3796" spans="1:8" ht="20.100000000000001" customHeight="1">
      <c r="A3796" s="352"/>
      <c r="B3796" s="332"/>
      <c r="C3796" s="321"/>
      <c r="D3796" s="310"/>
      <c r="E3796" s="310"/>
      <c r="F3796" s="310"/>
      <c r="G3796" s="310"/>
      <c r="H3796" s="310"/>
    </row>
    <row r="3797" spans="1:8" ht="20.100000000000001" customHeight="1">
      <c r="A3797" s="352"/>
      <c r="B3797" s="332"/>
      <c r="C3797" s="321"/>
      <c r="D3797" s="310"/>
      <c r="E3797" s="310"/>
      <c r="F3797" s="310"/>
      <c r="G3797" s="310"/>
      <c r="H3797" s="310"/>
    </row>
    <row r="3798" spans="1:8" ht="20.100000000000001" customHeight="1">
      <c r="A3798" s="352"/>
      <c r="B3798" s="332"/>
      <c r="C3798" s="321"/>
      <c r="D3798" s="310"/>
      <c r="E3798" s="310"/>
      <c r="F3798" s="310"/>
      <c r="G3798" s="310"/>
      <c r="H3798" s="310"/>
    </row>
    <row r="3799" spans="1:8" ht="20.100000000000001" customHeight="1">
      <c r="A3799" s="352"/>
      <c r="B3799" s="332"/>
      <c r="C3799" s="321"/>
      <c r="D3799" s="310"/>
      <c r="E3799" s="310"/>
      <c r="F3799" s="310"/>
      <c r="G3799" s="310"/>
      <c r="H3799" s="310"/>
    </row>
    <row r="3800" spans="1:8" ht="20.100000000000001" customHeight="1">
      <c r="A3800" s="352"/>
      <c r="B3800" s="332"/>
      <c r="C3800" s="321"/>
      <c r="D3800" s="310"/>
      <c r="E3800" s="310"/>
      <c r="F3800" s="310"/>
      <c r="G3800" s="310"/>
      <c r="H3800" s="310"/>
    </row>
    <row r="3801" spans="1:8" ht="20.100000000000001" customHeight="1">
      <c r="A3801" s="352"/>
      <c r="B3801" s="332"/>
      <c r="C3801" s="321"/>
      <c r="D3801" s="310"/>
      <c r="E3801" s="310"/>
      <c r="F3801" s="310"/>
      <c r="G3801" s="310"/>
      <c r="H3801" s="310"/>
    </row>
    <row r="3802" spans="1:8" ht="20.100000000000001" customHeight="1">
      <c r="A3802" s="352"/>
      <c r="B3802" s="332"/>
      <c r="C3802" s="321"/>
      <c r="D3802" s="310"/>
      <c r="E3802" s="310"/>
      <c r="F3802" s="310"/>
      <c r="G3802" s="310"/>
      <c r="H3802" s="310"/>
    </row>
    <row r="3803" spans="1:8" ht="20.100000000000001" customHeight="1">
      <c r="A3803" s="352"/>
      <c r="B3803" s="332"/>
      <c r="C3803" s="321"/>
      <c r="D3803" s="310"/>
      <c r="E3803" s="310"/>
      <c r="F3803" s="310"/>
      <c r="G3803" s="310"/>
      <c r="H3803" s="310"/>
    </row>
    <row r="3804" spans="1:8" ht="20.100000000000001" customHeight="1">
      <c r="A3804" s="352"/>
      <c r="B3804" s="332"/>
      <c r="C3804" s="321"/>
      <c r="D3804" s="310"/>
      <c r="E3804" s="310"/>
      <c r="F3804" s="310"/>
      <c r="G3804" s="310"/>
      <c r="H3804" s="310"/>
    </row>
    <row r="3805" spans="1:8" ht="20.100000000000001" customHeight="1">
      <c r="A3805" s="352"/>
      <c r="B3805" s="332"/>
      <c r="C3805" s="321"/>
      <c r="D3805" s="310"/>
      <c r="E3805" s="310"/>
      <c r="F3805" s="310"/>
      <c r="G3805" s="310"/>
      <c r="H3805" s="310"/>
    </row>
    <row r="3806" spans="1:8" ht="20.100000000000001" customHeight="1">
      <c r="A3806" s="352"/>
      <c r="B3806" s="332"/>
      <c r="C3806" s="321"/>
      <c r="D3806" s="310"/>
      <c r="E3806" s="310"/>
      <c r="F3806" s="310"/>
      <c r="G3806" s="310"/>
      <c r="H3806" s="310"/>
    </row>
    <row r="3807" spans="1:8" ht="20.100000000000001" customHeight="1">
      <c r="A3807" s="352"/>
      <c r="B3807" s="332"/>
      <c r="C3807" s="321"/>
      <c r="D3807" s="310"/>
      <c r="E3807" s="310"/>
      <c r="F3807" s="310"/>
      <c r="G3807" s="310"/>
      <c r="H3807" s="310"/>
    </row>
    <row r="3808" spans="1:8" ht="20.100000000000001" customHeight="1">
      <c r="A3808" s="352"/>
      <c r="B3808" s="332"/>
      <c r="C3808" s="321"/>
      <c r="D3808" s="310"/>
      <c r="E3808" s="310"/>
      <c r="F3808" s="310"/>
      <c r="G3808" s="310"/>
      <c r="H3808" s="310"/>
    </row>
    <row r="3809" spans="1:8" ht="20.100000000000001" customHeight="1">
      <c r="A3809" s="352"/>
      <c r="B3809" s="332"/>
      <c r="C3809" s="321"/>
      <c r="D3809" s="310"/>
      <c r="E3809" s="310"/>
      <c r="F3809" s="310"/>
      <c r="G3809" s="310"/>
      <c r="H3809" s="310"/>
    </row>
    <row r="3810" spans="1:8" ht="20.100000000000001" customHeight="1">
      <c r="A3810" s="352"/>
      <c r="B3810" s="332"/>
      <c r="C3810" s="321"/>
      <c r="D3810" s="310"/>
      <c r="E3810" s="310"/>
      <c r="F3810" s="310"/>
      <c r="G3810" s="310"/>
      <c r="H3810" s="310"/>
    </row>
    <row r="3811" spans="1:8" ht="20.100000000000001" customHeight="1">
      <c r="A3811" s="352"/>
      <c r="B3811" s="332"/>
      <c r="C3811" s="321"/>
      <c r="D3811" s="310"/>
      <c r="E3811" s="310"/>
      <c r="F3811" s="310"/>
      <c r="G3811" s="310"/>
      <c r="H3811" s="310"/>
    </row>
    <row r="3812" spans="1:8" ht="20.100000000000001" customHeight="1">
      <c r="A3812" s="352"/>
      <c r="B3812" s="332"/>
      <c r="C3812" s="321"/>
      <c r="D3812" s="310"/>
      <c r="E3812" s="310"/>
      <c r="F3812" s="310"/>
      <c r="G3812" s="310"/>
      <c r="H3812" s="310"/>
    </row>
    <row r="3813" spans="1:8" ht="20.100000000000001" customHeight="1">
      <c r="A3813" s="352"/>
      <c r="B3813" s="332"/>
      <c r="C3813" s="321"/>
      <c r="D3813" s="310"/>
      <c r="E3813" s="310"/>
      <c r="F3813" s="310"/>
      <c r="G3813" s="310"/>
      <c r="H3813" s="310"/>
    </row>
    <row r="3814" spans="1:8" ht="20.100000000000001" customHeight="1">
      <c r="A3814" s="352"/>
      <c r="B3814" s="332"/>
      <c r="C3814" s="321"/>
      <c r="D3814" s="310"/>
      <c r="E3814" s="310"/>
      <c r="F3814" s="310"/>
      <c r="G3814" s="310"/>
      <c r="H3814" s="310"/>
    </row>
    <row r="3815" spans="1:8" ht="20.100000000000001" customHeight="1">
      <c r="A3815" s="352"/>
      <c r="B3815" s="332"/>
      <c r="C3815" s="321"/>
      <c r="D3815" s="310"/>
      <c r="E3815" s="310"/>
      <c r="F3815" s="310"/>
      <c r="G3815" s="310"/>
      <c r="H3815" s="310"/>
    </row>
    <row r="3816" spans="1:8" ht="20.100000000000001" customHeight="1">
      <c r="A3816" s="352"/>
      <c r="B3816" s="332"/>
      <c r="C3816" s="321"/>
      <c r="D3816" s="310"/>
      <c r="E3816" s="310"/>
      <c r="F3816" s="310"/>
      <c r="G3816" s="310"/>
      <c r="H3816" s="310"/>
    </row>
    <row r="3817" spans="1:8" ht="20.100000000000001" customHeight="1">
      <c r="A3817" s="352"/>
      <c r="B3817" s="332"/>
      <c r="C3817" s="321"/>
      <c r="D3817" s="310"/>
      <c r="E3817" s="310"/>
      <c r="F3817" s="310"/>
      <c r="G3817" s="310"/>
      <c r="H3817" s="310"/>
    </row>
    <row r="3818" spans="1:8" ht="20.100000000000001" customHeight="1">
      <c r="A3818" s="352"/>
      <c r="B3818" s="332"/>
      <c r="C3818" s="321"/>
      <c r="D3818" s="310"/>
      <c r="E3818" s="310"/>
      <c r="F3818" s="310"/>
      <c r="G3818" s="310"/>
      <c r="H3818" s="310"/>
    </row>
    <row r="3819" spans="1:8" ht="20.100000000000001" customHeight="1">
      <c r="A3819" s="352"/>
      <c r="B3819" s="332"/>
      <c r="C3819" s="321"/>
      <c r="D3819" s="310"/>
      <c r="E3819" s="310"/>
      <c r="F3819" s="310"/>
      <c r="G3819" s="310"/>
      <c r="H3819" s="310"/>
    </row>
    <row r="3820" spans="1:8" ht="20.100000000000001" customHeight="1">
      <c r="A3820" s="352"/>
      <c r="B3820" s="332"/>
      <c r="C3820" s="321"/>
      <c r="D3820" s="310"/>
      <c r="E3820" s="310"/>
      <c r="F3820" s="310"/>
      <c r="G3820" s="310"/>
      <c r="H3820" s="310"/>
    </row>
    <row r="3821" spans="1:8" ht="20.100000000000001" customHeight="1">
      <c r="A3821" s="352"/>
      <c r="B3821" s="332"/>
      <c r="C3821" s="321"/>
      <c r="D3821" s="310"/>
      <c r="E3821" s="310"/>
      <c r="F3821" s="310"/>
      <c r="G3821" s="310"/>
      <c r="H3821" s="310"/>
    </row>
    <row r="3822" spans="1:8" ht="20.100000000000001" customHeight="1">
      <c r="A3822" s="352"/>
      <c r="B3822" s="332"/>
      <c r="C3822" s="321"/>
      <c r="D3822" s="310"/>
      <c r="E3822" s="310"/>
      <c r="F3822" s="310"/>
      <c r="G3822" s="310"/>
      <c r="H3822" s="310"/>
    </row>
    <row r="3823" spans="1:8" ht="20.100000000000001" customHeight="1">
      <c r="A3823" s="352"/>
      <c r="B3823" s="332"/>
      <c r="C3823" s="321"/>
      <c r="D3823" s="310"/>
      <c r="E3823" s="310"/>
      <c r="F3823" s="310"/>
      <c r="G3823" s="310"/>
      <c r="H3823" s="310"/>
    </row>
    <row r="3824" spans="1:8" ht="20.100000000000001" customHeight="1">
      <c r="A3824" s="352"/>
      <c r="B3824" s="332"/>
      <c r="C3824" s="321"/>
      <c r="D3824" s="310"/>
      <c r="E3824" s="310"/>
      <c r="F3824" s="310"/>
      <c r="G3824" s="310"/>
      <c r="H3824" s="310"/>
    </row>
    <row r="3825" spans="1:8" ht="20.100000000000001" customHeight="1">
      <c r="A3825" s="352"/>
      <c r="B3825" s="332"/>
      <c r="C3825" s="321"/>
      <c r="D3825" s="310"/>
      <c r="E3825" s="310"/>
      <c r="F3825" s="310"/>
      <c r="G3825" s="310"/>
      <c r="H3825" s="310"/>
    </row>
    <row r="3826" spans="1:8" ht="20.100000000000001" customHeight="1">
      <c r="A3826" s="352"/>
      <c r="B3826" s="332"/>
      <c r="C3826" s="321"/>
      <c r="D3826" s="310"/>
      <c r="E3826" s="310"/>
      <c r="F3826" s="310"/>
      <c r="G3826" s="310"/>
      <c r="H3826" s="310"/>
    </row>
    <row r="3827" spans="1:8" ht="20.100000000000001" customHeight="1">
      <c r="A3827" s="352"/>
      <c r="B3827" s="332"/>
      <c r="C3827" s="321"/>
      <c r="D3827" s="310"/>
      <c r="E3827" s="310"/>
      <c r="F3827" s="310"/>
      <c r="G3827" s="310"/>
      <c r="H3827" s="310"/>
    </row>
    <row r="3828" spans="1:8" ht="20.100000000000001" customHeight="1">
      <c r="A3828" s="352"/>
      <c r="B3828" s="332"/>
      <c r="C3828" s="321"/>
      <c r="D3828" s="310"/>
      <c r="E3828" s="310"/>
      <c r="F3828" s="310"/>
      <c r="G3828" s="310"/>
      <c r="H3828" s="310"/>
    </row>
    <row r="3829" spans="1:8" ht="20.100000000000001" customHeight="1">
      <c r="A3829" s="352"/>
      <c r="B3829" s="332"/>
      <c r="C3829" s="321"/>
      <c r="D3829" s="310"/>
      <c r="E3829" s="310"/>
      <c r="F3829" s="310"/>
      <c r="G3829" s="310"/>
      <c r="H3829" s="310"/>
    </row>
    <row r="3830" spans="1:8" ht="20.100000000000001" customHeight="1">
      <c r="A3830" s="352"/>
      <c r="B3830" s="332"/>
      <c r="C3830" s="321"/>
      <c r="D3830" s="310"/>
      <c r="E3830" s="310"/>
      <c r="F3830" s="310"/>
      <c r="G3830" s="310"/>
      <c r="H3830" s="310"/>
    </row>
    <row r="3831" spans="1:8" ht="20.100000000000001" customHeight="1">
      <c r="A3831" s="352"/>
      <c r="B3831" s="332"/>
      <c r="C3831" s="321"/>
      <c r="D3831" s="310"/>
      <c r="E3831" s="310"/>
      <c r="F3831" s="310"/>
      <c r="G3831" s="310"/>
      <c r="H3831" s="310"/>
    </row>
    <row r="3832" spans="1:8" ht="20.100000000000001" customHeight="1">
      <c r="A3832" s="352"/>
      <c r="B3832" s="332"/>
      <c r="C3832" s="321"/>
      <c r="D3832" s="310"/>
      <c r="E3832" s="310"/>
      <c r="F3832" s="310"/>
      <c r="G3832" s="310"/>
      <c r="H3832" s="310"/>
    </row>
    <row r="3833" spans="1:8" ht="20.100000000000001" customHeight="1">
      <c r="A3833" s="352"/>
      <c r="B3833" s="332"/>
      <c r="C3833" s="321"/>
      <c r="D3833" s="310"/>
      <c r="E3833" s="310"/>
      <c r="F3833" s="310"/>
      <c r="G3833" s="310"/>
      <c r="H3833" s="310"/>
    </row>
    <row r="3834" spans="1:8" ht="20.100000000000001" customHeight="1">
      <c r="A3834" s="352"/>
      <c r="B3834" s="332"/>
      <c r="C3834" s="321"/>
      <c r="D3834" s="310"/>
      <c r="E3834" s="310"/>
      <c r="F3834" s="310"/>
      <c r="G3834" s="310"/>
      <c r="H3834" s="310"/>
    </row>
    <row r="3835" spans="1:8" ht="20.100000000000001" customHeight="1">
      <c r="A3835" s="352"/>
      <c r="B3835" s="332"/>
      <c r="C3835" s="321"/>
      <c r="D3835" s="310"/>
      <c r="E3835" s="310"/>
      <c r="F3835" s="310"/>
      <c r="G3835" s="310"/>
      <c r="H3835" s="310"/>
    </row>
    <row r="3836" spans="1:8" ht="20.100000000000001" customHeight="1">
      <c r="A3836" s="352"/>
      <c r="B3836" s="332"/>
      <c r="C3836" s="321"/>
      <c r="D3836" s="310"/>
      <c r="E3836" s="310"/>
      <c r="F3836" s="310"/>
      <c r="G3836" s="310"/>
      <c r="H3836" s="310"/>
    </row>
    <row r="3837" spans="1:8" ht="20.100000000000001" customHeight="1">
      <c r="A3837" s="352"/>
      <c r="B3837" s="332"/>
      <c r="C3837" s="321"/>
      <c r="D3837" s="310"/>
      <c r="E3837" s="310"/>
      <c r="F3837" s="310"/>
      <c r="G3837" s="310"/>
      <c r="H3837" s="310"/>
    </row>
    <row r="3838" spans="1:8" ht="20.100000000000001" customHeight="1">
      <c r="A3838" s="352"/>
      <c r="B3838" s="332"/>
      <c r="C3838" s="321"/>
      <c r="D3838" s="310"/>
      <c r="E3838" s="310"/>
      <c r="F3838" s="310"/>
      <c r="G3838" s="310"/>
      <c r="H3838" s="310"/>
    </row>
    <row r="3839" spans="1:8" ht="20.100000000000001" customHeight="1">
      <c r="A3839" s="352"/>
      <c r="B3839" s="332"/>
      <c r="C3839" s="321"/>
      <c r="D3839" s="310"/>
      <c r="E3839" s="310"/>
      <c r="F3839" s="310"/>
      <c r="G3839" s="310"/>
      <c r="H3839" s="310"/>
    </row>
    <row r="3840" spans="1:8" ht="20.100000000000001" customHeight="1">
      <c r="A3840" s="352"/>
      <c r="B3840" s="332"/>
      <c r="C3840" s="321"/>
      <c r="D3840" s="310"/>
      <c r="E3840" s="310"/>
      <c r="F3840" s="310"/>
      <c r="G3840" s="310"/>
      <c r="H3840" s="310"/>
    </row>
    <row r="3841" spans="1:8" ht="20.100000000000001" customHeight="1">
      <c r="A3841" s="352"/>
      <c r="B3841" s="332"/>
      <c r="C3841" s="321"/>
      <c r="D3841" s="310"/>
      <c r="E3841" s="310"/>
      <c r="F3841" s="310"/>
      <c r="G3841" s="310"/>
      <c r="H3841" s="310"/>
    </row>
    <row r="3842" spans="1:8" ht="20.100000000000001" customHeight="1">
      <c r="A3842" s="352"/>
      <c r="B3842" s="332"/>
      <c r="C3842" s="321"/>
      <c r="D3842" s="310"/>
      <c r="E3842" s="310"/>
      <c r="F3842" s="310"/>
      <c r="G3842" s="310"/>
      <c r="H3842" s="310"/>
    </row>
    <row r="3843" spans="1:8" ht="20.100000000000001" customHeight="1">
      <c r="A3843" s="352"/>
      <c r="B3843" s="332"/>
      <c r="C3843" s="321"/>
      <c r="D3843" s="310"/>
      <c r="E3843" s="310"/>
      <c r="F3843" s="310"/>
      <c r="G3843" s="310"/>
      <c r="H3843" s="310"/>
    </row>
    <row r="3844" spans="1:8" ht="20.100000000000001" customHeight="1">
      <c r="A3844" s="352"/>
      <c r="B3844" s="332"/>
      <c r="C3844" s="321"/>
      <c r="D3844" s="310"/>
      <c r="E3844" s="310"/>
      <c r="F3844" s="310"/>
      <c r="G3844" s="310"/>
      <c r="H3844" s="310"/>
    </row>
    <row r="3845" spans="1:8" ht="20.100000000000001" customHeight="1">
      <c r="A3845" s="352"/>
      <c r="B3845" s="332"/>
      <c r="C3845" s="321"/>
      <c r="D3845" s="310"/>
      <c r="E3845" s="310"/>
      <c r="F3845" s="310"/>
      <c r="G3845" s="310"/>
      <c r="H3845" s="310"/>
    </row>
    <row r="3846" spans="1:8" ht="20.100000000000001" customHeight="1">
      <c r="A3846" s="352"/>
      <c r="B3846" s="332"/>
      <c r="C3846" s="321"/>
      <c r="D3846" s="310"/>
      <c r="E3846" s="310"/>
      <c r="F3846" s="310"/>
      <c r="G3846" s="310"/>
      <c r="H3846" s="310"/>
    </row>
    <row r="3847" spans="1:8" ht="20.100000000000001" customHeight="1">
      <c r="A3847" s="352"/>
      <c r="B3847" s="332"/>
      <c r="C3847" s="321"/>
      <c r="D3847" s="310"/>
      <c r="E3847" s="310"/>
      <c r="F3847" s="310"/>
      <c r="G3847" s="310"/>
      <c r="H3847" s="310"/>
    </row>
    <row r="3848" spans="1:8" ht="20.100000000000001" customHeight="1">
      <c r="A3848" s="352"/>
      <c r="B3848" s="332"/>
      <c r="C3848" s="321"/>
      <c r="D3848" s="310"/>
      <c r="E3848" s="310"/>
      <c r="F3848" s="310"/>
      <c r="G3848" s="310"/>
      <c r="H3848" s="310"/>
    </row>
    <row r="3849" spans="1:8" ht="20.100000000000001" customHeight="1">
      <c r="A3849" s="352"/>
      <c r="B3849" s="332"/>
      <c r="C3849" s="321"/>
      <c r="D3849" s="310"/>
      <c r="E3849" s="310"/>
      <c r="F3849" s="310"/>
      <c r="G3849" s="310"/>
      <c r="H3849" s="310"/>
    </row>
    <row r="3850" spans="1:8" ht="20.100000000000001" customHeight="1">
      <c r="A3850" s="352"/>
      <c r="B3850" s="332"/>
      <c r="C3850" s="321"/>
      <c r="D3850" s="310"/>
      <c r="E3850" s="310"/>
      <c r="F3850" s="310"/>
      <c r="G3850" s="310"/>
      <c r="H3850" s="310"/>
    </row>
    <row r="3851" spans="1:8" ht="20.100000000000001" customHeight="1">
      <c r="A3851" s="352"/>
      <c r="B3851" s="332"/>
      <c r="C3851" s="321"/>
      <c r="D3851" s="310"/>
      <c r="E3851" s="310"/>
      <c r="F3851" s="310"/>
      <c r="G3851" s="310"/>
      <c r="H3851" s="310"/>
    </row>
    <row r="3852" spans="1:8" ht="20.100000000000001" customHeight="1">
      <c r="A3852" s="352"/>
      <c r="B3852" s="332"/>
      <c r="C3852" s="321"/>
      <c r="D3852" s="310"/>
      <c r="E3852" s="310"/>
      <c r="F3852" s="310"/>
      <c r="G3852" s="310"/>
      <c r="H3852" s="310"/>
    </row>
    <row r="3853" spans="1:8" ht="20.100000000000001" customHeight="1">
      <c r="A3853" s="352"/>
      <c r="B3853" s="332"/>
      <c r="C3853" s="321"/>
      <c r="D3853" s="310"/>
      <c r="E3853" s="310"/>
      <c r="F3853" s="310"/>
      <c r="G3853" s="310"/>
      <c r="H3853" s="310"/>
    </row>
    <row r="3854" spans="1:8" ht="20.100000000000001" customHeight="1">
      <c r="A3854" s="352"/>
      <c r="B3854" s="332"/>
      <c r="C3854" s="321"/>
      <c r="D3854" s="310"/>
      <c r="E3854" s="310"/>
      <c r="F3854" s="310"/>
      <c r="G3854" s="310"/>
      <c r="H3854" s="310"/>
    </row>
    <row r="3855" spans="1:8" ht="20.100000000000001" customHeight="1">
      <c r="A3855" s="352"/>
      <c r="B3855" s="332"/>
      <c r="C3855" s="321"/>
      <c r="D3855" s="310"/>
      <c r="E3855" s="310"/>
      <c r="F3855" s="310"/>
      <c r="G3855" s="310"/>
      <c r="H3855" s="310"/>
    </row>
    <row r="3856" spans="1:8" ht="20.100000000000001" customHeight="1">
      <c r="A3856" s="352"/>
      <c r="B3856" s="332"/>
      <c r="C3856" s="321"/>
      <c r="D3856" s="310"/>
      <c r="E3856" s="310"/>
      <c r="F3856" s="310"/>
      <c r="G3856" s="310"/>
      <c r="H3856" s="310"/>
    </row>
    <row r="3857" spans="1:8" ht="20.100000000000001" customHeight="1">
      <c r="A3857" s="352"/>
      <c r="B3857" s="332"/>
      <c r="C3857" s="321"/>
      <c r="D3857" s="310"/>
      <c r="E3857" s="310"/>
      <c r="F3857" s="310"/>
      <c r="G3857" s="310"/>
      <c r="H3857" s="310"/>
    </row>
    <row r="3858" spans="1:8" ht="20.100000000000001" customHeight="1">
      <c r="A3858" s="352"/>
      <c r="B3858" s="332"/>
      <c r="C3858" s="321"/>
      <c r="D3858" s="310"/>
      <c r="E3858" s="310"/>
      <c r="F3858" s="310"/>
      <c r="G3858" s="310"/>
      <c r="H3858" s="310"/>
    </row>
    <row r="3859" spans="1:8" ht="20.100000000000001" customHeight="1">
      <c r="A3859" s="352"/>
      <c r="B3859" s="332"/>
      <c r="C3859" s="321"/>
      <c r="D3859" s="310"/>
      <c r="E3859" s="310"/>
      <c r="F3859" s="310"/>
      <c r="G3859" s="310"/>
      <c r="H3859" s="310"/>
    </row>
    <row r="3860" spans="1:8" ht="20.100000000000001" customHeight="1">
      <c r="A3860" s="352"/>
      <c r="B3860" s="332"/>
      <c r="C3860" s="321"/>
      <c r="D3860" s="310"/>
      <c r="E3860" s="310"/>
      <c r="F3860" s="310"/>
      <c r="G3860" s="310"/>
      <c r="H3860" s="310"/>
    </row>
    <row r="3861" spans="1:8" ht="20.100000000000001" customHeight="1">
      <c r="A3861" s="352"/>
      <c r="B3861" s="332"/>
      <c r="C3861" s="321"/>
      <c r="D3861" s="310"/>
      <c r="E3861" s="310"/>
      <c r="F3861" s="310"/>
      <c r="G3861" s="310"/>
      <c r="H3861" s="310"/>
    </row>
    <row r="3862" spans="1:8" ht="20.100000000000001" customHeight="1">
      <c r="A3862" s="352"/>
      <c r="B3862" s="332"/>
      <c r="C3862" s="321"/>
      <c r="D3862" s="310"/>
      <c r="E3862" s="310"/>
      <c r="F3862" s="310"/>
      <c r="G3862" s="310"/>
      <c r="H3862" s="310"/>
    </row>
    <row r="3863" spans="1:8" ht="20.100000000000001" customHeight="1">
      <c r="A3863" s="352"/>
      <c r="B3863" s="332"/>
      <c r="C3863" s="321"/>
      <c r="D3863" s="310"/>
      <c r="E3863" s="310"/>
      <c r="F3863" s="310"/>
      <c r="G3863" s="310"/>
      <c r="H3863" s="310"/>
    </row>
    <row r="3864" spans="1:8" ht="20.100000000000001" customHeight="1">
      <c r="A3864" s="352"/>
      <c r="B3864" s="332"/>
      <c r="C3864" s="321"/>
      <c r="D3864" s="310"/>
      <c r="E3864" s="310"/>
      <c r="F3864" s="310"/>
      <c r="G3864" s="310"/>
      <c r="H3864" s="310"/>
    </row>
    <row r="3865" spans="1:8" ht="20.100000000000001" customHeight="1">
      <c r="A3865" s="352"/>
      <c r="B3865" s="332"/>
      <c r="C3865" s="321"/>
      <c r="D3865" s="310"/>
      <c r="E3865" s="310"/>
      <c r="F3865" s="310"/>
      <c r="G3865" s="310"/>
      <c r="H3865" s="310"/>
    </row>
    <row r="3866" spans="1:8" ht="20.100000000000001" customHeight="1">
      <c r="A3866" s="352"/>
      <c r="B3866" s="332"/>
      <c r="C3866" s="321"/>
      <c r="D3866" s="310"/>
      <c r="E3866" s="310"/>
      <c r="F3866" s="310"/>
      <c r="G3866" s="310"/>
      <c r="H3866" s="310"/>
    </row>
    <row r="3867" spans="1:8" ht="20.100000000000001" customHeight="1">
      <c r="A3867" s="352"/>
      <c r="B3867" s="332"/>
      <c r="C3867" s="321"/>
      <c r="D3867" s="310"/>
      <c r="E3867" s="310"/>
      <c r="F3867" s="310"/>
      <c r="G3867" s="310"/>
      <c r="H3867" s="310"/>
    </row>
    <row r="3868" spans="1:8" ht="20.100000000000001" customHeight="1">
      <c r="A3868" s="352"/>
      <c r="B3868" s="332"/>
      <c r="C3868" s="321"/>
      <c r="D3868" s="310"/>
      <c r="E3868" s="310"/>
      <c r="F3868" s="310"/>
      <c r="G3868" s="310"/>
      <c r="H3868" s="310"/>
    </row>
    <row r="3869" spans="1:8" ht="20.100000000000001" customHeight="1">
      <c r="A3869" s="352"/>
      <c r="B3869" s="332"/>
      <c r="C3869" s="321"/>
      <c r="D3869" s="310"/>
      <c r="E3869" s="310"/>
      <c r="F3869" s="310"/>
      <c r="G3869" s="310"/>
      <c r="H3869" s="310"/>
    </row>
    <row r="3870" spans="1:8" ht="20.100000000000001" customHeight="1">
      <c r="A3870" s="352"/>
      <c r="B3870" s="332"/>
      <c r="C3870" s="321"/>
      <c r="D3870" s="310"/>
      <c r="E3870" s="310"/>
      <c r="F3870" s="310"/>
      <c r="G3870" s="310"/>
      <c r="H3870" s="310"/>
    </row>
    <row r="3871" spans="1:8" ht="20.100000000000001" customHeight="1">
      <c r="A3871" s="352"/>
      <c r="B3871" s="332"/>
      <c r="C3871" s="321"/>
      <c r="D3871" s="310"/>
      <c r="E3871" s="310"/>
      <c r="F3871" s="310"/>
      <c r="G3871" s="310"/>
      <c r="H3871" s="310"/>
    </row>
    <row r="3872" spans="1:8" ht="20.100000000000001" customHeight="1">
      <c r="A3872" s="352"/>
      <c r="B3872" s="332"/>
      <c r="C3872" s="321"/>
      <c r="D3872" s="310"/>
      <c r="E3872" s="310"/>
      <c r="F3872" s="310"/>
      <c r="G3872" s="310"/>
      <c r="H3872" s="310"/>
    </row>
    <row r="3873" spans="1:8" ht="20.100000000000001" customHeight="1">
      <c r="A3873" s="352"/>
      <c r="B3873" s="332"/>
      <c r="C3873" s="321"/>
      <c r="D3873" s="310"/>
      <c r="E3873" s="310"/>
      <c r="F3873" s="310"/>
      <c r="G3873" s="310"/>
      <c r="H3873" s="310"/>
    </row>
    <row r="3874" spans="1:8" ht="20.100000000000001" customHeight="1">
      <c r="A3874" s="352"/>
      <c r="B3874" s="332"/>
      <c r="C3874" s="321"/>
      <c r="D3874" s="310"/>
      <c r="E3874" s="310"/>
      <c r="F3874" s="310"/>
      <c r="G3874" s="310"/>
      <c r="H3874" s="310"/>
    </row>
    <row r="3875" spans="1:8" ht="20.100000000000001" customHeight="1">
      <c r="A3875" s="352"/>
      <c r="B3875" s="332"/>
      <c r="C3875" s="321"/>
      <c r="D3875" s="310"/>
      <c r="E3875" s="310"/>
      <c r="F3875" s="310"/>
      <c r="G3875" s="310"/>
      <c r="H3875" s="310"/>
    </row>
    <row r="3876" spans="1:8" ht="20.100000000000001" customHeight="1">
      <c r="A3876" s="352"/>
      <c r="B3876" s="332"/>
      <c r="C3876" s="321"/>
      <c r="D3876" s="310"/>
      <c r="E3876" s="310"/>
      <c r="F3876" s="310"/>
      <c r="G3876" s="310"/>
      <c r="H3876" s="310"/>
    </row>
    <row r="3877" spans="1:8" ht="20.100000000000001" customHeight="1">
      <c r="A3877" s="352"/>
      <c r="B3877" s="332"/>
      <c r="C3877" s="321"/>
      <c r="D3877" s="310"/>
      <c r="E3877" s="310"/>
      <c r="F3877" s="310"/>
      <c r="G3877" s="310"/>
      <c r="H3877" s="310"/>
    </row>
    <row r="3878" spans="1:8" ht="20.100000000000001" customHeight="1">
      <c r="A3878" s="352"/>
      <c r="B3878" s="332"/>
      <c r="C3878" s="321"/>
      <c r="D3878" s="310"/>
      <c r="E3878" s="310"/>
      <c r="F3878" s="310"/>
      <c r="G3878" s="310"/>
      <c r="H3878" s="310"/>
    </row>
    <row r="3879" spans="1:8" ht="20.100000000000001" customHeight="1">
      <c r="A3879" s="352"/>
      <c r="B3879" s="332"/>
      <c r="C3879" s="321"/>
      <c r="D3879" s="310"/>
      <c r="E3879" s="310"/>
      <c r="F3879" s="310"/>
      <c r="G3879" s="310"/>
      <c r="H3879" s="310"/>
    </row>
    <row r="3880" spans="1:8" ht="20.100000000000001" customHeight="1">
      <c r="A3880" s="352"/>
      <c r="B3880" s="332"/>
      <c r="C3880" s="321"/>
      <c r="D3880" s="310"/>
      <c r="E3880" s="310"/>
      <c r="F3880" s="310"/>
      <c r="G3880" s="310"/>
      <c r="H3880" s="310"/>
    </row>
    <row r="3881" spans="1:8" ht="20.100000000000001" customHeight="1">
      <c r="A3881" s="352"/>
      <c r="B3881" s="332"/>
      <c r="C3881" s="321"/>
      <c r="D3881" s="310"/>
      <c r="E3881" s="310"/>
      <c r="F3881" s="310"/>
      <c r="G3881" s="310"/>
      <c r="H3881" s="310"/>
    </row>
    <row r="3882" spans="1:8" ht="20.100000000000001" customHeight="1">
      <c r="A3882" s="352"/>
      <c r="B3882" s="332"/>
      <c r="C3882" s="321"/>
      <c r="D3882" s="310"/>
      <c r="E3882" s="310"/>
      <c r="F3882" s="310"/>
      <c r="G3882" s="310"/>
      <c r="H3882" s="310"/>
    </row>
    <row r="3883" spans="1:8" ht="20.100000000000001" customHeight="1">
      <c r="A3883" s="352"/>
      <c r="B3883" s="332"/>
      <c r="C3883" s="321"/>
      <c r="D3883" s="310"/>
      <c r="E3883" s="310"/>
      <c r="F3883" s="310"/>
      <c r="G3883" s="310"/>
      <c r="H3883" s="310"/>
    </row>
    <row r="3884" spans="1:8" ht="20.100000000000001" customHeight="1">
      <c r="A3884" s="352"/>
      <c r="B3884" s="332"/>
      <c r="C3884" s="321"/>
      <c r="D3884" s="310"/>
      <c r="E3884" s="310"/>
      <c r="F3884" s="310"/>
      <c r="G3884" s="310"/>
      <c r="H3884" s="310"/>
    </row>
    <row r="3885" spans="1:8" ht="20.100000000000001" customHeight="1">
      <c r="A3885" s="352"/>
      <c r="B3885" s="332"/>
      <c r="C3885" s="321"/>
      <c r="D3885" s="310"/>
      <c r="E3885" s="310"/>
      <c r="F3885" s="310"/>
      <c r="G3885" s="310"/>
      <c r="H3885" s="310"/>
    </row>
    <row r="3886" spans="1:8" ht="20.100000000000001" customHeight="1">
      <c r="A3886" s="352"/>
      <c r="B3886" s="332"/>
      <c r="C3886" s="321"/>
      <c r="D3886" s="310"/>
      <c r="E3886" s="310"/>
      <c r="F3886" s="310"/>
      <c r="G3886" s="310"/>
      <c r="H3886" s="310"/>
    </row>
    <row r="3887" spans="1:8" ht="20.100000000000001" customHeight="1">
      <c r="A3887" s="352"/>
      <c r="B3887" s="332"/>
      <c r="C3887" s="321"/>
      <c r="D3887" s="310"/>
      <c r="E3887" s="310"/>
      <c r="F3887" s="310"/>
      <c r="G3887" s="310"/>
      <c r="H3887" s="310"/>
    </row>
    <row r="3888" spans="1:8" ht="20.100000000000001" customHeight="1">
      <c r="A3888" s="352"/>
      <c r="B3888" s="332"/>
      <c r="C3888" s="321"/>
      <c r="D3888" s="310"/>
      <c r="E3888" s="310"/>
      <c r="F3888" s="310"/>
      <c r="G3888" s="310"/>
      <c r="H3888" s="310"/>
    </row>
    <row r="3889" spans="1:8" ht="20.100000000000001" customHeight="1">
      <c r="A3889" s="352"/>
      <c r="B3889" s="332"/>
      <c r="C3889" s="321"/>
      <c r="D3889" s="310"/>
      <c r="E3889" s="310"/>
      <c r="F3889" s="310"/>
      <c r="G3889" s="310"/>
      <c r="H3889" s="310"/>
    </row>
    <row r="3890" spans="1:8" ht="20.100000000000001" customHeight="1">
      <c r="A3890" s="352"/>
      <c r="B3890" s="332"/>
      <c r="C3890" s="321"/>
      <c r="D3890" s="310"/>
      <c r="E3890" s="310"/>
      <c r="F3890" s="310"/>
      <c r="G3890" s="310"/>
      <c r="H3890" s="310"/>
    </row>
    <row r="3891" spans="1:8" ht="20.100000000000001" customHeight="1">
      <c r="A3891" s="352"/>
      <c r="B3891" s="332"/>
      <c r="C3891" s="321"/>
      <c r="D3891" s="310"/>
      <c r="E3891" s="310"/>
      <c r="F3891" s="310"/>
      <c r="G3891" s="310"/>
      <c r="H3891" s="310"/>
    </row>
    <row r="3892" spans="1:8" ht="20.100000000000001" customHeight="1">
      <c r="A3892" s="352"/>
      <c r="B3892" s="332"/>
      <c r="C3892" s="321"/>
      <c r="D3892" s="310"/>
      <c r="E3892" s="310"/>
      <c r="F3892" s="310"/>
      <c r="G3892" s="310"/>
      <c r="H3892" s="310"/>
    </row>
    <row r="3893" spans="1:8" ht="20.100000000000001" customHeight="1">
      <c r="A3893" s="352"/>
      <c r="B3893" s="332"/>
      <c r="C3893" s="321"/>
      <c r="D3893" s="310"/>
      <c r="E3893" s="310"/>
      <c r="F3893" s="310"/>
      <c r="G3893" s="310"/>
      <c r="H3893" s="310"/>
    </row>
    <row r="3894" spans="1:8" ht="20.100000000000001" customHeight="1">
      <c r="A3894" s="352"/>
      <c r="B3894" s="332"/>
      <c r="C3894" s="321"/>
      <c r="D3894" s="310"/>
      <c r="E3894" s="310"/>
      <c r="F3894" s="310"/>
      <c r="G3894" s="310"/>
      <c r="H3894" s="310"/>
    </row>
    <row r="3895" spans="1:8" ht="20.100000000000001" customHeight="1">
      <c r="A3895" s="352"/>
      <c r="B3895" s="332"/>
      <c r="C3895" s="321"/>
      <c r="D3895" s="310"/>
      <c r="E3895" s="310"/>
      <c r="F3895" s="310"/>
      <c r="G3895" s="310"/>
      <c r="H3895" s="310"/>
    </row>
    <row r="3896" spans="1:8" ht="20.100000000000001" customHeight="1">
      <c r="A3896" s="352"/>
      <c r="B3896" s="332"/>
      <c r="C3896" s="321"/>
      <c r="D3896" s="310"/>
      <c r="E3896" s="310"/>
      <c r="F3896" s="310"/>
      <c r="G3896" s="310"/>
      <c r="H3896" s="310"/>
    </row>
    <row r="3897" spans="1:8" ht="20.100000000000001" customHeight="1">
      <c r="A3897" s="352"/>
      <c r="B3897" s="332"/>
      <c r="C3897" s="321"/>
      <c r="D3897" s="310"/>
      <c r="E3897" s="310"/>
      <c r="F3897" s="310"/>
      <c r="G3897" s="310"/>
      <c r="H3897" s="310"/>
    </row>
    <row r="3898" spans="1:8" ht="20.100000000000001" customHeight="1">
      <c r="A3898" s="352"/>
      <c r="B3898" s="332"/>
      <c r="C3898" s="321"/>
      <c r="D3898" s="310"/>
      <c r="E3898" s="310"/>
      <c r="F3898" s="310"/>
      <c r="G3898" s="310"/>
      <c r="H3898" s="310"/>
    </row>
    <row r="3899" spans="1:8" ht="20.100000000000001" customHeight="1">
      <c r="A3899" s="352"/>
      <c r="B3899" s="332"/>
      <c r="C3899" s="321"/>
      <c r="D3899" s="310"/>
      <c r="E3899" s="310"/>
      <c r="F3899" s="310"/>
      <c r="G3899" s="310"/>
      <c r="H3899" s="310"/>
    </row>
    <row r="3900" spans="1:8" ht="20.100000000000001" customHeight="1">
      <c r="A3900" s="352"/>
      <c r="B3900" s="332"/>
      <c r="C3900" s="321"/>
      <c r="D3900" s="310"/>
      <c r="E3900" s="310"/>
      <c r="F3900" s="310"/>
      <c r="G3900" s="310"/>
      <c r="H3900" s="310"/>
    </row>
    <row r="3901" spans="1:8" ht="20.100000000000001" customHeight="1">
      <c r="A3901" s="352"/>
      <c r="B3901" s="332"/>
      <c r="C3901" s="321"/>
      <c r="D3901" s="310"/>
      <c r="E3901" s="310"/>
      <c r="F3901" s="310"/>
      <c r="G3901" s="310"/>
      <c r="H3901" s="310"/>
    </row>
    <row r="3902" spans="1:8" ht="20.100000000000001" customHeight="1">
      <c r="A3902" s="352"/>
      <c r="B3902" s="332"/>
      <c r="C3902" s="321"/>
      <c r="D3902" s="310"/>
      <c r="E3902" s="310"/>
      <c r="F3902" s="310"/>
      <c r="G3902" s="310"/>
      <c r="H3902" s="310"/>
    </row>
    <row r="3903" spans="1:8" ht="20.100000000000001" customHeight="1">
      <c r="A3903" s="352"/>
      <c r="B3903" s="332"/>
      <c r="C3903" s="321"/>
      <c r="D3903" s="310"/>
      <c r="E3903" s="310"/>
      <c r="F3903" s="310"/>
      <c r="G3903" s="310"/>
      <c r="H3903" s="310"/>
    </row>
    <row r="3904" spans="1:8" ht="20.100000000000001" customHeight="1">
      <c r="A3904" s="352"/>
      <c r="B3904" s="332"/>
      <c r="C3904" s="321"/>
      <c r="D3904" s="310"/>
      <c r="E3904" s="310"/>
      <c r="F3904" s="310"/>
      <c r="G3904" s="310"/>
      <c r="H3904" s="310"/>
    </row>
    <row r="3905" spans="1:8" ht="20.100000000000001" customHeight="1">
      <c r="A3905" s="352"/>
      <c r="B3905" s="332"/>
      <c r="C3905" s="321"/>
      <c r="D3905" s="310"/>
      <c r="E3905" s="310"/>
      <c r="F3905" s="310"/>
      <c r="G3905" s="310"/>
      <c r="H3905" s="310"/>
    </row>
    <row r="3906" spans="1:8" ht="20.100000000000001" customHeight="1">
      <c r="A3906" s="352"/>
      <c r="B3906" s="332"/>
      <c r="C3906" s="321"/>
      <c r="D3906" s="310"/>
      <c r="E3906" s="310"/>
      <c r="F3906" s="310"/>
      <c r="G3906" s="310"/>
      <c r="H3906" s="310"/>
    </row>
    <row r="3907" spans="1:8" ht="20.100000000000001" customHeight="1">
      <c r="A3907" s="352"/>
      <c r="B3907" s="332"/>
      <c r="C3907" s="321"/>
      <c r="D3907" s="310"/>
      <c r="E3907" s="310"/>
      <c r="F3907" s="310"/>
      <c r="G3907" s="310"/>
      <c r="H3907" s="310"/>
    </row>
    <row r="3908" spans="1:8" ht="20.100000000000001" customHeight="1">
      <c r="A3908" s="352"/>
      <c r="B3908" s="332"/>
      <c r="C3908" s="321"/>
      <c r="D3908" s="310"/>
      <c r="E3908" s="310"/>
      <c r="F3908" s="310"/>
      <c r="G3908" s="310"/>
      <c r="H3908" s="310"/>
    </row>
    <row r="3909" spans="1:8" ht="20.100000000000001" customHeight="1">
      <c r="A3909" s="352"/>
      <c r="B3909" s="332"/>
      <c r="C3909" s="321"/>
      <c r="D3909" s="310"/>
      <c r="E3909" s="310"/>
      <c r="F3909" s="310"/>
      <c r="G3909" s="310"/>
      <c r="H3909" s="310"/>
    </row>
    <row r="3910" spans="1:8" ht="20.100000000000001" customHeight="1">
      <c r="A3910" s="352"/>
      <c r="B3910" s="332"/>
      <c r="C3910" s="321"/>
      <c r="D3910" s="310"/>
      <c r="E3910" s="310"/>
      <c r="F3910" s="310"/>
      <c r="G3910" s="310"/>
      <c r="H3910" s="310"/>
    </row>
    <row r="3911" spans="1:8" ht="20.100000000000001" customHeight="1">
      <c r="A3911" s="352"/>
      <c r="B3911" s="332"/>
      <c r="C3911" s="321"/>
      <c r="D3911" s="310"/>
      <c r="E3911" s="310"/>
      <c r="F3911" s="310"/>
      <c r="G3911" s="310"/>
      <c r="H3911" s="310"/>
    </row>
    <row r="3912" spans="1:8" ht="20.100000000000001" customHeight="1">
      <c r="A3912" s="352"/>
      <c r="B3912" s="332"/>
      <c r="C3912" s="321"/>
      <c r="D3912" s="310"/>
      <c r="E3912" s="310"/>
      <c r="F3912" s="310"/>
      <c r="G3912" s="310"/>
      <c r="H3912" s="310"/>
    </row>
    <row r="3913" spans="1:8" ht="20.100000000000001" customHeight="1">
      <c r="A3913" s="352"/>
      <c r="B3913" s="332"/>
      <c r="C3913" s="321"/>
      <c r="D3913" s="310"/>
      <c r="E3913" s="310"/>
      <c r="F3913" s="310"/>
      <c r="G3913" s="310"/>
      <c r="H3913" s="310"/>
    </row>
    <row r="3914" spans="1:8" ht="20.100000000000001" customHeight="1">
      <c r="A3914" s="352"/>
      <c r="B3914" s="332"/>
      <c r="C3914" s="321"/>
      <c r="D3914" s="310"/>
      <c r="E3914" s="310"/>
      <c r="F3914" s="310"/>
      <c r="G3914" s="310"/>
      <c r="H3914" s="310"/>
    </row>
    <row r="3915" spans="1:8" ht="20.100000000000001" customHeight="1">
      <c r="A3915" s="352"/>
      <c r="B3915" s="332"/>
      <c r="C3915" s="321"/>
      <c r="D3915" s="310"/>
      <c r="E3915" s="310"/>
      <c r="F3915" s="310"/>
      <c r="G3915" s="310"/>
      <c r="H3915" s="310"/>
    </row>
    <row r="3916" spans="1:8" ht="20.100000000000001" customHeight="1">
      <c r="A3916" s="352"/>
      <c r="B3916" s="332"/>
      <c r="C3916" s="321"/>
      <c r="D3916" s="310"/>
      <c r="E3916" s="310"/>
      <c r="F3916" s="310"/>
      <c r="G3916" s="310"/>
      <c r="H3916" s="310"/>
    </row>
    <row r="3917" spans="1:8" ht="20.100000000000001" customHeight="1">
      <c r="A3917" s="352"/>
      <c r="B3917" s="332"/>
      <c r="C3917" s="321"/>
      <c r="D3917" s="310"/>
      <c r="E3917" s="310"/>
      <c r="F3917" s="310"/>
      <c r="G3917" s="310"/>
      <c r="H3917" s="310"/>
    </row>
    <row r="3918" spans="1:8" ht="20.100000000000001" customHeight="1">
      <c r="A3918" s="352"/>
      <c r="B3918" s="332"/>
      <c r="C3918" s="321"/>
      <c r="D3918" s="310"/>
      <c r="E3918" s="310"/>
      <c r="F3918" s="310"/>
      <c r="G3918" s="310"/>
      <c r="H3918" s="310"/>
    </row>
    <row r="3919" spans="1:8" ht="20.100000000000001" customHeight="1">
      <c r="A3919" s="352"/>
      <c r="B3919" s="332"/>
      <c r="C3919" s="321"/>
      <c r="D3919" s="310"/>
      <c r="E3919" s="310"/>
      <c r="F3919" s="310"/>
      <c r="G3919" s="310"/>
      <c r="H3919" s="310"/>
    </row>
    <row r="3920" spans="1:8" ht="20.100000000000001" customHeight="1">
      <c r="A3920" s="352"/>
      <c r="B3920" s="332"/>
      <c r="C3920" s="321"/>
      <c r="D3920" s="310"/>
      <c r="E3920" s="310"/>
      <c r="F3920" s="310"/>
      <c r="G3920" s="310"/>
      <c r="H3920" s="310"/>
    </row>
    <row r="3921" spans="1:8" ht="20.100000000000001" customHeight="1">
      <c r="A3921" s="352"/>
      <c r="B3921" s="332"/>
      <c r="C3921" s="321"/>
      <c r="D3921" s="310"/>
      <c r="E3921" s="310"/>
      <c r="F3921" s="310"/>
      <c r="G3921" s="310"/>
      <c r="H3921" s="310"/>
    </row>
    <row r="3922" spans="1:8" ht="20.100000000000001" customHeight="1">
      <c r="A3922" s="352"/>
      <c r="B3922" s="332"/>
      <c r="C3922" s="321"/>
      <c r="D3922" s="310"/>
      <c r="E3922" s="310"/>
      <c r="F3922" s="310"/>
      <c r="G3922" s="310"/>
      <c r="H3922" s="310"/>
    </row>
    <row r="3923" spans="1:8" ht="20.100000000000001" customHeight="1">
      <c r="A3923" s="352"/>
      <c r="B3923" s="332"/>
      <c r="C3923" s="321"/>
      <c r="D3923" s="310"/>
      <c r="E3923" s="310"/>
      <c r="F3923" s="310"/>
      <c r="G3923" s="310"/>
      <c r="H3923" s="310"/>
    </row>
    <row r="3924" spans="1:8" ht="20.100000000000001" customHeight="1">
      <c r="A3924" s="352"/>
      <c r="B3924" s="332"/>
      <c r="C3924" s="321"/>
      <c r="D3924" s="310"/>
      <c r="E3924" s="310"/>
      <c r="F3924" s="310"/>
      <c r="G3924" s="310"/>
      <c r="H3924" s="310"/>
    </row>
    <row r="3925" spans="1:8" ht="20.100000000000001" customHeight="1">
      <c r="A3925" s="352"/>
      <c r="B3925" s="332"/>
      <c r="C3925" s="321"/>
      <c r="D3925" s="310"/>
      <c r="E3925" s="310"/>
      <c r="F3925" s="310"/>
      <c r="G3925" s="310"/>
      <c r="H3925" s="310"/>
    </row>
    <row r="3926" spans="1:8" ht="20.100000000000001" customHeight="1">
      <c r="A3926" s="352"/>
      <c r="B3926" s="332"/>
      <c r="C3926" s="321"/>
      <c r="D3926" s="310"/>
      <c r="E3926" s="310"/>
      <c r="F3926" s="310"/>
      <c r="G3926" s="310"/>
      <c r="H3926" s="310"/>
    </row>
    <row r="3927" spans="1:8" ht="20.100000000000001" customHeight="1">
      <c r="A3927" s="352"/>
      <c r="B3927" s="332"/>
      <c r="C3927" s="321"/>
      <c r="D3927" s="310"/>
      <c r="E3927" s="310"/>
      <c r="F3927" s="310"/>
      <c r="G3927" s="310"/>
      <c r="H3927" s="310"/>
    </row>
    <row r="3928" spans="1:8" ht="20.100000000000001" customHeight="1">
      <c r="A3928" s="352"/>
      <c r="B3928" s="332"/>
      <c r="C3928" s="321"/>
      <c r="D3928" s="310"/>
      <c r="E3928" s="310"/>
      <c r="F3928" s="310"/>
      <c r="G3928" s="310"/>
      <c r="H3928" s="310"/>
    </row>
    <row r="3929" spans="1:8" ht="20.100000000000001" customHeight="1">
      <c r="A3929" s="352"/>
      <c r="B3929" s="332"/>
      <c r="C3929" s="321"/>
      <c r="D3929" s="310"/>
      <c r="E3929" s="310"/>
      <c r="F3929" s="310"/>
      <c r="G3929" s="310"/>
      <c r="H3929" s="310"/>
    </row>
    <row r="3930" spans="1:8" ht="20.100000000000001" customHeight="1">
      <c r="A3930" s="352"/>
      <c r="B3930" s="332"/>
      <c r="C3930" s="321"/>
      <c r="D3930" s="310"/>
      <c r="E3930" s="310"/>
      <c r="F3930" s="310"/>
      <c r="G3930" s="310"/>
      <c r="H3930" s="310"/>
    </row>
    <row r="3931" spans="1:8" ht="20.100000000000001" customHeight="1">
      <c r="A3931" s="352"/>
      <c r="B3931" s="332"/>
      <c r="C3931" s="321"/>
      <c r="D3931" s="310"/>
      <c r="E3931" s="310"/>
      <c r="F3931" s="310"/>
      <c r="G3931" s="310"/>
      <c r="H3931" s="310"/>
    </row>
    <row r="3932" spans="1:8" ht="20.100000000000001" customHeight="1">
      <c r="A3932" s="352"/>
      <c r="B3932" s="332"/>
      <c r="C3932" s="321"/>
      <c r="D3932" s="310"/>
      <c r="E3932" s="310"/>
      <c r="F3932" s="310"/>
      <c r="G3932" s="310"/>
      <c r="H3932" s="310"/>
    </row>
    <row r="3933" spans="1:8" ht="20.100000000000001" customHeight="1">
      <c r="A3933" s="352"/>
      <c r="B3933" s="332"/>
      <c r="C3933" s="321"/>
      <c r="D3933" s="310"/>
      <c r="E3933" s="310"/>
      <c r="F3933" s="310"/>
      <c r="G3933" s="310"/>
      <c r="H3933" s="310"/>
    </row>
    <row r="3934" spans="1:8" ht="20.100000000000001" customHeight="1">
      <c r="A3934" s="352"/>
      <c r="B3934" s="332"/>
      <c r="C3934" s="321"/>
      <c r="D3934" s="310"/>
      <c r="E3934" s="310"/>
      <c r="F3934" s="310"/>
      <c r="G3934" s="310"/>
      <c r="H3934" s="310"/>
    </row>
    <row r="3935" spans="1:8" ht="20.100000000000001" customHeight="1">
      <c r="A3935" s="352"/>
      <c r="B3935" s="332"/>
      <c r="C3935" s="321"/>
      <c r="D3935" s="310"/>
      <c r="E3935" s="310"/>
      <c r="F3935" s="310"/>
      <c r="G3935" s="310"/>
      <c r="H3935" s="310"/>
    </row>
    <row r="3936" spans="1:8" ht="20.100000000000001" customHeight="1">
      <c r="A3936" s="352"/>
      <c r="B3936" s="332"/>
      <c r="C3936" s="321"/>
      <c r="D3936" s="310"/>
      <c r="E3936" s="310"/>
      <c r="F3936" s="310"/>
      <c r="G3936" s="310"/>
      <c r="H3936" s="310"/>
    </row>
    <row r="3937" spans="1:8" ht="20.100000000000001" customHeight="1">
      <c r="A3937" s="352"/>
      <c r="B3937" s="332"/>
      <c r="C3937" s="321"/>
      <c r="D3937" s="310"/>
      <c r="E3937" s="310"/>
      <c r="F3937" s="310"/>
      <c r="G3937" s="310"/>
      <c r="H3937" s="310"/>
    </row>
    <row r="3938" spans="1:8" ht="20.100000000000001" customHeight="1">
      <c r="A3938" s="352"/>
      <c r="B3938" s="332"/>
      <c r="C3938" s="321"/>
      <c r="D3938" s="310"/>
      <c r="E3938" s="310"/>
      <c r="F3938" s="310"/>
      <c r="G3938" s="310"/>
      <c r="H3938" s="310"/>
    </row>
    <row r="3939" spans="1:8" ht="20.100000000000001" customHeight="1">
      <c r="A3939" s="352"/>
      <c r="B3939" s="332"/>
      <c r="C3939" s="321"/>
      <c r="D3939" s="310"/>
      <c r="E3939" s="310"/>
      <c r="F3939" s="310"/>
      <c r="G3939" s="310"/>
      <c r="H3939" s="310"/>
    </row>
    <row r="3940" spans="1:8" ht="20.100000000000001" customHeight="1">
      <c r="A3940" s="352"/>
      <c r="B3940" s="332"/>
      <c r="C3940" s="321"/>
      <c r="D3940" s="310"/>
      <c r="E3940" s="310"/>
      <c r="F3940" s="310"/>
      <c r="G3940" s="310"/>
      <c r="H3940" s="310"/>
    </row>
    <row r="3941" spans="1:8" ht="20.100000000000001" customHeight="1">
      <c r="A3941" s="352"/>
      <c r="B3941" s="332"/>
      <c r="C3941" s="321"/>
      <c r="D3941" s="310"/>
      <c r="E3941" s="310"/>
      <c r="F3941" s="310"/>
      <c r="G3941" s="310"/>
      <c r="H3941" s="310"/>
    </row>
    <row r="3942" spans="1:8" ht="20.100000000000001" customHeight="1">
      <c r="A3942" s="352"/>
      <c r="B3942" s="332"/>
      <c r="C3942" s="321"/>
      <c r="D3942" s="310"/>
      <c r="E3942" s="310"/>
      <c r="F3942" s="310"/>
      <c r="G3942" s="310"/>
      <c r="H3942" s="310"/>
    </row>
    <row r="3943" spans="1:8" ht="20.100000000000001" customHeight="1">
      <c r="A3943" s="352"/>
      <c r="B3943" s="332"/>
      <c r="C3943" s="321"/>
      <c r="D3943" s="310"/>
      <c r="E3943" s="310"/>
      <c r="F3943" s="310"/>
      <c r="G3943" s="310"/>
      <c r="H3943" s="310"/>
    </row>
    <row r="3944" spans="1:8" ht="20.100000000000001" customHeight="1">
      <c r="A3944" s="352"/>
      <c r="B3944" s="332"/>
      <c r="C3944" s="321"/>
      <c r="D3944" s="310"/>
      <c r="E3944" s="310"/>
      <c r="F3944" s="310"/>
      <c r="G3944" s="310"/>
      <c r="H3944" s="310"/>
    </row>
    <row r="3945" spans="1:8" ht="20.100000000000001" customHeight="1">
      <c r="A3945" s="352"/>
      <c r="B3945" s="332"/>
      <c r="C3945" s="321"/>
      <c r="D3945" s="310"/>
      <c r="E3945" s="310"/>
      <c r="F3945" s="310"/>
      <c r="G3945" s="310"/>
      <c r="H3945" s="310"/>
    </row>
    <row r="3946" spans="1:8" ht="20.100000000000001" customHeight="1">
      <c r="A3946" s="352"/>
      <c r="B3946" s="332"/>
      <c r="C3946" s="321"/>
      <c r="D3946" s="310"/>
      <c r="E3946" s="310"/>
      <c r="F3946" s="310"/>
      <c r="G3946" s="310"/>
      <c r="H3946" s="310"/>
    </row>
    <row r="3947" spans="1:8" ht="20.100000000000001" customHeight="1">
      <c r="A3947" s="352"/>
      <c r="B3947" s="332"/>
      <c r="C3947" s="321"/>
      <c r="D3947" s="310"/>
      <c r="E3947" s="310"/>
      <c r="F3947" s="310"/>
      <c r="G3947" s="310"/>
      <c r="H3947" s="310"/>
    </row>
    <row r="3948" spans="1:8" ht="20.100000000000001" customHeight="1">
      <c r="A3948" s="352"/>
      <c r="B3948" s="332"/>
      <c r="C3948" s="321"/>
      <c r="D3948" s="310"/>
      <c r="E3948" s="310"/>
      <c r="F3948" s="310"/>
      <c r="G3948" s="310"/>
      <c r="H3948" s="310"/>
    </row>
    <row r="3949" spans="1:8" ht="20.100000000000001" customHeight="1">
      <c r="A3949" s="352"/>
      <c r="B3949" s="332"/>
      <c r="C3949" s="321"/>
      <c r="D3949" s="310"/>
      <c r="E3949" s="310"/>
      <c r="F3949" s="310"/>
      <c r="G3949" s="310"/>
      <c r="H3949" s="310"/>
    </row>
    <row r="3950" spans="1:8" ht="20.100000000000001" customHeight="1">
      <c r="A3950" s="352"/>
      <c r="B3950" s="332"/>
      <c r="C3950" s="321"/>
      <c r="D3950" s="310"/>
      <c r="E3950" s="310"/>
      <c r="F3950" s="310"/>
      <c r="G3950" s="310"/>
      <c r="H3950" s="310"/>
    </row>
    <row r="3951" spans="1:8" ht="20.100000000000001" customHeight="1">
      <c r="A3951" s="352"/>
      <c r="B3951" s="332"/>
      <c r="C3951" s="321"/>
      <c r="D3951" s="310"/>
      <c r="E3951" s="310"/>
      <c r="F3951" s="310"/>
      <c r="G3951" s="310"/>
      <c r="H3951" s="310"/>
    </row>
    <row r="3952" spans="1:8" ht="20.100000000000001" customHeight="1">
      <c r="A3952" s="352"/>
      <c r="B3952" s="332"/>
      <c r="C3952" s="321"/>
      <c r="D3952" s="310"/>
      <c r="E3952" s="310"/>
      <c r="F3952" s="310"/>
      <c r="G3952" s="310"/>
      <c r="H3952" s="310"/>
    </row>
    <row r="3953" spans="1:8" ht="20.100000000000001" customHeight="1">
      <c r="A3953" s="352"/>
      <c r="B3953" s="332"/>
      <c r="C3953" s="321"/>
      <c r="D3953" s="310"/>
      <c r="E3953" s="310"/>
      <c r="F3953" s="310"/>
      <c r="G3953" s="310"/>
      <c r="H3953" s="310"/>
    </row>
    <row r="3954" spans="1:8" ht="20.100000000000001" customHeight="1">
      <c r="A3954" s="352"/>
      <c r="B3954" s="332"/>
      <c r="C3954" s="321"/>
      <c r="D3954" s="310"/>
      <c r="E3954" s="310"/>
      <c r="F3954" s="310"/>
      <c r="G3954" s="310"/>
      <c r="H3954" s="310"/>
    </row>
    <row r="3955" spans="1:8" ht="20.100000000000001" customHeight="1">
      <c r="A3955" s="352"/>
      <c r="B3955" s="332"/>
      <c r="C3955" s="321"/>
      <c r="D3955" s="310"/>
      <c r="E3955" s="310"/>
      <c r="F3955" s="310"/>
      <c r="G3955" s="310"/>
      <c r="H3955" s="310"/>
    </row>
    <row r="3956" spans="1:8" ht="20.100000000000001" customHeight="1">
      <c r="A3956" s="352"/>
      <c r="B3956" s="332"/>
      <c r="C3956" s="321"/>
      <c r="D3956" s="310"/>
      <c r="E3956" s="310"/>
      <c r="F3956" s="310"/>
      <c r="G3956" s="310"/>
      <c r="H3956" s="310"/>
    </row>
    <row r="3957" spans="1:8" ht="20.100000000000001" customHeight="1">
      <c r="A3957" s="352"/>
      <c r="B3957" s="332"/>
      <c r="C3957" s="321"/>
      <c r="D3957" s="310"/>
      <c r="E3957" s="310"/>
      <c r="F3957" s="310"/>
      <c r="G3957" s="310"/>
      <c r="H3957" s="310"/>
    </row>
    <row r="3958" spans="1:8" ht="20.100000000000001" customHeight="1">
      <c r="A3958" s="352"/>
      <c r="B3958" s="332"/>
      <c r="C3958" s="321"/>
      <c r="D3958" s="310"/>
      <c r="E3958" s="310"/>
      <c r="F3958" s="310"/>
      <c r="G3958" s="310"/>
      <c r="H3958" s="310"/>
    </row>
    <row r="3959" spans="1:8" ht="20.100000000000001" customHeight="1">
      <c r="A3959" s="352"/>
      <c r="B3959" s="332"/>
      <c r="C3959" s="321"/>
      <c r="D3959" s="310"/>
      <c r="E3959" s="310"/>
      <c r="F3959" s="310"/>
      <c r="G3959" s="310"/>
      <c r="H3959" s="310"/>
    </row>
    <row r="3960" spans="1:8" ht="20.100000000000001" customHeight="1">
      <c r="A3960" s="352"/>
      <c r="B3960" s="332"/>
      <c r="C3960" s="321"/>
      <c r="D3960" s="310"/>
      <c r="E3960" s="310"/>
      <c r="F3960" s="310"/>
      <c r="G3960" s="310"/>
      <c r="H3960" s="310"/>
    </row>
    <row r="3961" spans="1:8" ht="20.100000000000001" customHeight="1">
      <c r="A3961" s="352"/>
      <c r="B3961" s="332"/>
      <c r="C3961" s="321"/>
      <c r="D3961" s="310"/>
      <c r="E3961" s="310"/>
      <c r="F3961" s="310"/>
      <c r="G3961" s="310"/>
      <c r="H3961" s="310"/>
    </row>
    <row r="3962" spans="1:8" ht="20.100000000000001" customHeight="1">
      <c r="A3962" s="352"/>
      <c r="B3962" s="332"/>
      <c r="C3962" s="321"/>
      <c r="D3962" s="310"/>
      <c r="E3962" s="310"/>
      <c r="F3962" s="310"/>
      <c r="G3962" s="310"/>
      <c r="H3962" s="310"/>
    </row>
    <row r="3963" spans="1:8" ht="20.100000000000001" customHeight="1">
      <c r="A3963" s="352"/>
      <c r="B3963" s="332"/>
      <c r="C3963" s="321"/>
      <c r="D3963" s="310"/>
      <c r="E3963" s="310"/>
      <c r="F3963" s="310"/>
      <c r="G3963" s="310"/>
      <c r="H3963" s="310"/>
    </row>
    <row r="3964" spans="1:8" ht="20.100000000000001" customHeight="1">
      <c r="A3964" s="352"/>
      <c r="B3964" s="332"/>
      <c r="C3964" s="321"/>
      <c r="D3964" s="310"/>
      <c r="E3964" s="310"/>
      <c r="F3964" s="310"/>
      <c r="G3964" s="310"/>
      <c r="H3964" s="310"/>
    </row>
    <row r="3965" spans="1:8" ht="20.100000000000001" customHeight="1">
      <c r="A3965" s="352"/>
      <c r="B3965" s="332"/>
      <c r="C3965" s="321"/>
      <c r="D3965" s="310"/>
      <c r="E3965" s="310"/>
      <c r="F3965" s="310"/>
      <c r="G3965" s="310"/>
      <c r="H3965" s="310"/>
    </row>
    <row r="3966" spans="1:8" ht="20.100000000000001" customHeight="1">
      <c r="A3966" s="352"/>
      <c r="B3966" s="332"/>
      <c r="C3966" s="321"/>
      <c r="D3966" s="310"/>
      <c r="E3966" s="310"/>
      <c r="F3966" s="310"/>
      <c r="G3966" s="310"/>
      <c r="H3966" s="310"/>
    </row>
    <row r="3967" spans="1:8" ht="20.100000000000001" customHeight="1">
      <c r="A3967" s="352"/>
      <c r="B3967" s="332"/>
      <c r="C3967" s="321"/>
      <c r="D3967" s="310"/>
      <c r="E3967" s="310"/>
      <c r="F3967" s="310"/>
      <c r="G3967" s="310"/>
      <c r="H3967" s="310"/>
    </row>
    <row r="3968" spans="1:8" ht="20.100000000000001" customHeight="1">
      <c r="A3968" s="352"/>
      <c r="B3968" s="332"/>
      <c r="C3968" s="321"/>
      <c r="D3968" s="310"/>
      <c r="E3968" s="310"/>
      <c r="F3968" s="310"/>
      <c r="G3968" s="310"/>
      <c r="H3968" s="310"/>
    </row>
    <row r="3969" spans="1:8" ht="20.100000000000001" customHeight="1">
      <c r="A3969" s="352"/>
      <c r="B3969" s="332"/>
      <c r="C3969" s="321"/>
      <c r="D3969" s="310"/>
      <c r="E3969" s="310"/>
      <c r="F3969" s="310"/>
      <c r="G3969" s="310"/>
      <c r="H3969" s="310"/>
    </row>
    <row r="3970" spans="1:8" ht="20.100000000000001" customHeight="1">
      <c r="A3970" s="352"/>
      <c r="B3970" s="332"/>
      <c r="C3970" s="321"/>
      <c r="D3970" s="310"/>
      <c r="E3970" s="310"/>
      <c r="F3970" s="310"/>
      <c r="G3970" s="310"/>
      <c r="H3970" s="310"/>
    </row>
    <row r="3971" spans="1:8" ht="20.100000000000001" customHeight="1">
      <c r="A3971" s="352"/>
      <c r="B3971" s="332"/>
      <c r="C3971" s="321"/>
      <c r="D3971" s="310"/>
      <c r="E3971" s="310"/>
      <c r="F3971" s="310"/>
      <c r="G3971" s="310"/>
      <c r="H3971" s="310"/>
    </row>
    <row r="3972" spans="1:8" ht="20.100000000000001" customHeight="1">
      <c r="A3972" s="352"/>
      <c r="B3972" s="332"/>
      <c r="C3972" s="321"/>
      <c r="D3972" s="310"/>
      <c r="E3972" s="310"/>
      <c r="F3972" s="310"/>
      <c r="G3972" s="310"/>
      <c r="H3972" s="310"/>
    </row>
    <row r="3973" spans="1:8" ht="20.100000000000001" customHeight="1">
      <c r="A3973" s="352"/>
      <c r="B3973" s="332"/>
      <c r="C3973" s="321"/>
      <c r="D3973" s="310"/>
      <c r="E3973" s="310"/>
      <c r="F3973" s="310"/>
      <c r="G3973" s="310"/>
      <c r="H3973" s="310"/>
    </row>
    <row r="3974" spans="1:8" ht="20.100000000000001" customHeight="1">
      <c r="A3974" s="352"/>
      <c r="B3974" s="332"/>
      <c r="C3974" s="321"/>
      <c r="D3974" s="310"/>
      <c r="E3974" s="310"/>
      <c r="F3974" s="310"/>
      <c r="G3974" s="310"/>
      <c r="H3974" s="310"/>
    </row>
    <row r="3975" spans="1:8" ht="20.100000000000001" customHeight="1">
      <c r="A3975" s="352"/>
      <c r="B3975" s="332"/>
      <c r="C3975" s="321"/>
      <c r="D3975" s="310"/>
      <c r="E3975" s="310"/>
      <c r="F3975" s="310"/>
      <c r="G3975" s="310"/>
      <c r="H3975" s="310"/>
    </row>
    <row r="3976" spans="1:8" ht="20.100000000000001" customHeight="1">
      <c r="A3976" s="352"/>
      <c r="B3976" s="332"/>
      <c r="C3976" s="321"/>
      <c r="D3976" s="310"/>
      <c r="E3976" s="310"/>
      <c r="F3976" s="310"/>
      <c r="G3976" s="310"/>
      <c r="H3976" s="310"/>
    </row>
    <row r="3977" spans="1:8" ht="20.100000000000001" customHeight="1">
      <c r="A3977" s="352"/>
      <c r="B3977" s="332"/>
      <c r="C3977" s="321"/>
      <c r="D3977" s="310"/>
      <c r="E3977" s="310"/>
      <c r="F3977" s="310"/>
      <c r="G3977" s="310"/>
      <c r="H3977" s="310"/>
    </row>
    <row r="3978" spans="1:8" ht="20.100000000000001" customHeight="1">
      <c r="A3978" s="352"/>
      <c r="B3978" s="332"/>
      <c r="C3978" s="321"/>
      <c r="D3978" s="310"/>
      <c r="E3978" s="310"/>
      <c r="F3978" s="310"/>
      <c r="G3978" s="310"/>
      <c r="H3978" s="310"/>
    </row>
    <row r="3979" spans="1:8" ht="20.100000000000001" customHeight="1">
      <c r="A3979" s="352"/>
      <c r="B3979" s="332"/>
      <c r="C3979" s="321"/>
      <c r="D3979" s="310"/>
      <c r="E3979" s="310"/>
      <c r="F3979" s="310"/>
      <c r="G3979" s="310"/>
      <c r="H3979" s="310"/>
    </row>
    <row r="3980" spans="1:8" ht="20.100000000000001" customHeight="1">
      <c r="A3980" s="352"/>
      <c r="B3980" s="332"/>
      <c r="C3980" s="321"/>
      <c r="D3980" s="310"/>
      <c r="E3980" s="310"/>
      <c r="F3980" s="310"/>
      <c r="G3980" s="310"/>
      <c r="H3980" s="310"/>
    </row>
    <row r="3981" spans="1:8" ht="20.100000000000001" customHeight="1">
      <c r="A3981" s="352"/>
      <c r="B3981" s="332"/>
      <c r="C3981" s="321"/>
      <c r="D3981" s="310"/>
      <c r="E3981" s="310"/>
      <c r="F3981" s="310"/>
      <c r="G3981" s="310"/>
      <c r="H3981" s="310"/>
    </row>
    <row r="3982" spans="1:8" ht="20.100000000000001" customHeight="1">
      <c r="A3982" s="352"/>
      <c r="B3982" s="332"/>
      <c r="C3982" s="321"/>
      <c r="D3982" s="310"/>
      <c r="E3982" s="310"/>
      <c r="F3982" s="310"/>
      <c r="G3982" s="310"/>
      <c r="H3982" s="310"/>
    </row>
    <row r="3983" spans="1:8" ht="20.100000000000001" customHeight="1">
      <c r="A3983" s="352"/>
      <c r="B3983" s="332"/>
      <c r="C3983" s="321"/>
      <c r="D3983" s="310"/>
      <c r="E3983" s="310"/>
      <c r="F3983" s="310"/>
      <c r="G3983" s="310"/>
      <c r="H3983" s="310"/>
    </row>
    <row r="3984" spans="1:8" ht="20.100000000000001" customHeight="1">
      <c r="A3984" s="352"/>
      <c r="B3984" s="332"/>
      <c r="C3984" s="321"/>
      <c r="D3984" s="310"/>
      <c r="E3984" s="310"/>
      <c r="F3984" s="310"/>
      <c r="G3984" s="310"/>
      <c r="H3984" s="310"/>
    </row>
    <row r="3985" spans="1:8" ht="20.100000000000001" customHeight="1">
      <c r="A3985" s="352"/>
      <c r="B3985" s="332"/>
      <c r="C3985" s="321"/>
      <c r="D3985" s="310"/>
      <c r="E3985" s="310"/>
      <c r="F3985" s="310"/>
      <c r="G3985" s="310"/>
      <c r="H3985" s="310"/>
    </row>
    <row r="3986" spans="1:8" ht="20.100000000000001" customHeight="1">
      <c r="A3986" s="352"/>
      <c r="B3986" s="332"/>
      <c r="C3986" s="321"/>
      <c r="D3986" s="310"/>
      <c r="E3986" s="310"/>
      <c r="F3986" s="310"/>
      <c r="G3986" s="310"/>
      <c r="H3986" s="310"/>
    </row>
    <row r="3987" spans="1:8" ht="20.100000000000001" customHeight="1">
      <c r="A3987" s="352"/>
      <c r="B3987" s="332"/>
      <c r="C3987" s="321"/>
      <c r="D3987" s="310"/>
      <c r="E3987" s="310"/>
      <c r="F3987" s="310"/>
      <c r="G3987" s="310"/>
      <c r="H3987" s="310"/>
    </row>
    <row r="3988" spans="1:8" ht="20.100000000000001" customHeight="1">
      <c r="A3988" s="352"/>
      <c r="B3988" s="332"/>
      <c r="C3988" s="321"/>
      <c r="D3988" s="310"/>
      <c r="E3988" s="310"/>
      <c r="F3988" s="310"/>
      <c r="G3988" s="310"/>
      <c r="H3988" s="310"/>
    </row>
    <row r="3989" spans="1:8" ht="20.100000000000001" customHeight="1">
      <c r="A3989" s="352"/>
      <c r="B3989" s="332"/>
      <c r="C3989" s="321"/>
      <c r="D3989" s="310"/>
      <c r="E3989" s="310"/>
      <c r="F3989" s="310"/>
      <c r="G3989" s="310"/>
      <c r="H3989" s="310"/>
    </row>
    <row r="3990" spans="1:8" ht="20.100000000000001" customHeight="1">
      <c r="A3990" s="352"/>
      <c r="B3990" s="332"/>
      <c r="C3990" s="321"/>
      <c r="D3990" s="310"/>
      <c r="E3990" s="310"/>
      <c r="F3990" s="310"/>
      <c r="G3990" s="310"/>
      <c r="H3990" s="310"/>
    </row>
    <row r="3991" spans="1:8" ht="20.100000000000001" customHeight="1">
      <c r="A3991" s="352"/>
      <c r="B3991" s="332"/>
      <c r="C3991" s="321"/>
      <c r="D3991" s="310"/>
      <c r="E3991" s="310"/>
      <c r="F3991" s="310"/>
      <c r="G3991" s="310"/>
      <c r="H3991" s="310"/>
    </row>
    <row r="3992" spans="1:8" ht="20.100000000000001" customHeight="1">
      <c r="A3992" s="352"/>
      <c r="B3992" s="332"/>
      <c r="C3992" s="321"/>
      <c r="D3992" s="310"/>
      <c r="E3992" s="310"/>
      <c r="F3992" s="310"/>
      <c r="G3992" s="310"/>
      <c r="H3992" s="310"/>
    </row>
    <row r="3993" spans="1:8" ht="20.100000000000001" customHeight="1">
      <c r="A3993" s="352"/>
      <c r="B3993" s="332"/>
      <c r="C3993" s="321"/>
      <c r="D3993" s="310"/>
      <c r="E3993" s="310"/>
      <c r="F3993" s="310"/>
      <c r="G3993" s="310"/>
      <c r="H3993" s="310"/>
    </row>
    <row r="3994" spans="1:8" ht="20.100000000000001" customHeight="1">
      <c r="A3994" s="352"/>
      <c r="B3994" s="332"/>
      <c r="C3994" s="321"/>
      <c r="D3994" s="310"/>
      <c r="E3994" s="310"/>
      <c r="F3994" s="310"/>
      <c r="G3994" s="310"/>
      <c r="H3994" s="310"/>
    </row>
    <row r="3995" spans="1:8" ht="20.100000000000001" customHeight="1">
      <c r="A3995" s="352"/>
      <c r="B3995" s="332"/>
      <c r="C3995" s="321"/>
      <c r="D3995" s="310"/>
      <c r="E3995" s="310"/>
      <c r="F3995" s="310"/>
      <c r="G3995" s="310"/>
      <c r="H3995" s="310"/>
    </row>
    <row r="3996" spans="1:8" ht="20.100000000000001" customHeight="1">
      <c r="A3996" s="352"/>
      <c r="B3996" s="332"/>
      <c r="C3996" s="321"/>
      <c r="D3996" s="310"/>
      <c r="E3996" s="310"/>
      <c r="F3996" s="310"/>
      <c r="G3996" s="310"/>
      <c r="H3996" s="310"/>
    </row>
    <row r="3997" spans="1:8" ht="20.100000000000001" customHeight="1">
      <c r="A3997" s="352"/>
      <c r="B3997" s="332"/>
      <c r="C3997" s="321"/>
      <c r="D3997" s="310"/>
      <c r="E3997" s="310"/>
      <c r="F3997" s="310"/>
      <c r="G3997" s="310"/>
      <c r="H3997" s="310"/>
    </row>
    <row r="3998" spans="1:8" ht="20.100000000000001" customHeight="1">
      <c r="A3998" s="352"/>
      <c r="B3998" s="332"/>
      <c r="C3998" s="321"/>
      <c r="D3998" s="310"/>
      <c r="E3998" s="310"/>
      <c r="F3998" s="310"/>
      <c r="G3998" s="310"/>
      <c r="H3998" s="310"/>
    </row>
    <row r="3999" spans="1:8" ht="20.100000000000001" customHeight="1">
      <c r="A3999" s="352"/>
      <c r="B3999" s="332"/>
      <c r="C3999" s="321"/>
      <c r="D3999" s="310"/>
      <c r="E3999" s="310"/>
      <c r="F3999" s="310"/>
      <c r="G3999" s="310"/>
      <c r="H3999" s="310"/>
    </row>
    <row r="4000" spans="1:8" ht="20.100000000000001" customHeight="1">
      <c r="A4000" s="352"/>
      <c r="B4000" s="332"/>
      <c r="C4000" s="321"/>
      <c r="D4000" s="310"/>
      <c r="E4000" s="310"/>
      <c r="F4000" s="310"/>
      <c r="G4000" s="310"/>
      <c r="H4000" s="310"/>
    </row>
    <row r="4001" spans="1:8" ht="20.100000000000001" customHeight="1">
      <c r="A4001" s="352"/>
      <c r="B4001" s="332"/>
      <c r="C4001" s="321"/>
      <c r="D4001" s="310"/>
      <c r="E4001" s="310"/>
      <c r="F4001" s="310"/>
      <c r="G4001" s="310"/>
      <c r="H4001" s="310"/>
    </row>
    <row r="4002" spans="1:8" ht="20.100000000000001" customHeight="1">
      <c r="A4002" s="352"/>
      <c r="B4002" s="332"/>
      <c r="C4002" s="321"/>
      <c r="D4002" s="310"/>
      <c r="E4002" s="310"/>
      <c r="F4002" s="310"/>
      <c r="G4002" s="310"/>
      <c r="H4002" s="310"/>
    </row>
    <row r="4003" spans="1:8" ht="20.100000000000001" customHeight="1">
      <c r="A4003" s="352"/>
      <c r="B4003" s="332"/>
      <c r="C4003" s="321"/>
      <c r="D4003" s="310"/>
      <c r="E4003" s="310"/>
      <c r="F4003" s="310"/>
      <c r="G4003" s="310"/>
      <c r="H4003" s="310"/>
    </row>
    <row r="4004" spans="1:8" ht="20.100000000000001" customHeight="1">
      <c r="A4004" s="352"/>
      <c r="B4004" s="332"/>
      <c r="C4004" s="321"/>
      <c r="D4004" s="310"/>
      <c r="E4004" s="310"/>
      <c r="F4004" s="310"/>
      <c r="G4004" s="310"/>
      <c r="H4004" s="310"/>
    </row>
    <row r="4005" spans="1:8" ht="20.100000000000001" customHeight="1">
      <c r="A4005" s="352"/>
      <c r="B4005" s="332"/>
      <c r="C4005" s="321"/>
      <c r="D4005" s="310"/>
      <c r="E4005" s="310"/>
      <c r="F4005" s="310"/>
      <c r="G4005" s="310"/>
      <c r="H4005" s="310"/>
    </row>
    <row r="4006" spans="1:8" ht="20.100000000000001" customHeight="1">
      <c r="A4006" s="352"/>
      <c r="B4006" s="332"/>
      <c r="C4006" s="321"/>
      <c r="D4006" s="310"/>
      <c r="E4006" s="310"/>
      <c r="F4006" s="310"/>
      <c r="G4006" s="310"/>
      <c r="H4006" s="310"/>
    </row>
    <row r="4007" spans="1:8" ht="20.100000000000001" customHeight="1">
      <c r="A4007" s="352"/>
      <c r="B4007" s="332"/>
      <c r="C4007" s="321"/>
      <c r="D4007" s="310"/>
      <c r="E4007" s="310"/>
      <c r="F4007" s="310"/>
      <c r="G4007" s="310"/>
      <c r="H4007" s="310"/>
    </row>
    <row r="4008" spans="1:8" ht="20.100000000000001" customHeight="1">
      <c r="A4008" s="352"/>
      <c r="B4008" s="332"/>
      <c r="C4008" s="321"/>
      <c r="D4008" s="310"/>
      <c r="E4008" s="310"/>
      <c r="F4008" s="310"/>
      <c r="G4008" s="310"/>
      <c r="H4008" s="310"/>
    </row>
    <row r="4009" spans="1:8" ht="20.100000000000001" customHeight="1">
      <c r="A4009" s="352"/>
      <c r="B4009" s="332"/>
      <c r="C4009" s="321"/>
      <c r="D4009" s="310"/>
      <c r="E4009" s="310"/>
      <c r="F4009" s="310"/>
      <c r="G4009" s="310"/>
      <c r="H4009" s="310"/>
    </row>
    <row r="4010" spans="1:8" ht="20.100000000000001" customHeight="1">
      <c r="A4010" s="352"/>
      <c r="B4010" s="332"/>
      <c r="C4010" s="321"/>
      <c r="D4010" s="310"/>
      <c r="E4010" s="310"/>
      <c r="F4010" s="310"/>
      <c r="G4010" s="310"/>
      <c r="H4010" s="310"/>
    </row>
    <row r="4011" spans="1:8" ht="20.100000000000001" customHeight="1">
      <c r="A4011" s="352"/>
      <c r="B4011" s="332"/>
      <c r="C4011" s="321"/>
      <c r="D4011" s="310"/>
      <c r="E4011" s="310"/>
      <c r="F4011" s="310"/>
      <c r="G4011" s="310"/>
      <c r="H4011" s="310"/>
    </row>
    <row r="4012" spans="1:8" ht="20.100000000000001" customHeight="1">
      <c r="A4012" s="352"/>
      <c r="B4012" s="332"/>
      <c r="C4012" s="321"/>
      <c r="D4012" s="310"/>
      <c r="E4012" s="310"/>
      <c r="F4012" s="310"/>
      <c r="G4012" s="310"/>
      <c r="H4012" s="310"/>
    </row>
    <row r="4013" spans="1:8" ht="20.100000000000001" customHeight="1">
      <c r="A4013" s="352"/>
      <c r="B4013" s="332"/>
      <c r="C4013" s="321"/>
      <c r="D4013" s="310"/>
      <c r="E4013" s="310"/>
      <c r="F4013" s="310"/>
      <c r="G4013" s="310"/>
      <c r="H4013" s="310"/>
    </row>
    <row r="4014" spans="1:8" ht="20.100000000000001" customHeight="1">
      <c r="A4014" s="352"/>
      <c r="B4014" s="332"/>
      <c r="C4014" s="321"/>
      <c r="D4014" s="310"/>
      <c r="E4014" s="310"/>
      <c r="F4014" s="310"/>
      <c r="G4014" s="310"/>
      <c r="H4014" s="310"/>
    </row>
    <row r="4015" spans="1:8" ht="20.100000000000001" customHeight="1">
      <c r="A4015" s="352"/>
      <c r="B4015" s="332"/>
      <c r="C4015" s="321"/>
      <c r="D4015" s="310"/>
      <c r="E4015" s="310"/>
      <c r="F4015" s="310"/>
      <c r="G4015" s="310"/>
      <c r="H4015" s="310"/>
    </row>
    <row r="4016" spans="1:8" ht="20.100000000000001" customHeight="1">
      <c r="A4016" s="352"/>
      <c r="B4016" s="332"/>
      <c r="C4016" s="321"/>
      <c r="D4016" s="310"/>
      <c r="E4016" s="310"/>
      <c r="F4016" s="310"/>
      <c r="G4016" s="310"/>
      <c r="H4016" s="310"/>
    </row>
    <row r="4017" spans="1:8" ht="20.100000000000001" customHeight="1">
      <c r="A4017" s="352"/>
      <c r="B4017" s="332"/>
      <c r="C4017" s="321"/>
      <c r="D4017" s="310"/>
      <c r="E4017" s="310"/>
      <c r="F4017" s="310"/>
      <c r="G4017" s="310"/>
      <c r="H4017" s="310"/>
    </row>
    <row r="4018" spans="1:8" ht="20.100000000000001" customHeight="1">
      <c r="A4018" s="352"/>
      <c r="B4018" s="332"/>
      <c r="C4018" s="321"/>
      <c r="D4018" s="310"/>
      <c r="E4018" s="310"/>
      <c r="F4018" s="310"/>
      <c r="G4018" s="310"/>
      <c r="H4018" s="310"/>
    </row>
    <row r="4019" spans="1:8" ht="20.100000000000001" customHeight="1">
      <c r="A4019" s="352"/>
      <c r="B4019" s="332"/>
      <c r="C4019" s="321"/>
      <c r="D4019" s="310"/>
      <c r="E4019" s="310"/>
      <c r="F4019" s="310"/>
      <c r="G4019" s="310"/>
      <c r="H4019" s="310"/>
    </row>
    <row r="4020" spans="1:8" ht="20.100000000000001" customHeight="1">
      <c r="A4020" s="352"/>
      <c r="B4020" s="332"/>
      <c r="C4020" s="321"/>
      <c r="D4020" s="310"/>
      <c r="E4020" s="310"/>
      <c r="F4020" s="310"/>
      <c r="G4020" s="310"/>
      <c r="H4020" s="310"/>
    </row>
    <row r="4021" spans="1:8" ht="20.100000000000001" customHeight="1">
      <c r="A4021" s="352"/>
      <c r="B4021" s="332"/>
      <c r="C4021" s="321"/>
      <c r="D4021" s="310"/>
      <c r="E4021" s="310"/>
      <c r="F4021" s="310"/>
      <c r="G4021" s="310"/>
      <c r="H4021" s="310"/>
    </row>
    <row r="4022" spans="1:8" ht="20.100000000000001" customHeight="1">
      <c r="A4022" s="352"/>
      <c r="B4022" s="332"/>
      <c r="C4022" s="321"/>
      <c r="D4022" s="310"/>
      <c r="E4022" s="310"/>
      <c r="F4022" s="310"/>
      <c r="G4022" s="310"/>
      <c r="H4022" s="310"/>
    </row>
    <row r="4023" spans="1:8" ht="20.100000000000001" customHeight="1">
      <c r="A4023" s="352"/>
      <c r="B4023" s="332"/>
      <c r="C4023" s="321"/>
      <c r="D4023" s="310"/>
      <c r="E4023" s="310"/>
      <c r="F4023" s="310"/>
      <c r="G4023" s="310"/>
      <c r="H4023" s="310"/>
    </row>
    <row r="4024" spans="1:8" ht="20.100000000000001" customHeight="1">
      <c r="A4024" s="352"/>
      <c r="B4024" s="332"/>
      <c r="C4024" s="321"/>
      <c r="D4024" s="310"/>
      <c r="E4024" s="310"/>
      <c r="F4024" s="310"/>
      <c r="G4024" s="310"/>
      <c r="H4024" s="310"/>
    </row>
    <row r="4025" spans="1:8" ht="20.100000000000001" customHeight="1">
      <c r="A4025" s="352"/>
      <c r="B4025" s="332"/>
      <c r="C4025" s="321"/>
      <c r="D4025" s="310"/>
      <c r="E4025" s="310"/>
      <c r="F4025" s="310"/>
      <c r="G4025" s="310"/>
      <c r="H4025" s="310"/>
    </row>
    <row r="4026" spans="1:8" ht="20.100000000000001" customHeight="1">
      <c r="A4026" s="352"/>
      <c r="B4026" s="332"/>
      <c r="C4026" s="321"/>
      <c r="D4026" s="310"/>
      <c r="E4026" s="310"/>
      <c r="F4026" s="310"/>
      <c r="G4026" s="310"/>
      <c r="H4026" s="310"/>
    </row>
    <row r="4027" spans="1:8" ht="20.100000000000001" customHeight="1">
      <c r="A4027" s="352"/>
      <c r="B4027" s="332"/>
      <c r="C4027" s="321"/>
      <c r="D4027" s="310"/>
      <c r="E4027" s="310"/>
      <c r="F4027" s="310"/>
      <c r="G4027" s="310"/>
      <c r="H4027" s="310"/>
    </row>
    <row r="4028" spans="1:8" ht="20.100000000000001" customHeight="1">
      <c r="A4028" s="352"/>
      <c r="B4028" s="332"/>
      <c r="C4028" s="321"/>
      <c r="D4028" s="310"/>
      <c r="E4028" s="310"/>
      <c r="F4028" s="310"/>
      <c r="G4028" s="310"/>
      <c r="H4028" s="310"/>
    </row>
    <row r="4029" spans="1:8" ht="20.100000000000001" customHeight="1">
      <c r="A4029" s="352"/>
      <c r="B4029" s="332"/>
      <c r="C4029" s="321"/>
      <c r="D4029" s="310"/>
      <c r="E4029" s="310"/>
      <c r="F4029" s="310"/>
      <c r="G4029" s="310"/>
      <c r="H4029" s="310"/>
    </row>
    <row r="4030" spans="1:8" ht="20.100000000000001" customHeight="1">
      <c r="A4030" s="352"/>
      <c r="B4030" s="332"/>
      <c r="C4030" s="321"/>
      <c r="D4030" s="310"/>
      <c r="E4030" s="310"/>
      <c r="F4030" s="310"/>
      <c r="G4030" s="310"/>
      <c r="H4030" s="310"/>
    </row>
    <row r="4031" spans="1:8" ht="20.100000000000001" customHeight="1">
      <c r="A4031" s="352"/>
      <c r="B4031" s="332"/>
      <c r="C4031" s="321"/>
      <c r="D4031" s="310"/>
      <c r="E4031" s="310"/>
      <c r="F4031" s="310"/>
      <c r="G4031" s="310"/>
      <c r="H4031" s="310"/>
    </row>
    <row r="4032" spans="1:8" ht="20.100000000000001" customHeight="1">
      <c r="A4032" s="352"/>
      <c r="B4032" s="332"/>
      <c r="C4032" s="321"/>
      <c r="D4032" s="310"/>
      <c r="E4032" s="310"/>
      <c r="F4032" s="310"/>
      <c r="G4032" s="310"/>
      <c r="H4032" s="310"/>
    </row>
    <row r="4033" spans="1:8" ht="20.100000000000001" customHeight="1">
      <c r="A4033" s="352"/>
      <c r="B4033" s="332"/>
      <c r="C4033" s="321"/>
      <c r="D4033" s="310"/>
      <c r="E4033" s="310"/>
      <c r="F4033" s="310"/>
      <c r="G4033" s="310"/>
      <c r="H4033" s="310"/>
    </row>
    <row r="4034" spans="1:8" ht="20.100000000000001" customHeight="1">
      <c r="A4034" s="352"/>
      <c r="B4034" s="332"/>
      <c r="C4034" s="321"/>
      <c r="D4034" s="310"/>
      <c r="E4034" s="310"/>
      <c r="F4034" s="310"/>
      <c r="G4034" s="310"/>
      <c r="H4034" s="310"/>
    </row>
    <row r="4035" spans="1:8" ht="20.100000000000001" customHeight="1">
      <c r="A4035" s="352"/>
      <c r="B4035" s="332"/>
      <c r="C4035" s="321"/>
      <c r="D4035" s="310"/>
      <c r="E4035" s="310"/>
      <c r="F4035" s="310"/>
      <c r="G4035" s="310"/>
      <c r="H4035" s="310"/>
    </row>
    <row r="4036" spans="1:8" ht="20.100000000000001" customHeight="1">
      <c r="A4036" s="352"/>
      <c r="B4036" s="332"/>
      <c r="C4036" s="321"/>
      <c r="D4036" s="310"/>
      <c r="E4036" s="310"/>
      <c r="F4036" s="310"/>
      <c r="G4036" s="310"/>
      <c r="H4036" s="310"/>
    </row>
    <row r="4037" spans="1:8" ht="20.100000000000001" customHeight="1">
      <c r="A4037" s="352"/>
      <c r="B4037" s="332"/>
      <c r="C4037" s="321"/>
      <c r="D4037" s="310"/>
      <c r="E4037" s="310"/>
      <c r="F4037" s="310"/>
      <c r="G4037" s="310"/>
      <c r="H4037" s="310"/>
    </row>
    <row r="4038" spans="1:8" ht="20.100000000000001" customHeight="1">
      <c r="A4038" s="352"/>
      <c r="B4038" s="332"/>
      <c r="C4038" s="321"/>
      <c r="D4038" s="310"/>
      <c r="E4038" s="310"/>
      <c r="F4038" s="310"/>
      <c r="G4038" s="310"/>
      <c r="H4038" s="310"/>
    </row>
    <row r="4039" spans="1:8" ht="20.100000000000001" customHeight="1">
      <c r="A4039" s="352"/>
      <c r="B4039" s="332"/>
      <c r="C4039" s="321"/>
      <c r="D4039" s="310"/>
      <c r="E4039" s="310"/>
      <c r="F4039" s="310"/>
      <c r="G4039" s="310"/>
      <c r="H4039" s="310"/>
    </row>
    <row r="4040" spans="1:8" ht="20.100000000000001" customHeight="1">
      <c r="A4040" s="352"/>
      <c r="B4040" s="332"/>
      <c r="C4040" s="321"/>
      <c r="D4040" s="310"/>
      <c r="E4040" s="310"/>
      <c r="F4040" s="310"/>
      <c r="G4040" s="310"/>
      <c r="H4040" s="310"/>
    </row>
    <row r="4041" spans="1:8" ht="20.100000000000001" customHeight="1">
      <c r="A4041" s="352"/>
      <c r="B4041" s="332"/>
      <c r="C4041" s="321"/>
      <c r="D4041" s="310"/>
      <c r="E4041" s="310"/>
      <c r="F4041" s="310"/>
      <c r="G4041" s="310"/>
      <c r="H4041" s="310"/>
    </row>
    <row r="4042" spans="1:8" ht="20.100000000000001" customHeight="1">
      <c r="A4042" s="352"/>
      <c r="B4042" s="332"/>
      <c r="C4042" s="321"/>
      <c r="D4042" s="310"/>
      <c r="E4042" s="310"/>
      <c r="F4042" s="310"/>
      <c r="G4042" s="310"/>
      <c r="H4042" s="310"/>
    </row>
    <row r="4043" spans="1:8" ht="20.100000000000001" customHeight="1">
      <c r="A4043" s="352"/>
      <c r="B4043" s="332"/>
      <c r="C4043" s="321"/>
      <c r="D4043" s="310"/>
      <c r="E4043" s="310"/>
      <c r="F4043" s="310"/>
      <c r="G4043" s="310"/>
      <c r="H4043" s="310"/>
    </row>
    <row r="4044" spans="1:8" ht="20.100000000000001" customHeight="1">
      <c r="A4044" s="352"/>
      <c r="B4044" s="332"/>
      <c r="C4044" s="321"/>
      <c r="D4044" s="310"/>
      <c r="E4044" s="310"/>
      <c r="F4044" s="310"/>
      <c r="G4044" s="310"/>
      <c r="H4044" s="310"/>
    </row>
    <row r="4045" spans="1:8" ht="20.100000000000001" customHeight="1">
      <c r="A4045" s="352"/>
      <c r="B4045" s="332"/>
      <c r="C4045" s="321"/>
      <c r="D4045" s="310"/>
      <c r="E4045" s="310"/>
      <c r="F4045" s="310"/>
      <c r="G4045" s="310"/>
      <c r="H4045" s="310"/>
    </row>
    <row r="4046" spans="1:8" ht="20.100000000000001" customHeight="1">
      <c r="A4046" s="352"/>
      <c r="B4046" s="332"/>
      <c r="C4046" s="321"/>
      <c r="D4046" s="310"/>
      <c r="E4046" s="310"/>
      <c r="F4046" s="310"/>
      <c r="G4046" s="310"/>
      <c r="H4046" s="310"/>
    </row>
    <row r="4047" spans="1:8" ht="20.100000000000001" customHeight="1">
      <c r="A4047" s="352"/>
      <c r="B4047" s="332"/>
      <c r="C4047" s="321"/>
      <c r="D4047" s="310"/>
      <c r="E4047" s="310"/>
      <c r="F4047" s="310"/>
      <c r="G4047" s="310"/>
      <c r="H4047" s="310"/>
    </row>
    <row r="4048" spans="1:8" ht="20.100000000000001" customHeight="1">
      <c r="A4048" s="352"/>
      <c r="B4048" s="332"/>
      <c r="C4048" s="321"/>
      <c r="D4048" s="310"/>
      <c r="E4048" s="310"/>
      <c r="F4048" s="310"/>
      <c r="G4048" s="310"/>
      <c r="H4048" s="310"/>
    </row>
    <row r="4049" spans="1:8" ht="20.100000000000001" customHeight="1">
      <c r="A4049" s="352"/>
      <c r="B4049" s="332"/>
      <c r="C4049" s="321"/>
      <c r="D4049" s="310"/>
      <c r="E4049" s="310"/>
      <c r="F4049" s="310"/>
      <c r="G4049" s="310"/>
      <c r="H4049" s="310"/>
    </row>
    <row r="4050" spans="1:8" ht="20.100000000000001" customHeight="1">
      <c r="A4050" s="352"/>
      <c r="B4050" s="332"/>
      <c r="C4050" s="321"/>
      <c r="D4050" s="310"/>
      <c r="E4050" s="310"/>
      <c r="F4050" s="310"/>
      <c r="G4050" s="310"/>
      <c r="H4050" s="310"/>
    </row>
    <row r="4051" spans="1:8" ht="20.100000000000001" customHeight="1">
      <c r="A4051" s="352"/>
      <c r="B4051" s="332"/>
      <c r="C4051" s="321"/>
      <c r="D4051" s="310"/>
      <c r="E4051" s="310"/>
      <c r="F4051" s="310"/>
      <c r="G4051" s="310"/>
      <c r="H4051" s="310"/>
    </row>
    <row r="4052" spans="1:8" ht="20.100000000000001" customHeight="1">
      <c r="A4052" s="352"/>
      <c r="B4052" s="332"/>
      <c r="C4052" s="321"/>
      <c r="D4052" s="310"/>
      <c r="E4052" s="310"/>
      <c r="F4052" s="310"/>
      <c r="G4052" s="310"/>
      <c r="H4052" s="310"/>
    </row>
    <row r="4053" spans="1:8" ht="20.100000000000001" customHeight="1">
      <c r="A4053" s="352"/>
      <c r="B4053" s="332"/>
      <c r="C4053" s="321"/>
      <c r="D4053" s="310"/>
      <c r="E4053" s="310"/>
      <c r="F4053" s="310"/>
      <c r="G4053" s="310"/>
      <c r="H4053" s="310"/>
    </row>
    <row r="4054" spans="1:8" ht="20.100000000000001" customHeight="1">
      <c r="A4054" s="352"/>
      <c r="B4054" s="332"/>
      <c r="C4054" s="321"/>
      <c r="D4054" s="310"/>
      <c r="E4054" s="310"/>
      <c r="F4054" s="310"/>
      <c r="G4054" s="310"/>
      <c r="H4054" s="310"/>
    </row>
    <row r="4055" spans="1:8" ht="20.100000000000001" customHeight="1">
      <c r="A4055" s="352"/>
      <c r="B4055" s="332"/>
      <c r="C4055" s="321"/>
      <c r="D4055" s="310"/>
      <c r="E4055" s="310"/>
      <c r="F4055" s="310"/>
      <c r="G4055" s="310"/>
      <c r="H4055" s="310"/>
    </row>
    <row r="4056" spans="1:8" ht="20.100000000000001" customHeight="1">
      <c r="A4056" s="352"/>
      <c r="B4056" s="332"/>
      <c r="C4056" s="321"/>
      <c r="D4056" s="310"/>
      <c r="E4056" s="310"/>
      <c r="F4056" s="310"/>
      <c r="G4056" s="310"/>
      <c r="H4056" s="310"/>
    </row>
    <row r="4057" spans="1:8" ht="20.100000000000001" customHeight="1">
      <c r="A4057" s="352"/>
      <c r="B4057" s="332"/>
      <c r="C4057" s="321"/>
      <c r="D4057" s="310"/>
      <c r="E4057" s="310"/>
      <c r="F4057" s="310"/>
      <c r="G4057" s="310"/>
      <c r="H4057" s="310"/>
    </row>
    <row r="4058" spans="1:8" ht="20.100000000000001" customHeight="1">
      <c r="A4058" s="352"/>
      <c r="B4058" s="332"/>
      <c r="C4058" s="321"/>
      <c r="D4058" s="310"/>
      <c r="E4058" s="310"/>
      <c r="F4058" s="310"/>
      <c r="G4058" s="310"/>
      <c r="H4058" s="310"/>
    </row>
    <row r="4059" spans="1:8" ht="20.100000000000001" customHeight="1">
      <c r="A4059" s="352"/>
      <c r="B4059" s="332"/>
      <c r="C4059" s="321"/>
      <c r="D4059" s="310"/>
      <c r="E4059" s="310"/>
      <c r="F4059" s="310"/>
      <c r="G4059" s="310"/>
      <c r="H4059" s="310"/>
    </row>
    <row r="4060" spans="1:8" ht="20.100000000000001" customHeight="1">
      <c r="A4060" s="352"/>
      <c r="B4060" s="332"/>
      <c r="C4060" s="321"/>
      <c r="D4060" s="310"/>
      <c r="E4060" s="310"/>
      <c r="F4060" s="310"/>
      <c r="G4060" s="310"/>
      <c r="H4060" s="310"/>
    </row>
    <row r="4061" spans="1:8" ht="20.100000000000001" customHeight="1">
      <c r="A4061" s="352"/>
      <c r="B4061" s="332"/>
      <c r="C4061" s="321"/>
      <c r="D4061" s="310"/>
      <c r="E4061" s="310"/>
      <c r="F4061" s="310"/>
      <c r="G4061" s="310"/>
      <c r="H4061" s="310"/>
    </row>
    <row r="4062" spans="1:8" ht="20.100000000000001" customHeight="1">
      <c r="A4062" s="352"/>
      <c r="B4062" s="332"/>
      <c r="C4062" s="321"/>
      <c r="D4062" s="310"/>
      <c r="E4062" s="310"/>
      <c r="F4062" s="310"/>
      <c r="G4062" s="310"/>
      <c r="H4062" s="310"/>
    </row>
    <row r="4063" spans="1:8" ht="20.100000000000001" customHeight="1">
      <c r="A4063" s="352"/>
      <c r="B4063" s="332"/>
      <c r="C4063" s="321"/>
      <c r="D4063" s="310"/>
      <c r="E4063" s="310"/>
      <c r="F4063" s="310"/>
      <c r="G4063" s="310"/>
      <c r="H4063" s="310"/>
    </row>
    <row r="4064" spans="1:8" ht="20.100000000000001" customHeight="1">
      <c r="A4064" s="352"/>
      <c r="B4064" s="332"/>
      <c r="C4064" s="321"/>
      <c r="D4064" s="310"/>
      <c r="E4064" s="310"/>
      <c r="F4064" s="310"/>
      <c r="G4064" s="310"/>
      <c r="H4064" s="310"/>
    </row>
    <row r="4065" spans="1:8" ht="20.100000000000001" customHeight="1">
      <c r="A4065" s="352"/>
      <c r="B4065" s="332"/>
      <c r="C4065" s="321"/>
      <c r="D4065" s="310"/>
      <c r="E4065" s="310"/>
      <c r="F4065" s="310"/>
      <c r="G4065" s="310"/>
      <c r="H4065" s="310"/>
    </row>
    <row r="4066" spans="1:8" ht="20.100000000000001" customHeight="1">
      <c r="A4066" s="352"/>
      <c r="B4066" s="332"/>
      <c r="C4066" s="321"/>
      <c r="D4066" s="310"/>
      <c r="E4066" s="310"/>
      <c r="F4066" s="310"/>
      <c r="G4066" s="310"/>
      <c r="H4066" s="310"/>
    </row>
    <row r="4067" spans="1:8" ht="20.100000000000001" customHeight="1">
      <c r="A4067" s="352"/>
      <c r="B4067" s="332"/>
      <c r="C4067" s="321"/>
      <c r="D4067" s="310"/>
      <c r="E4067" s="310"/>
      <c r="F4067" s="310"/>
      <c r="G4067" s="310"/>
      <c r="H4067" s="310"/>
    </row>
    <row r="4068" spans="1:8" ht="20.100000000000001" customHeight="1">
      <c r="A4068" s="352"/>
      <c r="B4068" s="332"/>
      <c r="C4068" s="321"/>
      <c r="D4068" s="310"/>
      <c r="E4068" s="310"/>
      <c r="F4068" s="310"/>
      <c r="G4068" s="310"/>
      <c r="H4068" s="310"/>
    </row>
    <row r="4069" spans="1:8" ht="20.100000000000001" customHeight="1">
      <c r="A4069" s="352"/>
      <c r="B4069" s="332"/>
      <c r="C4069" s="321"/>
      <c r="D4069" s="310"/>
      <c r="E4069" s="310"/>
      <c r="F4069" s="310"/>
      <c r="G4069" s="310"/>
      <c r="H4069" s="310"/>
    </row>
    <row r="4070" spans="1:8" ht="20.100000000000001" customHeight="1">
      <c r="A4070" s="352"/>
      <c r="B4070" s="332"/>
      <c r="C4070" s="321"/>
      <c r="D4070" s="310"/>
      <c r="E4070" s="310"/>
      <c r="F4070" s="310"/>
      <c r="G4070" s="310"/>
      <c r="H4070" s="310"/>
    </row>
    <row r="4071" spans="1:8" ht="20.100000000000001" customHeight="1">
      <c r="A4071" s="352"/>
      <c r="B4071" s="332"/>
      <c r="C4071" s="321"/>
      <c r="D4071" s="310"/>
      <c r="E4071" s="310"/>
      <c r="F4071" s="310"/>
      <c r="G4071" s="310"/>
      <c r="H4071" s="310"/>
    </row>
    <row r="4072" spans="1:8" ht="20.100000000000001" customHeight="1">
      <c r="A4072" s="352"/>
      <c r="B4072" s="332"/>
      <c r="C4072" s="321"/>
      <c r="D4072" s="310"/>
      <c r="E4072" s="310"/>
      <c r="F4072" s="310"/>
      <c r="G4072" s="310"/>
      <c r="H4072" s="310"/>
    </row>
    <row r="4073" spans="1:8" ht="20.100000000000001" customHeight="1">
      <c r="A4073" s="352"/>
      <c r="B4073" s="332"/>
      <c r="C4073" s="321"/>
      <c r="D4073" s="310"/>
      <c r="E4073" s="310"/>
      <c r="F4073" s="310"/>
      <c r="G4073" s="310"/>
      <c r="H4073" s="310"/>
    </row>
    <row r="4074" spans="1:8" ht="20.100000000000001" customHeight="1">
      <c r="A4074" s="352"/>
      <c r="B4074" s="332"/>
      <c r="C4074" s="321"/>
      <c r="D4074" s="310"/>
      <c r="E4074" s="310"/>
      <c r="F4074" s="310"/>
      <c r="G4074" s="310"/>
      <c r="H4074" s="310"/>
    </row>
    <row r="4075" spans="1:8" ht="20.100000000000001" customHeight="1">
      <c r="A4075" s="352"/>
      <c r="B4075" s="332"/>
      <c r="C4075" s="321"/>
      <c r="D4075" s="310"/>
      <c r="E4075" s="310"/>
      <c r="F4075" s="310"/>
      <c r="G4075" s="310"/>
      <c r="H4075" s="310"/>
    </row>
    <row r="4076" spans="1:8" ht="20.100000000000001" customHeight="1">
      <c r="A4076" s="352"/>
      <c r="B4076" s="332"/>
      <c r="C4076" s="321"/>
      <c r="D4076" s="310"/>
      <c r="E4076" s="310"/>
      <c r="F4076" s="310"/>
      <c r="G4076" s="310"/>
      <c r="H4076" s="310"/>
    </row>
    <row r="4077" spans="1:8" ht="20.100000000000001" customHeight="1">
      <c r="A4077" s="352"/>
      <c r="B4077" s="332"/>
      <c r="C4077" s="321"/>
      <c r="D4077" s="310"/>
      <c r="E4077" s="310"/>
      <c r="F4077" s="310"/>
      <c r="G4077" s="310"/>
      <c r="H4077" s="310"/>
    </row>
    <row r="4078" spans="1:8" ht="20.100000000000001" customHeight="1">
      <c r="A4078" s="352"/>
      <c r="B4078" s="332"/>
      <c r="C4078" s="321"/>
      <c r="D4078" s="310"/>
      <c r="E4078" s="310"/>
      <c r="F4078" s="310"/>
      <c r="G4078" s="310"/>
      <c r="H4078" s="310"/>
    </row>
    <row r="4079" spans="1:8" ht="20.100000000000001" customHeight="1">
      <c r="A4079" s="352"/>
      <c r="B4079" s="332"/>
      <c r="C4079" s="321"/>
      <c r="D4079" s="310"/>
      <c r="E4079" s="310"/>
      <c r="F4079" s="310"/>
      <c r="G4079" s="310"/>
      <c r="H4079" s="310"/>
    </row>
    <row r="4080" spans="1:8" ht="20.100000000000001" customHeight="1">
      <c r="A4080" s="352"/>
      <c r="B4080" s="332"/>
      <c r="C4080" s="321"/>
      <c r="D4080" s="310"/>
      <c r="E4080" s="310"/>
      <c r="F4080" s="310"/>
      <c r="G4080" s="310"/>
      <c r="H4080" s="310"/>
    </row>
    <row r="4081" spans="1:8" ht="20.100000000000001" customHeight="1">
      <c r="A4081" s="352"/>
      <c r="B4081" s="332"/>
      <c r="C4081" s="321"/>
      <c r="D4081" s="310"/>
      <c r="E4081" s="310"/>
      <c r="F4081" s="310"/>
      <c r="G4081" s="310"/>
      <c r="H4081" s="310"/>
    </row>
    <row r="4082" spans="1:8" ht="20.100000000000001" customHeight="1">
      <c r="A4082" s="352"/>
      <c r="B4082" s="332"/>
      <c r="C4082" s="321"/>
      <c r="D4082" s="310"/>
      <c r="E4082" s="310"/>
      <c r="F4082" s="310"/>
      <c r="G4082" s="310"/>
      <c r="H4082" s="310"/>
    </row>
    <row r="4083" spans="1:8" ht="20.100000000000001" customHeight="1">
      <c r="A4083" s="352"/>
      <c r="B4083" s="332"/>
      <c r="C4083" s="321"/>
      <c r="D4083" s="310"/>
      <c r="E4083" s="310"/>
      <c r="F4083" s="310"/>
      <c r="G4083" s="310"/>
      <c r="H4083" s="310"/>
    </row>
    <row r="4084" spans="1:8" ht="20.100000000000001" customHeight="1">
      <c r="A4084" s="352"/>
      <c r="B4084" s="332"/>
      <c r="C4084" s="321"/>
      <c r="D4084" s="310"/>
      <c r="E4084" s="310"/>
      <c r="F4084" s="310"/>
      <c r="G4084" s="310"/>
      <c r="H4084" s="310"/>
    </row>
    <row r="4085" spans="1:8" ht="20.100000000000001" customHeight="1">
      <c r="A4085" s="352"/>
      <c r="B4085" s="332"/>
      <c r="C4085" s="321"/>
      <c r="D4085" s="310"/>
      <c r="E4085" s="310"/>
      <c r="F4085" s="310"/>
      <c r="G4085" s="310"/>
      <c r="H4085" s="310"/>
    </row>
    <row r="4086" spans="1:8" ht="20.100000000000001" customHeight="1">
      <c r="A4086" s="352"/>
      <c r="B4086" s="332"/>
      <c r="C4086" s="321"/>
      <c r="D4086" s="310"/>
      <c r="E4086" s="310"/>
      <c r="F4086" s="310"/>
      <c r="G4086" s="310"/>
      <c r="H4086" s="310"/>
    </row>
    <row r="4087" spans="1:8" ht="20.100000000000001" customHeight="1">
      <c r="A4087" s="352"/>
      <c r="B4087" s="332"/>
      <c r="C4087" s="321"/>
      <c r="D4087" s="310"/>
      <c r="E4087" s="310"/>
      <c r="F4087" s="310"/>
      <c r="G4087" s="310"/>
      <c r="H4087" s="310"/>
    </row>
    <row r="4088" spans="1:8" ht="20.100000000000001" customHeight="1">
      <c r="A4088" s="352"/>
      <c r="B4088" s="332"/>
      <c r="C4088" s="321"/>
      <c r="D4088" s="310"/>
      <c r="E4088" s="310"/>
      <c r="F4088" s="310"/>
      <c r="G4088" s="310"/>
      <c r="H4088" s="310"/>
    </row>
    <row r="4089" spans="1:8" ht="20.100000000000001" customHeight="1">
      <c r="A4089" s="352"/>
      <c r="B4089" s="332"/>
      <c r="C4089" s="321"/>
      <c r="D4089" s="310"/>
      <c r="E4089" s="310"/>
      <c r="F4089" s="310"/>
      <c r="G4089" s="310"/>
      <c r="H4089" s="310"/>
    </row>
    <row r="4090" spans="1:8" ht="20.100000000000001" customHeight="1">
      <c r="A4090" s="352"/>
      <c r="B4090" s="332"/>
      <c r="C4090" s="321"/>
      <c r="D4090" s="310"/>
      <c r="E4090" s="310"/>
      <c r="F4090" s="310"/>
      <c r="G4090" s="310"/>
      <c r="H4090" s="310"/>
    </row>
    <row r="4091" spans="1:8" ht="20.100000000000001" customHeight="1">
      <c r="A4091" s="352"/>
      <c r="B4091" s="332"/>
      <c r="C4091" s="321"/>
      <c r="D4091" s="310"/>
      <c r="E4091" s="310"/>
      <c r="F4091" s="310"/>
      <c r="G4091" s="310"/>
      <c r="H4091" s="310"/>
    </row>
    <row r="4092" spans="1:8" ht="20.100000000000001" customHeight="1">
      <c r="A4092" s="352"/>
      <c r="B4092" s="332"/>
      <c r="C4092" s="321"/>
      <c r="D4092" s="310"/>
      <c r="E4092" s="310"/>
      <c r="F4092" s="310"/>
      <c r="G4092" s="310"/>
      <c r="H4092" s="310"/>
    </row>
    <row r="4093" spans="1:8" ht="20.100000000000001" customHeight="1">
      <c r="A4093" s="352"/>
      <c r="B4093" s="332"/>
      <c r="C4093" s="321"/>
      <c r="D4093" s="310"/>
      <c r="E4093" s="310"/>
      <c r="F4093" s="310"/>
      <c r="G4093" s="310"/>
      <c r="H4093" s="310"/>
    </row>
    <row r="4094" spans="1:8" ht="20.100000000000001" customHeight="1">
      <c r="A4094" s="352"/>
      <c r="B4094" s="332"/>
      <c r="C4094" s="321"/>
      <c r="D4094" s="310"/>
      <c r="E4094" s="310"/>
      <c r="F4094" s="310"/>
      <c r="G4094" s="310"/>
      <c r="H4094" s="310"/>
    </row>
    <row r="4095" spans="1:8" ht="20.100000000000001" customHeight="1">
      <c r="A4095" s="352"/>
      <c r="B4095" s="332"/>
      <c r="C4095" s="321"/>
      <c r="D4095" s="310"/>
      <c r="E4095" s="310"/>
      <c r="F4095" s="310"/>
      <c r="G4095" s="310"/>
      <c r="H4095" s="310"/>
    </row>
    <row r="4096" spans="1:8" ht="20.100000000000001" customHeight="1">
      <c r="A4096" s="352"/>
      <c r="B4096" s="332"/>
      <c r="C4096" s="321"/>
      <c r="D4096" s="310"/>
      <c r="E4096" s="310"/>
      <c r="F4096" s="310"/>
      <c r="G4096" s="310"/>
      <c r="H4096" s="310"/>
    </row>
    <row r="4097" spans="1:8" ht="20.100000000000001" customHeight="1">
      <c r="A4097" s="352"/>
      <c r="B4097" s="332"/>
      <c r="C4097" s="321"/>
      <c r="D4097" s="310"/>
      <c r="E4097" s="310"/>
      <c r="F4097" s="310"/>
      <c r="G4097" s="310"/>
      <c r="H4097" s="310"/>
    </row>
    <row r="4098" spans="1:8" ht="20.100000000000001" customHeight="1">
      <c r="A4098" s="352"/>
      <c r="B4098" s="332"/>
      <c r="C4098" s="321"/>
      <c r="D4098" s="310"/>
      <c r="E4098" s="310"/>
      <c r="F4098" s="310"/>
      <c r="G4098" s="310"/>
      <c r="H4098" s="310"/>
    </row>
    <row r="4099" spans="1:8" ht="20.100000000000001" customHeight="1">
      <c r="A4099" s="352"/>
      <c r="B4099" s="332"/>
      <c r="C4099" s="321"/>
      <c r="D4099" s="310"/>
      <c r="E4099" s="310"/>
      <c r="F4099" s="310"/>
      <c r="G4099" s="310"/>
      <c r="H4099" s="310"/>
    </row>
    <row r="4100" spans="1:8" ht="20.100000000000001" customHeight="1">
      <c r="A4100" s="352"/>
      <c r="B4100" s="332"/>
      <c r="C4100" s="321"/>
      <c r="D4100" s="310"/>
      <c r="E4100" s="310"/>
      <c r="F4100" s="310"/>
      <c r="G4100" s="310"/>
      <c r="H4100" s="310"/>
    </row>
    <row r="4101" spans="1:8" ht="20.100000000000001" customHeight="1">
      <c r="A4101" s="352"/>
      <c r="B4101" s="332"/>
      <c r="C4101" s="321"/>
      <c r="D4101" s="310"/>
      <c r="E4101" s="310"/>
      <c r="F4101" s="310"/>
      <c r="G4101" s="310"/>
      <c r="H4101" s="310"/>
    </row>
    <row r="4102" spans="1:8" ht="20.100000000000001" customHeight="1">
      <c r="A4102" s="352"/>
      <c r="B4102" s="332"/>
      <c r="C4102" s="321"/>
      <c r="D4102" s="310"/>
      <c r="E4102" s="310"/>
      <c r="F4102" s="310"/>
      <c r="G4102" s="310"/>
      <c r="H4102" s="310"/>
    </row>
    <row r="4103" spans="1:8" ht="20.100000000000001" customHeight="1">
      <c r="A4103" s="352"/>
      <c r="B4103" s="332"/>
      <c r="C4103" s="321"/>
      <c r="D4103" s="310"/>
      <c r="E4103" s="310"/>
      <c r="F4103" s="310"/>
      <c r="G4103" s="310"/>
      <c r="H4103" s="310"/>
    </row>
    <row r="4104" spans="1:8" ht="20.100000000000001" customHeight="1">
      <c r="A4104" s="352"/>
      <c r="B4104" s="332"/>
      <c r="C4104" s="321"/>
      <c r="D4104" s="310"/>
      <c r="E4104" s="310"/>
      <c r="F4104" s="310"/>
      <c r="G4104" s="310"/>
      <c r="H4104" s="310"/>
    </row>
    <row r="4105" spans="1:8" ht="20.100000000000001" customHeight="1">
      <c r="A4105" s="352"/>
      <c r="B4105" s="332"/>
      <c r="C4105" s="321"/>
      <c r="D4105" s="310"/>
      <c r="E4105" s="310"/>
      <c r="F4105" s="310"/>
      <c r="G4105" s="310"/>
      <c r="H4105" s="310"/>
    </row>
    <row r="4106" spans="1:8" ht="20.100000000000001" customHeight="1">
      <c r="A4106" s="352"/>
      <c r="B4106" s="332"/>
      <c r="C4106" s="321"/>
      <c r="D4106" s="310"/>
      <c r="E4106" s="310"/>
      <c r="F4106" s="310"/>
      <c r="G4106" s="310"/>
      <c r="H4106" s="310"/>
    </row>
    <row r="4107" spans="1:8" ht="20.100000000000001" customHeight="1">
      <c r="A4107" s="352"/>
      <c r="B4107" s="332"/>
      <c r="C4107" s="321"/>
      <c r="D4107" s="310"/>
      <c r="E4107" s="310"/>
      <c r="F4107" s="310"/>
      <c r="G4107" s="310"/>
      <c r="H4107" s="310"/>
    </row>
    <row r="4108" spans="1:8" ht="20.100000000000001" customHeight="1">
      <c r="A4108" s="352"/>
      <c r="B4108" s="332"/>
      <c r="C4108" s="321"/>
      <c r="D4108" s="310"/>
      <c r="E4108" s="310"/>
      <c r="F4108" s="310"/>
      <c r="G4108" s="310"/>
      <c r="H4108" s="310"/>
    </row>
    <row r="4109" spans="1:8" ht="20.100000000000001" customHeight="1">
      <c r="A4109" s="352"/>
      <c r="B4109" s="332"/>
      <c r="C4109" s="321"/>
      <c r="D4109" s="310"/>
      <c r="E4109" s="310"/>
      <c r="F4109" s="310"/>
      <c r="G4109" s="310"/>
      <c r="H4109" s="310"/>
    </row>
  </sheetData>
  <mergeCells count="7">
    <mergeCell ref="A1:H1"/>
    <mergeCell ref="G3:H3"/>
    <mergeCell ref="G4:H4"/>
    <mergeCell ref="B5:B6"/>
    <mergeCell ref="C5:D5"/>
    <mergeCell ref="E5:G5"/>
    <mergeCell ref="A3:B3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85" orientation="portrait" r:id="rId1"/>
  <headerFooter>
    <oddHeader>&amp;R&amp;"Arial,Regular"&amp;10BOQ แผ่นที่ &amp;P/&amp;N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defaultColWidth="14.42578125" defaultRowHeight="15" customHeight="1"/>
  <cols>
    <col min="1" max="1" width="15.7109375" customWidth="1"/>
    <col min="2" max="2" width="30.7109375" customWidth="1"/>
    <col min="3" max="3" width="8.7109375" customWidth="1"/>
    <col min="4" max="4" width="6.7109375" customWidth="1"/>
    <col min="5" max="5" width="70.7109375" customWidth="1"/>
    <col min="6" max="6" width="25.7109375" customWidth="1"/>
    <col min="7" max="7" width="20.7109375" customWidth="1"/>
    <col min="8" max="8" width="12.7109375" customWidth="1"/>
    <col min="9" max="9" width="8" customWidth="1"/>
    <col min="10" max="10" width="16.140625" customWidth="1"/>
    <col min="11" max="26" width="9" customWidth="1"/>
  </cols>
  <sheetData>
    <row r="1" spans="1:26" ht="24" customHeight="1">
      <c r="A1" s="375" t="s">
        <v>473</v>
      </c>
      <c r="B1" s="376"/>
      <c r="C1" s="376"/>
      <c r="D1" s="376"/>
      <c r="E1" s="376"/>
      <c r="F1" s="376"/>
      <c r="G1" s="376"/>
      <c r="H1" s="37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>
      <c r="A2" s="2" t="s">
        <v>474</v>
      </c>
      <c r="B2" s="3"/>
      <c r="C2" s="3"/>
      <c r="D2" s="3"/>
      <c r="E2" s="4"/>
      <c r="F2" s="4"/>
      <c r="G2" s="5"/>
      <c r="H2" s="6">
        <f ca="1">NOW()</f>
        <v>46108.320164236109</v>
      </c>
      <c r="I2" s="7"/>
      <c r="J2" s="7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>
      <c r="A3" s="8" t="s">
        <v>475</v>
      </c>
      <c r="B3" s="8"/>
      <c r="C3" s="8"/>
      <c r="D3" s="8"/>
      <c r="E3" s="4"/>
      <c r="F3" s="4"/>
      <c r="G3" s="9"/>
      <c r="H3" s="9" t="s">
        <v>476</v>
      </c>
      <c r="I3" s="7"/>
      <c r="J3" s="7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4" customHeight="1">
      <c r="A4" s="8" t="s">
        <v>477</v>
      </c>
      <c r="B4" s="8"/>
      <c r="C4" s="8"/>
      <c r="D4" s="8"/>
      <c r="E4" s="4"/>
      <c r="F4" s="10" t="s">
        <v>478</v>
      </c>
      <c r="G4" s="11"/>
      <c r="H4" s="10" t="s">
        <v>479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12"/>
      <c r="B5" s="12"/>
      <c r="C5" s="12"/>
      <c r="D5" s="12"/>
      <c r="E5" s="12"/>
      <c r="F5" s="12"/>
      <c r="G5" s="12"/>
      <c r="H5" s="12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4" customHeight="1">
      <c r="A6" s="14" t="s">
        <v>480</v>
      </c>
      <c r="B6" s="377" t="s">
        <v>481</v>
      </c>
      <c r="C6" s="378"/>
      <c r="D6" s="378"/>
      <c r="E6" s="379"/>
      <c r="F6" s="15" t="s">
        <v>482</v>
      </c>
      <c r="G6" s="14" t="s">
        <v>483</v>
      </c>
      <c r="H6" s="14" t="s">
        <v>484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4" customHeight="1">
      <c r="A7" s="17"/>
      <c r="B7" s="380" t="s">
        <v>485</v>
      </c>
      <c r="C7" s="378"/>
      <c r="D7" s="378"/>
      <c r="E7" s="379"/>
      <c r="F7" s="18"/>
      <c r="G7" s="17"/>
      <c r="H7" s="17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4" customHeight="1">
      <c r="A8" s="17">
        <v>1</v>
      </c>
      <c r="B8" s="381" t="s">
        <v>17</v>
      </c>
      <c r="C8" s="378"/>
      <c r="D8" s="378"/>
      <c r="E8" s="379"/>
      <c r="F8" s="19" t="e">
        <f t="shared" ref="F8:F16" si="0">#REF!</f>
        <v>#REF!</v>
      </c>
      <c r="G8" s="20"/>
      <c r="H8" s="21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4" customHeight="1">
      <c r="A9" s="17">
        <v>2</v>
      </c>
      <c r="B9" s="381" t="s">
        <v>19</v>
      </c>
      <c r="C9" s="378"/>
      <c r="D9" s="378"/>
      <c r="E9" s="379"/>
      <c r="F9" s="19" t="e">
        <f t="shared" si="0"/>
        <v>#REF!</v>
      </c>
      <c r="G9" s="20"/>
      <c r="H9" s="21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4" customHeight="1">
      <c r="A10" s="17">
        <v>3</v>
      </c>
      <c r="B10" s="381" t="s">
        <v>486</v>
      </c>
      <c r="C10" s="378"/>
      <c r="D10" s="378"/>
      <c r="E10" s="379"/>
      <c r="F10" s="19" t="e">
        <f t="shared" si="0"/>
        <v>#REF!</v>
      </c>
      <c r="G10" s="20"/>
      <c r="H10" s="21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4" customHeight="1">
      <c r="A11" s="17">
        <v>4</v>
      </c>
      <c r="B11" s="381" t="s">
        <v>445</v>
      </c>
      <c r="C11" s="378"/>
      <c r="D11" s="378"/>
      <c r="E11" s="379"/>
      <c r="F11" s="19" t="e">
        <f t="shared" si="0"/>
        <v>#REF!</v>
      </c>
      <c r="G11" s="20"/>
      <c r="H11" s="21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4" customHeight="1">
      <c r="A12" s="17">
        <v>5</v>
      </c>
      <c r="B12" s="381" t="s">
        <v>487</v>
      </c>
      <c r="C12" s="378"/>
      <c r="D12" s="378"/>
      <c r="E12" s="379"/>
      <c r="F12" s="19" t="e">
        <f t="shared" si="0"/>
        <v>#REF!</v>
      </c>
      <c r="G12" s="20"/>
      <c r="H12" s="21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4" customHeight="1">
      <c r="A13" s="17">
        <v>6</v>
      </c>
      <c r="B13" s="381" t="s">
        <v>488</v>
      </c>
      <c r="C13" s="378"/>
      <c r="D13" s="378"/>
      <c r="E13" s="379"/>
      <c r="F13" s="19" t="e">
        <f t="shared" si="0"/>
        <v>#REF!</v>
      </c>
      <c r="G13" s="20"/>
      <c r="H13" s="21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4" customHeight="1">
      <c r="A14" s="17">
        <v>7</v>
      </c>
      <c r="B14" s="381" t="s">
        <v>489</v>
      </c>
      <c r="C14" s="378"/>
      <c r="D14" s="378"/>
      <c r="E14" s="379"/>
      <c r="F14" s="19" t="e">
        <f t="shared" si="0"/>
        <v>#REF!</v>
      </c>
      <c r="G14" s="20"/>
      <c r="H14" s="21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4" customHeight="1">
      <c r="A15" s="17">
        <v>8</v>
      </c>
      <c r="B15" s="381" t="s">
        <v>490</v>
      </c>
      <c r="C15" s="378"/>
      <c r="D15" s="378"/>
      <c r="E15" s="379"/>
      <c r="F15" s="19" t="e">
        <f t="shared" si="0"/>
        <v>#REF!</v>
      </c>
      <c r="G15" s="20"/>
      <c r="H15" s="21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4" customHeight="1">
      <c r="A16" s="17">
        <v>9</v>
      </c>
      <c r="B16" s="381" t="s">
        <v>491</v>
      </c>
      <c r="C16" s="378"/>
      <c r="D16" s="378"/>
      <c r="E16" s="379"/>
      <c r="F16" s="19" t="e">
        <f t="shared" si="0"/>
        <v>#REF!</v>
      </c>
      <c r="G16" s="20"/>
      <c r="H16" s="21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4" customHeight="1">
      <c r="A17" s="17"/>
      <c r="B17" s="382" t="s">
        <v>492</v>
      </c>
      <c r="C17" s="378"/>
      <c r="D17" s="378"/>
      <c r="E17" s="379"/>
      <c r="F17" s="19" t="e">
        <f>SUM(F8:F16)</f>
        <v>#REF!</v>
      </c>
      <c r="G17" s="20"/>
      <c r="H17" s="21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4" customHeight="1">
      <c r="A18" s="17"/>
      <c r="B18" s="380" t="s">
        <v>493</v>
      </c>
      <c r="C18" s="378"/>
      <c r="D18" s="378"/>
      <c r="E18" s="379"/>
      <c r="F18" s="18"/>
      <c r="G18" s="20"/>
      <c r="H18" s="21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4" customHeight="1">
      <c r="A19" s="17">
        <v>1</v>
      </c>
      <c r="B19" s="381" t="s">
        <v>17</v>
      </c>
      <c r="C19" s="378"/>
      <c r="D19" s="378"/>
      <c r="E19" s="379"/>
      <c r="F19" s="19" t="e">
        <f t="shared" ref="F19:F27" si="1">#REF!</f>
        <v>#REF!</v>
      </c>
      <c r="G19" s="20"/>
      <c r="H19" s="21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4" customHeight="1">
      <c r="A20" s="17">
        <v>2</v>
      </c>
      <c r="B20" s="381" t="s">
        <v>19</v>
      </c>
      <c r="C20" s="378"/>
      <c r="D20" s="378"/>
      <c r="E20" s="379"/>
      <c r="F20" s="19" t="e">
        <f t="shared" si="1"/>
        <v>#REF!</v>
      </c>
      <c r="G20" s="20"/>
      <c r="H20" s="21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4" customHeight="1">
      <c r="A21" s="17">
        <v>3</v>
      </c>
      <c r="B21" s="381" t="s">
        <v>486</v>
      </c>
      <c r="C21" s="378"/>
      <c r="D21" s="378"/>
      <c r="E21" s="379"/>
      <c r="F21" s="19" t="e">
        <f t="shared" si="1"/>
        <v>#REF!</v>
      </c>
      <c r="G21" s="20"/>
      <c r="H21" s="21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4" customHeight="1">
      <c r="A22" s="17">
        <v>4</v>
      </c>
      <c r="B22" s="381" t="s">
        <v>445</v>
      </c>
      <c r="C22" s="378"/>
      <c r="D22" s="378"/>
      <c r="E22" s="379"/>
      <c r="F22" s="19" t="e">
        <f t="shared" si="1"/>
        <v>#REF!</v>
      </c>
      <c r="G22" s="20"/>
      <c r="H22" s="21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4" customHeight="1">
      <c r="A23" s="17">
        <v>5</v>
      </c>
      <c r="B23" s="381" t="s">
        <v>487</v>
      </c>
      <c r="C23" s="378"/>
      <c r="D23" s="378"/>
      <c r="E23" s="379"/>
      <c r="F23" s="19" t="e">
        <f t="shared" si="1"/>
        <v>#REF!</v>
      </c>
      <c r="G23" s="20"/>
      <c r="H23" s="21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4" customHeight="1">
      <c r="A24" s="17">
        <v>6</v>
      </c>
      <c r="B24" s="381" t="s">
        <v>488</v>
      </c>
      <c r="C24" s="378"/>
      <c r="D24" s="378"/>
      <c r="E24" s="379"/>
      <c r="F24" s="19" t="e">
        <f t="shared" si="1"/>
        <v>#REF!</v>
      </c>
      <c r="G24" s="20"/>
      <c r="H24" s="21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4" customHeight="1">
      <c r="A25" s="17">
        <v>7</v>
      </c>
      <c r="B25" s="381" t="s">
        <v>489</v>
      </c>
      <c r="C25" s="378"/>
      <c r="D25" s="378"/>
      <c r="E25" s="379"/>
      <c r="F25" s="19" t="e">
        <f t="shared" si="1"/>
        <v>#REF!</v>
      </c>
      <c r="G25" s="20"/>
      <c r="H25" s="21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4" customHeight="1">
      <c r="A26" s="17">
        <v>8</v>
      </c>
      <c r="B26" s="381" t="s">
        <v>490</v>
      </c>
      <c r="C26" s="378"/>
      <c r="D26" s="378"/>
      <c r="E26" s="379"/>
      <c r="F26" s="19" t="e">
        <f t="shared" si="1"/>
        <v>#REF!</v>
      </c>
      <c r="G26" s="20"/>
      <c r="H26" s="21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4" customHeight="1">
      <c r="A27" s="17">
        <v>9</v>
      </c>
      <c r="B27" s="381" t="s">
        <v>491</v>
      </c>
      <c r="C27" s="378"/>
      <c r="D27" s="378"/>
      <c r="E27" s="379"/>
      <c r="F27" s="19" t="e">
        <f t="shared" si="1"/>
        <v>#REF!</v>
      </c>
      <c r="G27" s="20"/>
      <c r="H27" s="21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4" customHeight="1">
      <c r="A28" s="17"/>
      <c r="B28" s="382" t="s">
        <v>494</v>
      </c>
      <c r="C28" s="378"/>
      <c r="D28" s="378"/>
      <c r="E28" s="379"/>
      <c r="F28" s="19" t="e">
        <f>SUM(F19:F27)</f>
        <v>#REF!</v>
      </c>
      <c r="G28" s="20"/>
      <c r="H28" s="20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4" customHeight="1">
      <c r="A29" s="22"/>
      <c r="B29" s="23"/>
      <c r="C29" s="24"/>
      <c r="D29" s="24"/>
      <c r="E29" s="25"/>
      <c r="F29" s="26"/>
      <c r="G29" s="27"/>
      <c r="H29" s="27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4.75" customHeight="1">
      <c r="A30" s="28"/>
      <c r="B30" s="386" t="s">
        <v>495</v>
      </c>
      <c r="C30" s="387"/>
      <c r="D30" s="387"/>
      <c r="E30" s="388"/>
      <c r="F30" s="29" t="e">
        <f>SUM(F17,F28)</f>
        <v>#REF!</v>
      </c>
      <c r="G30" s="30"/>
      <c r="H30" s="31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4.75" customHeight="1">
      <c r="A31" s="32"/>
      <c r="B31" s="22" t="s">
        <v>496</v>
      </c>
      <c r="C31" s="22">
        <v>15</v>
      </c>
      <c r="D31" s="32" t="s">
        <v>484</v>
      </c>
      <c r="E31" s="33"/>
      <c r="F31" s="34" t="e">
        <f>ROUND(F30*(C31/100),2)</f>
        <v>#REF!</v>
      </c>
      <c r="G31" s="35"/>
      <c r="H31" s="21"/>
      <c r="I31" s="16"/>
      <c r="J31" s="3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4.75" customHeight="1">
      <c r="A32" s="32"/>
      <c r="B32" s="389" t="s">
        <v>497</v>
      </c>
      <c r="C32" s="378"/>
      <c r="D32" s="378"/>
      <c r="E32" s="379"/>
      <c r="F32" s="37" t="e">
        <f>SUM(F30:F31)</f>
        <v>#REF!</v>
      </c>
      <c r="G32" s="38"/>
      <c r="H32" s="39"/>
      <c r="I32" s="16"/>
      <c r="J32" s="3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4.75" customHeight="1">
      <c r="A33" s="32"/>
      <c r="B33" s="22" t="s">
        <v>498</v>
      </c>
      <c r="C33" s="17">
        <v>7</v>
      </c>
      <c r="D33" s="40" t="s">
        <v>484</v>
      </c>
      <c r="E33" s="41"/>
      <c r="F33" s="42" t="e">
        <f>ROUND(F32*(C33/100),2)</f>
        <v>#REF!</v>
      </c>
      <c r="G33" s="38"/>
      <c r="H33" s="39"/>
      <c r="I33" s="16"/>
      <c r="J33" s="3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4.75" customHeight="1">
      <c r="A34" s="43"/>
      <c r="B34" s="390" t="s">
        <v>499</v>
      </c>
      <c r="C34" s="391"/>
      <c r="D34" s="392"/>
      <c r="E34" s="44" t="e">
        <f>BAHTTEXT(F34)</f>
        <v>#REF!</v>
      </c>
      <c r="F34" s="45" t="e">
        <f>SUM(F32:F33)</f>
        <v>#REF!</v>
      </c>
      <c r="G34" s="46"/>
      <c r="H34" s="47"/>
      <c r="I34" s="16"/>
      <c r="J34" s="3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4" customHeight="1">
      <c r="A35" s="33"/>
      <c r="B35" s="383"/>
      <c r="C35" s="384"/>
      <c r="D35" s="384"/>
      <c r="E35" s="384"/>
      <c r="F35" s="384"/>
      <c r="G35" s="384"/>
      <c r="H35" s="385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4" customHeight="1">
      <c r="A36" s="12"/>
      <c r="B36" s="12"/>
      <c r="C36" s="12"/>
      <c r="D36" s="12"/>
      <c r="E36" s="12"/>
      <c r="F36" s="12"/>
      <c r="G36" s="12"/>
      <c r="H36" s="12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24" customHeight="1">
      <c r="A37" s="12"/>
      <c r="B37" s="12"/>
      <c r="C37" s="12"/>
      <c r="D37" s="12"/>
      <c r="E37" s="12"/>
      <c r="F37" s="12"/>
      <c r="G37" s="12"/>
      <c r="H37" s="12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24" customHeight="1">
      <c r="A38" s="12"/>
      <c r="B38" s="12"/>
      <c r="C38" s="12"/>
      <c r="D38" s="12"/>
      <c r="E38" s="12"/>
      <c r="F38" s="12"/>
      <c r="G38" s="12"/>
      <c r="H38" s="12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24" customHeight="1">
      <c r="A39" s="12"/>
      <c r="B39" s="12"/>
      <c r="C39" s="12"/>
      <c r="D39" s="12"/>
      <c r="E39" s="12"/>
      <c r="F39" s="12"/>
      <c r="G39" s="12"/>
      <c r="H39" s="12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24" customHeight="1">
      <c r="A40" s="12"/>
      <c r="B40" s="12"/>
      <c r="C40" s="12"/>
      <c r="D40" s="12"/>
      <c r="E40" s="12"/>
      <c r="F40" s="12"/>
      <c r="G40" s="12"/>
      <c r="H40" s="12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24" customHeight="1">
      <c r="A41" s="12"/>
      <c r="B41" s="12"/>
      <c r="C41" s="12"/>
      <c r="D41" s="12"/>
      <c r="E41" s="12"/>
      <c r="F41" s="12"/>
      <c r="G41" s="12"/>
      <c r="H41" s="12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24" customHeight="1">
      <c r="A42" s="12"/>
      <c r="B42" s="12"/>
      <c r="C42" s="12"/>
      <c r="D42" s="12"/>
      <c r="E42" s="12"/>
      <c r="F42" s="12"/>
      <c r="G42" s="12"/>
      <c r="H42" s="12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24" customHeight="1">
      <c r="A43" s="12"/>
      <c r="B43" s="12"/>
      <c r="C43" s="12"/>
      <c r="D43" s="12"/>
      <c r="E43" s="12"/>
      <c r="F43" s="12"/>
      <c r="G43" s="12"/>
      <c r="H43" s="12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24" customHeight="1">
      <c r="A44" s="12"/>
      <c r="B44" s="12"/>
      <c r="C44" s="12"/>
      <c r="D44" s="12"/>
      <c r="E44" s="12"/>
      <c r="F44" s="12"/>
      <c r="G44" s="12"/>
      <c r="H44" s="12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24" customHeight="1">
      <c r="A45" s="12"/>
      <c r="B45" s="12"/>
      <c r="C45" s="12"/>
      <c r="D45" s="12"/>
      <c r="E45" s="12"/>
      <c r="F45" s="12"/>
      <c r="G45" s="12"/>
      <c r="H45" s="12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24" customHeight="1">
      <c r="A46" s="12"/>
      <c r="B46" s="12"/>
      <c r="C46" s="12"/>
      <c r="D46" s="12"/>
      <c r="E46" s="12"/>
      <c r="F46" s="12"/>
      <c r="G46" s="12"/>
      <c r="H46" s="12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24" customHeight="1">
      <c r="A47" s="12"/>
      <c r="B47" s="12"/>
      <c r="C47" s="12"/>
      <c r="D47" s="12"/>
      <c r="E47" s="12"/>
      <c r="F47" s="12"/>
      <c r="G47" s="12"/>
      <c r="H47" s="12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24" customHeight="1">
      <c r="A48" s="12"/>
      <c r="B48" s="12"/>
      <c r="C48" s="12"/>
      <c r="D48" s="12"/>
      <c r="E48" s="12"/>
      <c r="F48" s="12"/>
      <c r="G48" s="12"/>
      <c r="H48" s="12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24" customHeight="1">
      <c r="A49" s="12"/>
      <c r="B49" s="12"/>
      <c r="C49" s="12"/>
      <c r="D49" s="12"/>
      <c r="E49" s="12"/>
      <c r="F49" s="12"/>
      <c r="G49" s="12"/>
      <c r="H49" s="12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24" customHeight="1">
      <c r="A50" s="12"/>
      <c r="B50" s="12"/>
      <c r="C50" s="12"/>
      <c r="D50" s="12"/>
      <c r="E50" s="12"/>
      <c r="F50" s="12"/>
      <c r="G50" s="12"/>
      <c r="H50" s="12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24" customHeight="1">
      <c r="A51" s="12"/>
      <c r="B51" s="12"/>
      <c r="C51" s="12"/>
      <c r="D51" s="12"/>
      <c r="E51" s="12"/>
      <c r="F51" s="12"/>
      <c r="G51" s="12"/>
      <c r="H51" s="12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24" customHeight="1">
      <c r="A52" s="12"/>
      <c r="B52" s="12"/>
      <c r="C52" s="12"/>
      <c r="D52" s="12"/>
      <c r="E52" s="12"/>
      <c r="F52" s="12"/>
      <c r="G52" s="12"/>
      <c r="H52" s="12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24" customHeight="1">
      <c r="A53" s="12"/>
      <c r="B53" s="12"/>
      <c r="C53" s="12"/>
      <c r="D53" s="12"/>
      <c r="E53" s="12"/>
      <c r="F53" s="12"/>
      <c r="G53" s="12"/>
      <c r="H53" s="12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24" customHeight="1">
      <c r="A54" s="12"/>
      <c r="B54" s="12"/>
      <c r="C54" s="12"/>
      <c r="D54" s="12"/>
      <c r="E54" s="12"/>
      <c r="F54" s="12"/>
      <c r="G54" s="12"/>
      <c r="H54" s="12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24" customHeight="1">
      <c r="A55" s="12"/>
      <c r="B55" s="12"/>
      <c r="C55" s="12"/>
      <c r="D55" s="12"/>
      <c r="E55" s="12"/>
      <c r="F55" s="12"/>
      <c r="G55" s="12"/>
      <c r="H55" s="12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24" customHeight="1">
      <c r="A56" s="12"/>
      <c r="B56" s="12"/>
      <c r="C56" s="12"/>
      <c r="D56" s="12"/>
      <c r="E56" s="12"/>
      <c r="F56" s="12"/>
      <c r="G56" s="12"/>
      <c r="H56" s="12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24" customHeight="1">
      <c r="A57" s="12"/>
      <c r="B57" s="12"/>
      <c r="C57" s="12"/>
      <c r="D57" s="12"/>
      <c r="E57" s="12"/>
      <c r="F57" s="12"/>
      <c r="G57" s="12"/>
      <c r="H57" s="12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24" customHeight="1">
      <c r="A58" s="12"/>
      <c r="B58" s="12"/>
      <c r="C58" s="12"/>
      <c r="D58" s="12"/>
      <c r="E58" s="12"/>
      <c r="F58" s="12"/>
      <c r="G58" s="12"/>
      <c r="H58" s="12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24" customHeight="1">
      <c r="A59" s="12"/>
      <c r="B59" s="12"/>
      <c r="C59" s="12"/>
      <c r="D59" s="12"/>
      <c r="E59" s="12"/>
      <c r="F59" s="12"/>
      <c r="G59" s="12"/>
      <c r="H59" s="12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24" customHeight="1">
      <c r="A60" s="12"/>
      <c r="B60" s="12"/>
      <c r="C60" s="12"/>
      <c r="D60" s="12"/>
      <c r="E60" s="12"/>
      <c r="F60" s="12"/>
      <c r="G60" s="12"/>
      <c r="H60" s="12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24" customHeight="1">
      <c r="A61" s="12"/>
      <c r="B61" s="12"/>
      <c r="C61" s="12"/>
      <c r="D61" s="12"/>
      <c r="E61" s="12"/>
      <c r="F61" s="12"/>
      <c r="G61" s="12"/>
      <c r="H61" s="12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24" customHeight="1">
      <c r="A62" s="12"/>
      <c r="B62" s="12"/>
      <c r="C62" s="12"/>
      <c r="D62" s="12"/>
      <c r="E62" s="12"/>
      <c r="F62" s="12"/>
      <c r="G62" s="12"/>
      <c r="H62" s="12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24" customHeight="1">
      <c r="A63" s="12"/>
      <c r="B63" s="12"/>
      <c r="C63" s="12"/>
      <c r="D63" s="12"/>
      <c r="E63" s="12"/>
      <c r="F63" s="12"/>
      <c r="G63" s="12"/>
      <c r="H63" s="12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24" customHeight="1">
      <c r="A64" s="12"/>
      <c r="B64" s="12"/>
      <c r="C64" s="12"/>
      <c r="D64" s="12"/>
      <c r="E64" s="12"/>
      <c r="F64" s="12"/>
      <c r="G64" s="12"/>
      <c r="H64" s="12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24" customHeight="1">
      <c r="A65" s="12"/>
      <c r="B65" s="12"/>
      <c r="C65" s="12"/>
      <c r="D65" s="12"/>
      <c r="E65" s="12"/>
      <c r="F65" s="12"/>
      <c r="G65" s="12"/>
      <c r="H65" s="12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24" customHeight="1">
      <c r="A66" s="12"/>
      <c r="B66" s="12"/>
      <c r="C66" s="12"/>
      <c r="D66" s="12"/>
      <c r="E66" s="12"/>
      <c r="F66" s="12"/>
      <c r="G66" s="12"/>
      <c r="H66" s="12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24" customHeight="1">
      <c r="A67" s="12"/>
      <c r="B67" s="12"/>
      <c r="C67" s="12"/>
      <c r="D67" s="12"/>
      <c r="E67" s="12"/>
      <c r="F67" s="12"/>
      <c r="G67" s="12"/>
      <c r="H67" s="12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24" customHeight="1">
      <c r="A68" s="12"/>
      <c r="B68" s="12"/>
      <c r="C68" s="12"/>
      <c r="D68" s="12"/>
      <c r="E68" s="12"/>
      <c r="F68" s="12"/>
      <c r="G68" s="12"/>
      <c r="H68" s="12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24" customHeight="1">
      <c r="A69" s="12"/>
      <c r="B69" s="12"/>
      <c r="C69" s="12"/>
      <c r="D69" s="12"/>
      <c r="E69" s="12"/>
      <c r="F69" s="12"/>
      <c r="G69" s="12"/>
      <c r="H69" s="12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24" customHeight="1">
      <c r="A70" s="12"/>
      <c r="B70" s="12"/>
      <c r="C70" s="12"/>
      <c r="D70" s="12"/>
      <c r="E70" s="12"/>
      <c r="F70" s="12"/>
      <c r="G70" s="12"/>
      <c r="H70" s="12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24" customHeight="1">
      <c r="A71" s="12"/>
      <c r="B71" s="12"/>
      <c r="C71" s="12"/>
      <c r="D71" s="12"/>
      <c r="E71" s="12"/>
      <c r="F71" s="12"/>
      <c r="G71" s="12"/>
      <c r="H71" s="12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24" customHeight="1">
      <c r="A72" s="12"/>
      <c r="B72" s="12"/>
      <c r="C72" s="12"/>
      <c r="D72" s="12"/>
      <c r="E72" s="12"/>
      <c r="F72" s="12"/>
      <c r="G72" s="12"/>
      <c r="H72" s="12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24" customHeight="1">
      <c r="A73" s="12"/>
      <c r="B73" s="12"/>
      <c r="C73" s="12"/>
      <c r="D73" s="12"/>
      <c r="E73" s="12"/>
      <c r="F73" s="12"/>
      <c r="G73" s="12"/>
      <c r="H73" s="12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24" customHeight="1">
      <c r="A74" s="12"/>
      <c r="B74" s="12"/>
      <c r="C74" s="12"/>
      <c r="D74" s="12"/>
      <c r="E74" s="12"/>
      <c r="F74" s="12"/>
      <c r="G74" s="12"/>
      <c r="H74" s="12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24" customHeight="1">
      <c r="A75" s="12"/>
      <c r="B75" s="12"/>
      <c r="C75" s="12"/>
      <c r="D75" s="12"/>
      <c r="E75" s="12"/>
      <c r="F75" s="12"/>
      <c r="G75" s="12"/>
      <c r="H75" s="12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24" customHeight="1">
      <c r="A76" s="12"/>
      <c r="B76" s="12"/>
      <c r="C76" s="12"/>
      <c r="D76" s="12"/>
      <c r="E76" s="12"/>
      <c r="F76" s="12"/>
      <c r="G76" s="12"/>
      <c r="H76" s="12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24" customHeight="1">
      <c r="A77" s="12"/>
      <c r="B77" s="12"/>
      <c r="C77" s="12"/>
      <c r="D77" s="12"/>
      <c r="E77" s="12"/>
      <c r="F77" s="12"/>
      <c r="G77" s="12"/>
      <c r="H77" s="12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24" customHeight="1">
      <c r="A78" s="12"/>
      <c r="B78" s="12"/>
      <c r="C78" s="12"/>
      <c r="D78" s="12"/>
      <c r="E78" s="12"/>
      <c r="F78" s="12"/>
      <c r="G78" s="12"/>
      <c r="H78" s="12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24" customHeight="1">
      <c r="A79" s="12"/>
      <c r="B79" s="12"/>
      <c r="C79" s="12"/>
      <c r="D79" s="12"/>
      <c r="E79" s="12"/>
      <c r="F79" s="12"/>
      <c r="G79" s="12"/>
      <c r="H79" s="12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24" customHeight="1">
      <c r="A80" s="12"/>
      <c r="B80" s="12"/>
      <c r="C80" s="12"/>
      <c r="D80" s="12"/>
      <c r="E80" s="12"/>
      <c r="F80" s="12"/>
      <c r="G80" s="12"/>
      <c r="H80" s="12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24" customHeight="1">
      <c r="A81" s="12"/>
      <c r="B81" s="12"/>
      <c r="C81" s="12"/>
      <c r="D81" s="12"/>
      <c r="E81" s="12"/>
      <c r="F81" s="12"/>
      <c r="G81" s="12"/>
      <c r="H81" s="12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24" customHeight="1">
      <c r="A82" s="12"/>
      <c r="B82" s="12"/>
      <c r="C82" s="12"/>
      <c r="D82" s="12"/>
      <c r="E82" s="12"/>
      <c r="F82" s="12"/>
      <c r="G82" s="12"/>
      <c r="H82" s="12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24" customHeight="1">
      <c r="A83" s="12"/>
      <c r="B83" s="12"/>
      <c r="C83" s="12"/>
      <c r="D83" s="12"/>
      <c r="E83" s="12"/>
      <c r="F83" s="12"/>
      <c r="G83" s="12"/>
      <c r="H83" s="12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24" customHeight="1">
      <c r="A84" s="12"/>
      <c r="B84" s="12"/>
      <c r="C84" s="12"/>
      <c r="D84" s="12"/>
      <c r="E84" s="12"/>
      <c r="F84" s="12"/>
      <c r="G84" s="12"/>
      <c r="H84" s="12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24" customHeight="1">
      <c r="A85" s="12"/>
      <c r="B85" s="12"/>
      <c r="C85" s="12"/>
      <c r="D85" s="12"/>
      <c r="E85" s="12"/>
      <c r="F85" s="12"/>
      <c r="G85" s="12"/>
      <c r="H85" s="12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24" customHeight="1">
      <c r="A86" s="12"/>
      <c r="B86" s="12"/>
      <c r="C86" s="12"/>
      <c r="D86" s="12"/>
      <c r="E86" s="12"/>
      <c r="F86" s="12"/>
      <c r="G86" s="12"/>
      <c r="H86" s="12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24" customHeight="1">
      <c r="A87" s="12"/>
      <c r="B87" s="12"/>
      <c r="C87" s="12"/>
      <c r="D87" s="12"/>
      <c r="E87" s="12"/>
      <c r="F87" s="12"/>
      <c r="G87" s="12"/>
      <c r="H87" s="12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24" customHeight="1">
      <c r="A88" s="12"/>
      <c r="B88" s="12"/>
      <c r="C88" s="12"/>
      <c r="D88" s="12"/>
      <c r="E88" s="12"/>
      <c r="F88" s="12"/>
      <c r="G88" s="12"/>
      <c r="H88" s="12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24" customHeight="1">
      <c r="A89" s="12"/>
      <c r="B89" s="12"/>
      <c r="C89" s="12"/>
      <c r="D89" s="12"/>
      <c r="E89" s="12"/>
      <c r="F89" s="12"/>
      <c r="G89" s="12"/>
      <c r="H89" s="12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24" customHeight="1">
      <c r="A90" s="12"/>
      <c r="B90" s="12"/>
      <c r="C90" s="12"/>
      <c r="D90" s="12"/>
      <c r="E90" s="12"/>
      <c r="F90" s="12"/>
      <c r="G90" s="12"/>
      <c r="H90" s="12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24" customHeight="1">
      <c r="A91" s="12"/>
      <c r="B91" s="12"/>
      <c r="C91" s="12"/>
      <c r="D91" s="12"/>
      <c r="E91" s="12"/>
      <c r="F91" s="12"/>
      <c r="G91" s="12"/>
      <c r="H91" s="12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24" customHeight="1">
      <c r="A92" s="12"/>
      <c r="B92" s="12"/>
      <c r="C92" s="12"/>
      <c r="D92" s="12"/>
      <c r="E92" s="12"/>
      <c r="F92" s="12"/>
      <c r="G92" s="12"/>
      <c r="H92" s="12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24" customHeight="1">
      <c r="A93" s="12"/>
      <c r="B93" s="12"/>
      <c r="C93" s="12"/>
      <c r="D93" s="12"/>
      <c r="E93" s="12"/>
      <c r="F93" s="12"/>
      <c r="G93" s="12"/>
      <c r="H93" s="12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24" customHeight="1">
      <c r="A94" s="12"/>
      <c r="B94" s="12"/>
      <c r="C94" s="12"/>
      <c r="D94" s="12"/>
      <c r="E94" s="12"/>
      <c r="F94" s="12"/>
      <c r="G94" s="12"/>
      <c r="H94" s="12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24" customHeight="1">
      <c r="A95" s="12"/>
      <c r="B95" s="12"/>
      <c r="C95" s="12"/>
      <c r="D95" s="12"/>
      <c r="E95" s="12"/>
      <c r="F95" s="12"/>
      <c r="G95" s="12"/>
      <c r="H95" s="12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24" customHeight="1">
      <c r="A96" s="12"/>
      <c r="B96" s="12"/>
      <c r="C96" s="12"/>
      <c r="D96" s="12"/>
      <c r="E96" s="12"/>
      <c r="F96" s="12"/>
      <c r="G96" s="12"/>
      <c r="H96" s="12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24" customHeight="1">
      <c r="A97" s="12"/>
      <c r="B97" s="12"/>
      <c r="C97" s="12"/>
      <c r="D97" s="12"/>
      <c r="E97" s="12"/>
      <c r="F97" s="12"/>
      <c r="G97" s="12"/>
      <c r="H97" s="12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24" customHeight="1">
      <c r="A98" s="12"/>
      <c r="B98" s="12"/>
      <c r="C98" s="12"/>
      <c r="D98" s="12"/>
      <c r="E98" s="12"/>
      <c r="F98" s="12"/>
      <c r="G98" s="12"/>
      <c r="H98" s="12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24" customHeight="1">
      <c r="A99" s="12"/>
      <c r="B99" s="12"/>
      <c r="C99" s="12"/>
      <c r="D99" s="12"/>
      <c r="E99" s="12"/>
      <c r="F99" s="12"/>
      <c r="G99" s="12"/>
      <c r="H99" s="12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24" customHeight="1">
      <c r="A100" s="12"/>
      <c r="B100" s="12"/>
      <c r="C100" s="12"/>
      <c r="D100" s="12"/>
      <c r="E100" s="12"/>
      <c r="F100" s="12"/>
      <c r="G100" s="12"/>
      <c r="H100" s="12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24" customHeight="1">
      <c r="A101" s="12"/>
      <c r="B101" s="12"/>
      <c r="C101" s="12"/>
      <c r="D101" s="12"/>
      <c r="E101" s="12"/>
      <c r="F101" s="12"/>
      <c r="G101" s="12"/>
      <c r="H101" s="12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24" customHeight="1">
      <c r="A102" s="12"/>
      <c r="B102" s="12"/>
      <c r="C102" s="12"/>
      <c r="D102" s="12"/>
      <c r="E102" s="12"/>
      <c r="F102" s="12"/>
      <c r="G102" s="12"/>
      <c r="H102" s="12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24" customHeight="1">
      <c r="A103" s="12"/>
      <c r="B103" s="12"/>
      <c r="C103" s="12"/>
      <c r="D103" s="12"/>
      <c r="E103" s="12"/>
      <c r="F103" s="12"/>
      <c r="G103" s="12"/>
      <c r="H103" s="12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24" customHeight="1">
      <c r="A104" s="12"/>
      <c r="B104" s="12"/>
      <c r="C104" s="12"/>
      <c r="D104" s="12"/>
      <c r="E104" s="12"/>
      <c r="F104" s="12"/>
      <c r="G104" s="12"/>
      <c r="H104" s="12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24" customHeight="1">
      <c r="A105" s="12"/>
      <c r="B105" s="12"/>
      <c r="C105" s="12"/>
      <c r="D105" s="12"/>
      <c r="E105" s="12"/>
      <c r="F105" s="12"/>
      <c r="G105" s="12"/>
      <c r="H105" s="12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24" customHeight="1">
      <c r="A106" s="12"/>
      <c r="B106" s="12"/>
      <c r="C106" s="12"/>
      <c r="D106" s="12"/>
      <c r="E106" s="12"/>
      <c r="F106" s="12"/>
      <c r="G106" s="12"/>
      <c r="H106" s="12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24" customHeight="1">
      <c r="A107" s="12"/>
      <c r="B107" s="12"/>
      <c r="C107" s="12"/>
      <c r="D107" s="12"/>
      <c r="E107" s="12"/>
      <c r="F107" s="12"/>
      <c r="G107" s="12"/>
      <c r="H107" s="12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24" customHeight="1">
      <c r="A108" s="12"/>
      <c r="B108" s="12"/>
      <c r="C108" s="12"/>
      <c r="D108" s="12"/>
      <c r="E108" s="12"/>
      <c r="F108" s="12"/>
      <c r="G108" s="12"/>
      <c r="H108" s="12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24" customHeight="1">
      <c r="A109" s="12"/>
      <c r="B109" s="12"/>
      <c r="C109" s="12"/>
      <c r="D109" s="12"/>
      <c r="E109" s="12"/>
      <c r="F109" s="12"/>
      <c r="G109" s="12"/>
      <c r="H109" s="12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24" customHeight="1">
      <c r="A110" s="12"/>
      <c r="B110" s="12"/>
      <c r="C110" s="12"/>
      <c r="D110" s="12"/>
      <c r="E110" s="12"/>
      <c r="F110" s="12"/>
      <c r="G110" s="12"/>
      <c r="H110" s="12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24" customHeight="1">
      <c r="A111" s="12"/>
      <c r="B111" s="12"/>
      <c r="C111" s="12"/>
      <c r="D111" s="12"/>
      <c r="E111" s="12"/>
      <c r="F111" s="12"/>
      <c r="G111" s="12"/>
      <c r="H111" s="12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24" customHeight="1">
      <c r="A112" s="12"/>
      <c r="B112" s="12"/>
      <c r="C112" s="12"/>
      <c r="D112" s="12"/>
      <c r="E112" s="12"/>
      <c r="F112" s="12"/>
      <c r="G112" s="12"/>
      <c r="H112" s="12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24" customHeight="1">
      <c r="A113" s="12"/>
      <c r="B113" s="12"/>
      <c r="C113" s="12"/>
      <c r="D113" s="12"/>
      <c r="E113" s="12"/>
      <c r="F113" s="12"/>
      <c r="G113" s="12"/>
      <c r="H113" s="12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24" customHeight="1">
      <c r="A114" s="12"/>
      <c r="B114" s="12"/>
      <c r="C114" s="12"/>
      <c r="D114" s="12"/>
      <c r="E114" s="12"/>
      <c r="F114" s="12"/>
      <c r="G114" s="12"/>
      <c r="H114" s="12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24" customHeight="1">
      <c r="A115" s="12"/>
      <c r="B115" s="12"/>
      <c r="C115" s="12"/>
      <c r="D115" s="12"/>
      <c r="E115" s="12"/>
      <c r="F115" s="12"/>
      <c r="G115" s="12"/>
      <c r="H115" s="12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24" customHeight="1">
      <c r="A116" s="12"/>
      <c r="B116" s="12"/>
      <c r="C116" s="12"/>
      <c r="D116" s="12"/>
      <c r="E116" s="12"/>
      <c r="F116" s="12"/>
      <c r="G116" s="12"/>
      <c r="H116" s="12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24" customHeight="1">
      <c r="A117" s="12"/>
      <c r="B117" s="12"/>
      <c r="C117" s="12"/>
      <c r="D117" s="12"/>
      <c r="E117" s="12"/>
      <c r="F117" s="12"/>
      <c r="G117" s="12"/>
      <c r="H117" s="12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24" customHeight="1">
      <c r="A118" s="12"/>
      <c r="B118" s="12"/>
      <c r="C118" s="12"/>
      <c r="D118" s="12"/>
      <c r="E118" s="12"/>
      <c r="F118" s="12"/>
      <c r="G118" s="12"/>
      <c r="H118" s="12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24" customHeight="1">
      <c r="A119" s="12"/>
      <c r="B119" s="12"/>
      <c r="C119" s="12"/>
      <c r="D119" s="12"/>
      <c r="E119" s="12"/>
      <c r="F119" s="12"/>
      <c r="G119" s="12"/>
      <c r="H119" s="12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24" customHeight="1">
      <c r="A120" s="12"/>
      <c r="B120" s="12"/>
      <c r="C120" s="12"/>
      <c r="D120" s="12"/>
      <c r="E120" s="12"/>
      <c r="F120" s="12"/>
      <c r="G120" s="12"/>
      <c r="H120" s="12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24" customHeight="1">
      <c r="A121" s="12"/>
      <c r="B121" s="12"/>
      <c r="C121" s="12"/>
      <c r="D121" s="12"/>
      <c r="E121" s="12"/>
      <c r="F121" s="12"/>
      <c r="G121" s="12"/>
      <c r="H121" s="12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24" customHeight="1">
      <c r="A122" s="12"/>
      <c r="B122" s="12"/>
      <c r="C122" s="12"/>
      <c r="D122" s="12"/>
      <c r="E122" s="12"/>
      <c r="F122" s="12"/>
      <c r="G122" s="12"/>
      <c r="H122" s="12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24" customHeight="1">
      <c r="A123" s="12"/>
      <c r="B123" s="12"/>
      <c r="C123" s="12"/>
      <c r="D123" s="12"/>
      <c r="E123" s="12"/>
      <c r="F123" s="12"/>
      <c r="G123" s="12"/>
      <c r="H123" s="12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24" customHeight="1">
      <c r="A124" s="12"/>
      <c r="B124" s="12"/>
      <c r="C124" s="12"/>
      <c r="D124" s="12"/>
      <c r="E124" s="12"/>
      <c r="F124" s="12"/>
      <c r="G124" s="12"/>
      <c r="H124" s="12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24" customHeight="1">
      <c r="A125" s="12"/>
      <c r="B125" s="12"/>
      <c r="C125" s="12"/>
      <c r="D125" s="12"/>
      <c r="E125" s="12"/>
      <c r="F125" s="12"/>
      <c r="G125" s="12"/>
      <c r="H125" s="12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24" customHeight="1">
      <c r="A126" s="12"/>
      <c r="B126" s="12"/>
      <c r="C126" s="12"/>
      <c r="D126" s="12"/>
      <c r="E126" s="12"/>
      <c r="F126" s="12"/>
      <c r="G126" s="12"/>
      <c r="H126" s="12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24" customHeight="1">
      <c r="A127" s="12"/>
      <c r="B127" s="12"/>
      <c r="C127" s="12"/>
      <c r="D127" s="12"/>
      <c r="E127" s="12"/>
      <c r="F127" s="12"/>
      <c r="G127" s="12"/>
      <c r="H127" s="12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24" customHeight="1">
      <c r="A128" s="12"/>
      <c r="B128" s="12"/>
      <c r="C128" s="12"/>
      <c r="D128" s="12"/>
      <c r="E128" s="12"/>
      <c r="F128" s="12"/>
      <c r="G128" s="12"/>
      <c r="H128" s="12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24" customHeight="1">
      <c r="A129" s="12"/>
      <c r="B129" s="12"/>
      <c r="C129" s="12"/>
      <c r="D129" s="12"/>
      <c r="E129" s="12"/>
      <c r="F129" s="12"/>
      <c r="G129" s="12"/>
      <c r="H129" s="12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24" customHeight="1">
      <c r="A130" s="12"/>
      <c r="B130" s="12"/>
      <c r="C130" s="12"/>
      <c r="D130" s="12"/>
      <c r="E130" s="12"/>
      <c r="F130" s="12"/>
      <c r="G130" s="12"/>
      <c r="H130" s="12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24" customHeight="1">
      <c r="A131" s="12"/>
      <c r="B131" s="12"/>
      <c r="C131" s="12"/>
      <c r="D131" s="12"/>
      <c r="E131" s="12"/>
      <c r="F131" s="12"/>
      <c r="G131" s="12"/>
      <c r="H131" s="12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24" customHeight="1">
      <c r="A132" s="12"/>
      <c r="B132" s="12"/>
      <c r="C132" s="12"/>
      <c r="D132" s="12"/>
      <c r="E132" s="12"/>
      <c r="F132" s="12"/>
      <c r="G132" s="12"/>
      <c r="H132" s="12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24" customHeight="1">
      <c r="A133" s="12"/>
      <c r="B133" s="12"/>
      <c r="C133" s="12"/>
      <c r="D133" s="12"/>
      <c r="E133" s="12"/>
      <c r="F133" s="12"/>
      <c r="G133" s="12"/>
      <c r="H133" s="12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24" customHeight="1">
      <c r="A134" s="12"/>
      <c r="B134" s="12"/>
      <c r="C134" s="12"/>
      <c r="D134" s="12"/>
      <c r="E134" s="12"/>
      <c r="F134" s="12"/>
      <c r="G134" s="12"/>
      <c r="H134" s="12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24" customHeight="1">
      <c r="A135" s="12"/>
      <c r="B135" s="12"/>
      <c r="C135" s="12"/>
      <c r="D135" s="12"/>
      <c r="E135" s="12"/>
      <c r="F135" s="12"/>
      <c r="G135" s="12"/>
      <c r="H135" s="12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24" customHeight="1">
      <c r="A136" s="12"/>
      <c r="B136" s="12"/>
      <c r="C136" s="12"/>
      <c r="D136" s="12"/>
      <c r="E136" s="12"/>
      <c r="F136" s="12"/>
      <c r="G136" s="12"/>
      <c r="H136" s="12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24" customHeight="1">
      <c r="A137" s="12"/>
      <c r="B137" s="12"/>
      <c r="C137" s="12"/>
      <c r="D137" s="12"/>
      <c r="E137" s="12"/>
      <c r="F137" s="12"/>
      <c r="G137" s="12"/>
      <c r="H137" s="12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24" customHeight="1">
      <c r="A138" s="12"/>
      <c r="B138" s="12"/>
      <c r="C138" s="12"/>
      <c r="D138" s="12"/>
      <c r="E138" s="12"/>
      <c r="F138" s="12"/>
      <c r="G138" s="12"/>
      <c r="H138" s="12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24" customHeight="1">
      <c r="A139" s="12"/>
      <c r="B139" s="12"/>
      <c r="C139" s="12"/>
      <c r="D139" s="12"/>
      <c r="E139" s="12"/>
      <c r="F139" s="12"/>
      <c r="G139" s="12"/>
      <c r="H139" s="12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24" customHeight="1">
      <c r="A140" s="12"/>
      <c r="B140" s="12"/>
      <c r="C140" s="12"/>
      <c r="D140" s="12"/>
      <c r="E140" s="12"/>
      <c r="F140" s="12"/>
      <c r="G140" s="12"/>
      <c r="H140" s="12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24" customHeight="1">
      <c r="A141" s="12"/>
      <c r="B141" s="12"/>
      <c r="C141" s="12"/>
      <c r="D141" s="12"/>
      <c r="E141" s="12"/>
      <c r="F141" s="12"/>
      <c r="G141" s="12"/>
      <c r="H141" s="12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24" customHeight="1">
      <c r="A142" s="12"/>
      <c r="B142" s="12"/>
      <c r="C142" s="12"/>
      <c r="D142" s="12"/>
      <c r="E142" s="12"/>
      <c r="F142" s="12"/>
      <c r="G142" s="12"/>
      <c r="H142" s="12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24" customHeight="1">
      <c r="A143" s="12"/>
      <c r="B143" s="12"/>
      <c r="C143" s="12"/>
      <c r="D143" s="12"/>
      <c r="E143" s="12"/>
      <c r="F143" s="12"/>
      <c r="G143" s="12"/>
      <c r="H143" s="12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24" customHeight="1">
      <c r="A144" s="12"/>
      <c r="B144" s="12"/>
      <c r="C144" s="12"/>
      <c r="D144" s="12"/>
      <c r="E144" s="12"/>
      <c r="F144" s="12"/>
      <c r="G144" s="12"/>
      <c r="H144" s="12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24" customHeight="1">
      <c r="A145" s="12"/>
      <c r="B145" s="12"/>
      <c r="C145" s="12"/>
      <c r="D145" s="12"/>
      <c r="E145" s="12"/>
      <c r="F145" s="12"/>
      <c r="G145" s="12"/>
      <c r="H145" s="12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24" customHeight="1">
      <c r="A146" s="12"/>
      <c r="B146" s="12"/>
      <c r="C146" s="12"/>
      <c r="D146" s="12"/>
      <c r="E146" s="12"/>
      <c r="F146" s="12"/>
      <c r="G146" s="12"/>
      <c r="H146" s="12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24" customHeight="1">
      <c r="A147" s="12"/>
      <c r="B147" s="12"/>
      <c r="C147" s="12"/>
      <c r="D147" s="12"/>
      <c r="E147" s="12"/>
      <c r="F147" s="12"/>
      <c r="G147" s="12"/>
      <c r="H147" s="12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24" customHeight="1">
      <c r="A148" s="12"/>
      <c r="B148" s="12"/>
      <c r="C148" s="12"/>
      <c r="D148" s="12"/>
      <c r="E148" s="12"/>
      <c r="F148" s="12"/>
      <c r="G148" s="12"/>
      <c r="H148" s="12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24" customHeight="1">
      <c r="A149" s="12"/>
      <c r="B149" s="12"/>
      <c r="C149" s="12"/>
      <c r="D149" s="12"/>
      <c r="E149" s="12"/>
      <c r="F149" s="12"/>
      <c r="G149" s="12"/>
      <c r="H149" s="12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24" customHeight="1">
      <c r="A150" s="12"/>
      <c r="B150" s="12"/>
      <c r="C150" s="12"/>
      <c r="D150" s="12"/>
      <c r="E150" s="12"/>
      <c r="F150" s="12"/>
      <c r="G150" s="12"/>
      <c r="H150" s="12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24" customHeight="1">
      <c r="A151" s="12"/>
      <c r="B151" s="12"/>
      <c r="C151" s="12"/>
      <c r="D151" s="12"/>
      <c r="E151" s="12"/>
      <c r="F151" s="12"/>
      <c r="G151" s="12"/>
      <c r="H151" s="12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24" customHeight="1">
      <c r="A152" s="12"/>
      <c r="B152" s="12"/>
      <c r="C152" s="12"/>
      <c r="D152" s="12"/>
      <c r="E152" s="12"/>
      <c r="F152" s="12"/>
      <c r="G152" s="12"/>
      <c r="H152" s="12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24" customHeight="1">
      <c r="A153" s="12"/>
      <c r="B153" s="12"/>
      <c r="C153" s="12"/>
      <c r="D153" s="12"/>
      <c r="E153" s="12"/>
      <c r="F153" s="12"/>
      <c r="G153" s="12"/>
      <c r="H153" s="12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24" customHeight="1">
      <c r="A154" s="12"/>
      <c r="B154" s="12"/>
      <c r="C154" s="12"/>
      <c r="D154" s="12"/>
      <c r="E154" s="12"/>
      <c r="F154" s="12"/>
      <c r="G154" s="12"/>
      <c r="H154" s="12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24" customHeight="1">
      <c r="A155" s="12"/>
      <c r="B155" s="12"/>
      <c r="C155" s="12"/>
      <c r="D155" s="12"/>
      <c r="E155" s="12"/>
      <c r="F155" s="12"/>
      <c r="G155" s="12"/>
      <c r="H155" s="12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24" customHeight="1">
      <c r="A156" s="12"/>
      <c r="B156" s="12"/>
      <c r="C156" s="12"/>
      <c r="D156" s="12"/>
      <c r="E156" s="12"/>
      <c r="F156" s="12"/>
      <c r="G156" s="12"/>
      <c r="H156" s="12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24" customHeight="1">
      <c r="A157" s="12"/>
      <c r="B157" s="12"/>
      <c r="C157" s="12"/>
      <c r="D157" s="12"/>
      <c r="E157" s="12"/>
      <c r="F157" s="12"/>
      <c r="G157" s="12"/>
      <c r="H157" s="12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24" customHeight="1">
      <c r="A158" s="12"/>
      <c r="B158" s="12"/>
      <c r="C158" s="12"/>
      <c r="D158" s="12"/>
      <c r="E158" s="12"/>
      <c r="F158" s="12"/>
      <c r="G158" s="12"/>
      <c r="H158" s="12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24" customHeight="1">
      <c r="A159" s="12"/>
      <c r="B159" s="12"/>
      <c r="C159" s="12"/>
      <c r="D159" s="12"/>
      <c r="E159" s="12"/>
      <c r="F159" s="12"/>
      <c r="G159" s="12"/>
      <c r="H159" s="12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24" customHeight="1">
      <c r="A160" s="12"/>
      <c r="B160" s="12"/>
      <c r="C160" s="12"/>
      <c r="D160" s="12"/>
      <c r="E160" s="12"/>
      <c r="F160" s="12"/>
      <c r="G160" s="12"/>
      <c r="H160" s="12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24" customHeight="1">
      <c r="A161" s="12"/>
      <c r="B161" s="12"/>
      <c r="C161" s="12"/>
      <c r="D161" s="12"/>
      <c r="E161" s="12"/>
      <c r="F161" s="12"/>
      <c r="G161" s="12"/>
      <c r="H161" s="12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24" customHeight="1">
      <c r="A162" s="12"/>
      <c r="B162" s="12"/>
      <c r="C162" s="12"/>
      <c r="D162" s="12"/>
      <c r="E162" s="12"/>
      <c r="F162" s="12"/>
      <c r="G162" s="12"/>
      <c r="H162" s="12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24" customHeight="1">
      <c r="A163" s="12"/>
      <c r="B163" s="12"/>
      <c r="C163" s="12"/>
      <c r="D163" s="12"/>
      <c r="E163" s="12"/>
      <c r="F163" s="12"/>
      <c r="G163" s="12"/>
      <c r="H163" s="12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24" customHeight="1">
      <c r="A164" s="12"/>
      <c r="B164" s="12"/>
      <c r="C164" s="12"/>
      <c r="D164" s="12"/>
      <c r="E164" s="12"/>
      <c r="F164" s="12"/>
      <c r="G164" s="12"/>
      <c r="H164" s="12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24" customHeight="1">
      <c r="A165" s="12"/>
      <c r="B165" s="12"/>
      <c r="C165" s="12"/>
      <c r="D165" s="12"/>
      <c r="E165" s="12"/>
      <c r="F165" s="12"/>
      <c r="G165" s="12"/>
      <c r="H165" s="12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24" customHeight="1">
      <c r="A166" s="12"/>
      <c r="B166" s="12"/>
      <c r="C166" s="12"/>
      <c r="D166" s="12"/>
      <c r="E166" s="12"/>
      <c r="F166" s="12"/>
      <c r="G166" s="12"/>
      <c r="H166" s="12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24" customHeight="1">
      <c r="A167" s="12"/>
      <c r="B167" s="12"/>
      <c r="C167" s="12"/>
      <c r="D167" s="12"/>
      <c r="E167" s="12"/>
      <c r="F167" s="12"/>
      <c r="G167" s="12"/>
      <c r="H167" s="12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24" customHeight="1">
      <c r="A168" s="12"/>
      <c r="B168" s="12"/>
      <c r="C168" s="12"/>
      <c r="D168" s="12"/>
      <c r="E168" s="12"/>
      <c r="F168" s="12"/>
      <c r="G168" s="12"/>
      <c r="H168" s="12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24" customHeight="1">
      <c r="A169" s="12"/>
      <c r="B169" s="12"/>
      <c r="C169" s="12"/>
      <c r="D169" s="12"/>
      <c r="E169" s="12"/>
      <c r="F169" s="12"/>
      <c r="G169" s="12"/>
      <c r="H169" s="12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24" customHeight="1">
      <c r="A170" s="12"/>
      <c r="B170" s="12"/>
      <c r="C170" s="12"/>
      <c r="D170" s="12"/>
      <c r="E170" s="12"/>
      <c r="F170" s="12"/>
      <c r="G170" s="12"/>
      <c r="H170" s="12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24" customHeight="1">
      <c r="A171" s="12"/>
      <c r="B171" s="12"/>
      <c r="C171" s="12"/>
      <c r="D171" s="12"/>
      <c r="E171" s="12"/>
      <c r="F171" s="12"/>
      <c r="G171" s="12"/>
      <c r="H171" s="12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24" customHeight="1">
      <c r="A172" s="12"/>
      <c r="B172" s="12"/>
      <c r="C172" s="12"/>
      <c r="D172" s="12"/>
      <c r="E172" s="12"/>
      <c r="F172" s="12"/>
      <c r="G172" s="12"/>
      <c r="H172" s="12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24" customHeight="1">
      <c r="A173" s="12"/>
      <c r="B173" s="12"/>
      <c r="C173" s="12"/>
      <c r="D173" s="12"/>
      <c r="E173" s="12"/>
      <c r="F173" s="12"/>
      <c r="G173" s="12"/>
      <c r="H173" s="12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24" customHeight="1">
      <c r="A174" s="12"/>
      <c r="B174" s="12"/>
      <c r="C174" s="12"/>
      <c r="D174" s="12"/>
      <c r="E174" s="12"/>
      <c r="F174" s="12"/>
      <c r="G174" s="12"/>
      <c r="H174" s="12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24" customHeight="1">
      <c r="A175" s="12"/>
      <c r="B175" s="12"/>
      <c r="C175" s="12"/>
      <c r="D175" s="12"/>
      <c r="E175" s="12"/>
      <c r="F175" s="12"/>
      <c r="G175" s="12"/>
      <c r="H175" s="12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24" customHeight="1">
      <c r="A176" s="12"/>
      <c r="B176" s="12"/>
      <c r="C176" s="12"/>
      <c r="D176" s="12"/>
      <c r="E176" s="12"/>
      <c r="F176" s="12"/>
      <c r="G176" s="12"/>
      <c r="H176" s="12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24" customHeight="1">
      <c r="A177" s="12"/>
      <c r="B177" s="12"/>
      <c r="C177" s="12"/>
      <c r="D177" s="12"/>
      <c r="E177" s="12"/>
      <c r="F177" s="12"/>
      <c r="G177" s="12"/>
      <c r="H177" s="12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24" customHeight="1">
      <c r="A178" s="12"/>
      <c r="B178" s="12"/>
      <c r="C178" s="12"/>
      <c r="D178" s="12"/>
      <c r="E178" s="12"/>
      <c r="F178" s="12"/>
      <c r="G178" s="12"/>
      <c r="H178" s="12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24" customHeight="1">
      <c r="A179" s="12"/>
      <c r="B179" s="12"/>
      <c r="C179" s="12"/>
      <c r="D179" s="12"/>
      <c r="E179" s="12"/>
      <c r="F179" s="12"/>
      <c r="G179" s="12"/>
      <c r="H179" s="12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24" customHeight="1">
      <c r="A180" s="12"/>
      <c r="B180" s="12"/>
      <c r="C180" s="12"/>
      <c r="D180" s="12"/>
      <c r="E180" s="12"/>
      <c r="F180" s="12"/>
      <c r="G180" s="12"/>
      <c r="H180" s="12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24" customHeight="1">
      <c r="A181" s="12"/>
      <c r="B181" s="12"/>
      <c r="C181" s="12"/>
      <c r="D181" s="12"/>
      <c r="E181" s="12"/>
      <c r="F181" s="12"/>
      <c r="G181" s="12"/>
      <c r="H181" s="12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24" customHeight="1">
      <c r="A182" s="12"/>
      <c r="B182" s="12"/>
      <c r="C182" s="12"/>
      <c r="D182" s="12"/>
      <c r="E182" s="12"/>
      <c r="F182" s="12"/>
      <c r="G182" s="12"/>
      <c r="H182" s="12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24" customHeight="1">
      <c r="A183" s="12"/>
      <c r="B183" s="12"/>
      <c r="C183" s="12"/>
      <c r="D183" s="12"/>
      <c r="E183" s="12"/>
      <c r="F183" s="12"/>
      <c r="G183" s="12"/>
      <c r="H183" s="12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24" customHeight="1">
      <c r="A184" s="12"/>
      <c r="B184" s="12"/>
      <c r="C184" s="12"/>
      <c r="D184" s="12"/>
      <c r="E184" s="12"/>
      <c r="F184" s="12"/>
      <c r="G184" s="12"/>
      <c r="H184" s="12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24" customHeight="1">
      <c r="A185" s="12"/>
      <c r="B185" s="12"/>
      <c r="C185" s="12"/>
      <c r="D185" s="12"/>
      <c r="E185" s="12"/>
      <c r="F185" s="12"/>
      <c r="G185" s="12"/>
      <c r="H185" s="12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24" customHeight="1">
      <c r="A186" s="12"/>
      <c r="B186" s="12"/>
      <c r="C186" s="12"/>
      <c r="D186" s="12"/>
      <c r="E186" s="12"/>
      <c r="F186" s="12"/>
      <c r="G186" s="12"/>
      <c r="H186" s="12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24" customHeight="1">
      <c r="A187" s="12"/>
      <c r="B187" s="12"/>
      <c r="C187" s="12"/>
      <c r="D187" s="12"/>
      <c r="E187" s="12"/>
      <c r="F187" s="12"/>
      <c r="G187" s="12"/>
      <c r="H187" s="12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24" customHeight="1">
      <c r="A188" s="12"/>
      <c r="B188" s="12"/>
      <c r="C188" s="12"/>
      <c r="D188" s="12"/>
      <c r="E188" s="12"/>
      <c r="F188" s="12"/>
      <c r="G188" s="12"/>
      <c r="H188" s="12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24" customHeight="1">
      <c r="A189" s="12"/>
      <c r="B189" s="12"/>
      <c r="C189" s="12"/>
      <c r="D189" s="12"/>
      <c r="E189" s="12"/>
      <c r="F189" s="12"/>
      <c r="G189" s="12"/>
      <c r="H189" s="12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24" customHeight="1">
      <c r="A190" s="12"/>
      <c r="B190" s="12"/>
      <c r="C190" s="12"/>
      <c r="D190" s="12"/>
      <c r="E190" s="12"/>
      <c r="F190" s="12"/>
      <c r="G190" s="12"/>
      <c r="H190" s="12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24" customHeight="1">
      <c r="A191" s="12"/>
      <c r="B191" s="12"/>
      <c r="C191" s="12"/>
      <c r="D191" s="12"/>
      <c r="E191" s="12"/>
      <c r="F191" s="12"/>
      <c r="G191" s="12"/>
      <c r="H191" s="12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24" customHeight="1">
      <c r="A192" s="12"/>
      <c r="B192" s="12"/>
      <c r="C192" s="12"/>
      <c r="D192" s="12"/>
      <c r="E192" s="12"/>
      <c r="F192" s="12"/>
      <c r="G192" s="12"/>
      <c r="H192" s="12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24" customHeight="1">
      <c r="A193" s="12"/>
      <c r="B193" s="12"/>
      <c r="C193" s="12"/>
      <c r="D193" s="12"/>
      <c r="E193" s="12"/>
      <c r="F193" s="12"/>
      <c r="G193" s="12"/>
      <c r="H193" s="12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24" customHeight="1">
      <c r="A194" s="12"/>
      <c r="B194" s="12"/>
      <c r="C194" s="12"/>
      <c r="D194" s="12"/>
      <c r="E194" s="12"/>
      <c r="F194" s="12"/>
      <c r="G194" s="12"/>
      <c r="H194" s="12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24" customHeight="1">
      <c r="A195" s="12"/>
      <c r="B195" s="12"/>
      <c r="C195" s="12"/>
      <c r="D195" s="12"/>
      <c r="E195" s="12"/>
      <c r="F195" s="12"/>
      <c r="G195" s="12"/>
      <c r="H195" s="12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24" customHeight="1">
      <c r="A196" s="12"/>
      <c r="B196" s="12"/>
      <c r="C196" s="12"/>
      <c r="D196" s="12"/>
      <c r="E196" s="12"/>
      <c r="F196" s="12"/>
      <c r="G196" s="12"/>
      <c r="H196" s="12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24" customHeight="1">
      <c r="A197" s="12"/>
      <c r="B197" s="12"/>
      <c r="C197" s="12"/>
      <c r="D197" s="12"/>
      <c r="E197" s="12"/>
      <c r="F197" s="12"/>
      <c r="G197" s="12"/>
      <c r="H197" s="12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24" customHeight="1">
      <c r="A198" s="12"/>
      <c r="B198" s="12"/>
      <c r="C198" s="12"/>
      <c r="D198" s="12"/>
      <c r="E198" s="12"/>
      <c r="F198" s="12"/>
      <c r="G198" s="12"/>
      <c r="H198" s="12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24" customHeight="1">
      <c r="A199" s="12"/>
      <c r="B199" s="12"/>
      <c r="C199" s="12"/>
      <c r="D199" s="12"/>
      <c r="E199" s="12"/>
      <c r="F199" s="12"/>
      <c r="G199" s="12"/>
      <c r="H199" s="12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24" customHeight="1">
      <c r="A200" s="12"/>
      <c r="B200" s="12"/>
      <c r="C200" s="12"/>
      <c r="D200" s="12"/>
      <c r="E200" s="12"/>
      <c r="F200" s="12"/>
      <c r="G200" s="12"/>
      <c r="H200" s="12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24" customHeight="1">
      <c r="A201" s="12"/>
      <c r="B201" s="12"/>
      <c r="C201" s="12"/>
      <c r="D201" s="12"/>
      <c r="E201" s="12"/>
      <c r="F201" s="12"/>
      <c r="G201" s="12"/>
      <c r="H201" s="12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24" customHeight="1">
      <c r="A202" s="12"/>
      <c r="B202" s="12"/>
      <c r="C202" s="12"/>
      <c r="D202" s="12"/>
      <c r="E202" s="12"/>
      <c r="F202" s="12"/>
      <c r="G202" s="12"/>
      <c r="H202" s="12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24" customHeight="1">
      <c r="A203" s="12"/>
      <c r="B203" s="12"/>
      <c r="C203" s="12"/>
      <c r="D203" s="12"/>
      <c r="E203" s="12"/>
      <c r="F203" s="12"/>
      <c r="G203" s="12"/>
      <c r="H203" s="12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24" customHeight="1">
      <c r="A204" s="12"/>
      <c r="B204" s="12"/>
      <c r="C204" s="12"/>
      <c r="D204" s="12"/>
      <c r="E204" s="12"/>
      <c r="F204" s="12"/>
      <c r="G204" s="12"/>
      <c r="H204" s="12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24" customHeight="1">
      <c r="A205" s="12"/>
      <c r="B205" s="12"/>
      <c r="C205" s="12"/>
      <c r="D205" s="12"/>
      <c r="E205" s="12"/>
      <c r="F205" s="12"/>
      <c r="G205" s="12"/>
      <c r="H205" s="12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24" customHeight="1">
      <c r="A206" s="12"/>
      <c r="B206" s="12"/>
      <c r="C206" s="12"/>
      <c r="D206" s="12"/>
      <c r="E206" s="12"/>
      <c r="F206" s="12"/>
      <c r="G206" s="12"/>
      <c r="H206" s="12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24" customHeight="1">
      <c r="A207" s="12"/>
      <c r="B207" s="12"/>
      <c r="C207" s="12"/>
      <c r="D207" s="12"/>
      <c r="E207" s="12"/>
      <c r="F207" s="12"/>
      <c r="G207" s="12"/>
      <c r="H207" s="12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24" customHeight="1">
      <c r="A208" s="12"/>
      <c r="B208" s="12"/>
      <c r="C208" s="12"/>
      <c r="D208" s="12"/>
      <c r="E208" s="12"/>
      <c r="F208" s="12"/>
      <c r="G208" s="12"/>
      <c r="H208" s="12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24" customHeight="1">
      <c r="A209" s="12"/>
      <c r="B209" s="12"/>
      <c r="C209" s="12"/>
      <c r="D209" s="12"/>
      <c r="E209" s="12"/>
      <c r="F209" s="12"/>
      <c r="G209" s="12"/>
      <c r="H209" s="12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24" customHeight="1">
      <c r="A210" s="12"/>
      <c r="B210" s="12"/>
      <c r="C210" s="12"/>
      <c r="D210" s="12"/>
      <c r="E210" s="12"/>
      <c r="F210" s="12"/>
      <c r="G210" s="12"/>
      <c r="H210" s="12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24" customHeight="1">
      <c r="A211" s="12"/>
      <c r="B211" s="12"/>
      <c r="C211" s="12"/>
      <c r="D211" s="12"/>
      <c r="E211" s="12"/>
      <c r="F211" s="12"/>
      <c r="G211" s="12"/>
      <c r="H211" s="12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24" customHeight="1">
      <c r="A212" s="12"/>
      <c r="B212" s="12"/>
      <c r="C212" s="12"/>
      <c r="D212" s="12"/>
      <c r="E212" s="12"/>
      <c r="F212" s="12"/>
      <c r="G212" s="12"/>
      <c r="H212" s="12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24" customHeight="1">
      <c r="A213" s="12"/>
      <c r="B213" s="12"/>
      <c r="C213" s="12"/>
      <c r="D213" s="12"/>
      <c r="E213" s="12"/>
      <c r="F213" s="12"/>
      <c r="G213" s="12"/>
      <c r="H213" s="12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24" customHeight="1">
      <c r="A214" s="12"/>
      <c r="B214" s="12"/>
      <c r="C214" s="12"/>
      <c r="D214" s="12"/>
      <c r="E214" s="12"/>
      <c r="F214" s="12"/>
      <c r="G214" s="12"/>
      <c r="H214" s="12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24" customHeight="1">
      <c r="A215" s="12"/>
      <c r="B215" s="12"/>
      <c r="C215" s="12"/>
      <c r="D215" s="12"/>
      <c r="E215" s="12"/>
      <c r="F215" s="12"/>
      <c r="G215" s="12"/>
      <c r="H215" s="12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24" customHeight="1">
      <c r="A216" s="12"/>
      <c r="B216" s="12"/>
      <c r="C216" s="12"/>
      <c r="D216" s="12"/>
      <c r="E216" s="12"/>
      <c r="F216" s="12"/>
      <c r="G216" s="12"/>
      <c r="H216" s="12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24" customHeight="1">
      <c r="A217" s="12"/>
      <c r="B217" s="12"/>
      <c r="C217" s="12"/>
      <c r="D217" s="12"/>
      <c r="E217" s="12"/>
      <c r="F217" s="12"/>
      <c r="G217" s="12"/>
      <c r="H217" s="12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24" customHeight="1">
      <c r="A218" s="12"/>
      <c r="B218" s="12"/>
      <c r="C218" s="12"/>
      <c r="D218" s="12"/>
      <c r="E218" s="12"/>
      <c r="F218" s="12"/>
      <c r="G218" s="12"/>
      <c r="H218" s="12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24" customHeight="1">
      <c r="A219" s="12"/>
      <c r="B219" s="12"/>
      <c r="C219" s="12"/>
      <c r="D219" s="12"/>
      <c r="E219" s="12"/>
      <c r="F219" s="12"/>
      <c r="G219" s="12"/>
      <c r="H219" s="12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24" customHeight="1">
      <c r="A220" s="12"/>
      <c r="B220" s="12"/>
      <c r="C220" s="12"/>
      <c r="D220" s="12"/>
      <c r="E220" s="12"/>
      <c r="F220" s="12"/>
      <c r="G220" s="12"/>
      <c r="H220" s="12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24" customHeight="1">
      <c r="A221" s="12"/>
      <c r="B221" s="12"/>
      <c r="C221" s="12"/>
      <c r="D221" s="12"/>
      <c r="E221" s="12"/>
      <c r="F221" s="12"/>
      <c r="G221" s="12"/>
      <c r="H221" s="12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24" customHeight="1">
      <c r="A222" s="12"/>
      <c r="B222" s="12"/>
      <c r="C222" s="12"/>
      <c r="D222" s="12"/>
      <c r="E222" s="12"/>
      <c r="F222" s="12"/>
      <c r="G222" s="12"/>
      <c r="H222" s="12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24" customHeight="1">
      <c r="A223" s="12"/>
      <c r="B223" s="12"/>
      <c r="C223" s="12"/>
      <c r="D223" s="12"/>
      <c r="E223" s="12"/>
      <c r="F223" s="12"/>
      <c r="G223" s="12"/>
      <c r="H223" s="12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24" customHeight="1">
      <c r="A224" s="12"/>
      <c r="B224" s="12"/>
      <c r="C224" s="12"/>
      <c r="D224" s="12"/>
      <c r="E224" s="12"/>
      <c r="F224" s="12"/>
      <c r="G224" s="12"/>
      <c r="H224" s="12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24" customHeight="1">
      <c r="A225" s="12"/>
      <c r="B225" s="12"/>
      <c r="C225" s="12"/>
      <c r="D225" s="12"/>
      <c r="E225" s="12"/>
      <c r="F225" s="12"/>
      <c r="G225" s="12"/>
      <c r="H225" s="12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24" customHeight="1">
      <c r="A226" s="12"/>
      <c r="B226" s="12"/>
      <c r="C226" s="12"/>
      <c r="D226" s="12"/>
      <c r="E226" s="12"/>
      <c r="F226" s="12"/>
      <c r="G226" s="12"/>
      <c r="H226" s="12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24" customHeight="1">
      <c r="A227" s="12"/>
      <c r="B227" s="12"/>
      <c r="C227" s="12"/>
      <c r="D227" s="12"/>
      <c r="E227" s="12"/>
      <c r="F227" s="12"/>
      <c r="G227" s="12"/>
      <c r="H227" s="12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24" customHeight="1">
      <c r="A228" s="12"/>
      <c r="B228" s="12"/>
      <c r="C228" s="12"/>
      <c r="D228" s="12"/>
      <c r="E228" s="12"/>
      <c r="F228" s="12"/>
      <c r="G228" s="12"/>
      <c r="H228" s="12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24" customHeight="1">
      <c r="A229" s="12"/>
      <c r="B229" s="12"/>
      <c r="C229" s="12"/>
      <c r="D229" s="12"/>
      <c r="E229" s="12"/>
      <c r="F229" s="12"/>
      <c r="G229" s="12"/>
      <c r="H229" s="12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24" customHeight="1">
      <c r="A230" s="12"/>
      <c r="B230" s="12"/>
      <c r="C230" s="12"/>
      <c r="D230" s="12"/>
      <c r="E230" s="12"/>
      <c r="F230" s="12"/>
      <c r="G230" s="12"/>
      <c r="H230" s="12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24" customHeight="1">
      <c r="A231" s="12"/>
      <c r="B231" s="12"/>
      <c r="C231" s="12"/>
      <c r="D231" s="12"/>
      <c r="E231" s="12"/>
      <c r="F231" s="12"/>
      <c r="G231" s="12"/>
      <c r="H231" s="12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24" customHeight="1">
      <c r="A232" s="12"/>
      <c r="B232" s="12"/>
      <c r="C232" s="12"/>
      <c r="D232" s="12"/>
      <c r="E232" s="12"/>
      <c r="F232" s="12"/>
      <c r="G232" s="12"/>
      <c r="H232" s="12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24" customHeight="1">
      <c r="A233" s="12"/>
      <c r="B233" s="12"/>
      <c r="C233" s="12"/>
      <c r="D233" s="12"/>
      <c r="E233" s="12"/>
      <c r="F233" s="12"/>
      <c r="G233" s="12"/>
      <c r="H233" s="12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24" customHeight="1">
      <c r="A234" s="12"/>
      <c r="B234" s="12"/>
      <c r="C234" s="12"/>
      <c r="D234" s="12"/>
      <c r="E234" s="12"/>
      <c r="F234" s="12"/>
      <c r="G234" s="12"/>
      <c r="H234" s="12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24" customHeight="1">
      <c r="A235" s="12"/>
      <c r="B235" s="12"/>
      <c r="C235" s="12"/>
      <c r="D235" s="12"/>
      <c r="E235" s="12"/>
      <c r="F235" s="12"/>
      <c r="G235" s="12"/>
      <c r="H235" s="12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24" customHeight="1">
      <c r="A236" s="12"/>
      <c r="B236" s="12"/>
      <c r="C236" s="12"/>
      <c r="D236" s="12"/>
      <c r="E236" s="12"/>
      <c r="F236" s="12"/>
      <c r="G236" s="12"/>
      <c r="H236" s="12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24" customHeight="1">
      <c r="A237" s="12"/>
      <c r="B237" s="12"/>
      <c r="C237" s="12"/>
      <c r="D237" s="12"/>
      <c r="E237" s="12"/>
      <c r="F237" s="12"/>
      <c r="G237" s="12"/>
      <c r="H237" s="12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24" customHeight="1">
      <c r="A238" s="12"/>
      <c r="B238" s="12"/>
      <c r="C238" s="12"/>
      <c r="D238" s="12"/>
      <c r="E238" s="12"/>
      <c r="F238" s="12"/>
      <c r="G238" s="12"/>
      <c r="H238" s="12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24" customHeight="1">
      <c r="A239" s="12"/>
      <c r="B239" s="12"/>
      <c r="C239" s="12"/>
      <c r="D239" s="12"/>
      <c r="E239" s="12"/>
      <c r="F239" s="12"/>
      <c r="G239" s="12"/>
      <c r="H239" s="12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24" customHeight="1">
      <c r="A240" s="12"/>
      <c r="B240" s="12"/>
      <c r="C240" s="12"/>
      <c r="D240" s="12"/>
      <c r="E240" s="12"/>
      <c r="F240" s="12"/>
      <c r="G240" s="12"/>
      <c r="H240" s="12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24" customHeight="1">
      <c r="A241" s="12"/>
      <c r="B241" s="12"/>
      <c r="C241" s="12"/>
      <c r="D241" s="12"/>
      <c r="E241" s="12"/>
      <c r="F241" s="12"/>
      <c r="G241" s="12"/>
      <c r="H241" s="12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24" customHeight="1">
      <c r="A242" s="12"/>
      <c r="B242" s="12"/>
      <c r="C242" s="12"/>
      <c r="D242" s="12"/>
      <c r="E242" s="12"/>
      <c r="F242" s="12"/>
      <c r="G242" s="12"/>
      <c r="H242" s="12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24" customHeight="1">
      <c r="A243" s="12"/>
      <c r="B243" s="12"/>
      <c r="C243" s="12"/>
      <c r="D243" s="12"/>
      <c r="E243" s="12"/>
      <c r="F243" s="12"/>
      <c r="G243" s="12"/>
      <c r="H243" s="12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24" customHeight="1">
      <c r="A244" s="12"/>
      <c r="B244" s="12"/>
      <c r="C244" s="12"/>
      <c r="D244" s="12"/>
      <c r="E244" s="12"/>
      <c r="F244" s="12"/>
      <c r="G244" s="12"/>
      <c r="H244" s="12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24" customHeight="1">
      <c r="A245" s="12"/>
      <c r="B245" s="12"/>
      <c r="C245" s="12"/>
      <c r="D245" s="12"/>
      <c r="E245" s="12"/>
      <c r="F245" s="12"/>
      <c r="G245" s="12"/>
      <c r="H245" s="12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24" customHeight="1">
      <c r="A246" s="12"/>
      <c r="B246" s="12"/>
      <c r="C246" s="12"/>
      <c r="D246" s="12"/>
      <c r="E246" s="12"/>
      <c r="F246" s="12"/>
      <c r="G246" s="12"/>
      <c r="H246" s="12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24" customHeight="1">
      <c r="A247" s="12"/>
      <c r="B247" s="12"/>
      <c r="C247" s="12"/>
      <c r="D247" s="12"/>
      <c r="E247" s="12"/>
      <c r="F247" s="12"/>
      <c r="G247" s="12"/>
      <c r="H247" s="12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24" customHeight="1">
      <c r="A248" s="12"/>
      <c r="B248" s="12"/>
      <c r="C248" s="12"/>
      <c r="D248" s="12"/>
      <c r="E248" s="12"/>
      <c r="F248" s="12"/>
      <c r="G248" s="12"/>
      <c r="H248" s="12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24" customHeight="1">
      <c r="A249" s="12"/>
      <c r="B249" s="12"/>
      <c r="C249" s="12"/>
      <c r="D249" s="12"/>
      <c r="E249" s="12"/>
      <c r="F249" s="12"/>
      <c r="G249" s="12"/>
      <c r="H249" s="12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24" customHeight="1">
      <c r="A250" s="12"/>
      <c r="B250" s="12"/>
      <c r="C250" s="12"/>
      <c r="D250" s="12"/>
      <c r="E250" s="12"/>
      <c r="F250" s="12"/>
      <c r="G250" s="12"/>
      <c r="H250" s="12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24" customHeight="1">
      <c r="A251" s="12"/>
      <c r="B251" s="12"/>
      <c r="C251" s="12"/>
      <c r="D251" s="12"/>
      <c r="E251" s="12"/>
      <c r="F251" s="12"/>
      <c r="G251" s="12"/>
      <c r="H251" s="12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24" customHeight="1">
      <c r="A252" s="12"/>
      <c r="B252" s="12"/>
      <c r="C252" s="12"/>
      <c r="D252" s="12"/>
      <c r="E252" s="12"/>
      <c r="F252" s="12"/>
      <c r="G252" s="12"/>
      <c r="H252" s="12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24" customHeight="1">
      <c r="A253" s="12"/>
      <c r="B253" s="12"/>
      <c r="C253" s="12"/>
      <c r="D253" s="12"/>
      <c r="E253" s="12"/>
      <c r="F253" s="12"/>
      <c r="G253" s="12"/>
      <c r="H253" s="12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24" customHeight="1">
      <c r="A254" s="12"/>
      <c r="B254" s="12"/>
      <c r="C254" s="12"/>
      <c r="D254" s="12"/>
      <c r="E254" s="12"/>
      <c r="F254" s="12"/>
      <c r="G254" s="12"/>
      <c r="H254" s="12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24" customHeight="1">
      <c r="A255" s="12"/>
      <c r="B255" s="12"/>
      <c r="C255" s="12"/>
      <c r="D255" s="12"/>
      <c r="E255" s="12"/>
      <c r="F255" s="12"/>
      <c r="G255" s="12"/>
      <c r="H255" s="12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24" customHeight="1">
      <c r="A256" s="12"/>
      <c r="B256" s="12"/>
      <c r="C256" s="12"/>
      <c r="D256" s="12"/>
      <c r="E256" s="12"/>
      <c r="F256" s="12"/>
      <c r="G256" s="12"/>
      <c r="H256" s="12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24" customHeight="1">
      <c r="A257" s="12"/>
      <c r="B257" s="12"/>
      <c r="C257" s="12"/>
      <c r="D257" s="12"/>
      <c r="E257" s="12"/>
      <c r="F257" s="12"/>
      <c r="G257" s="12"/>
      <c r="H257" s="12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24" customHeight="1">
      <c r="A258" s="12"/>
      <c r="B258" s="12"/>
      <c r="C258" s="12"/>
      <c r="D258" s="12"/>
      <c r="E258" s="12"/>
      <c r="F258" s="12"/>
      <c r="G258" s="12"/>
      <c r="H258" s="12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24" customHeight="1">
      <c r="A259" s="12"/>
      <c r="B259" s="12"/>
      <c r="C259" s="12"/>
      <c r="D259" s="12"/>
      <c r="E259" s="12"/>
      <c r="F259" s="12"/>
      <c r="G259" s="12"/>
      <c r="H259" s="12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24" customHeight="1">
      <c r="A260" s="12"/>
      <c r="B260" s="12"/>
      <c r="C260" s="12"/>
      <c r="D260" s="12"/>
      <c r="E260" s="12"/>
      <c r="F260" s="12"/>
      <c r="G260" s="12"/>
      <c r="H260" s="12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24" customHeight="1">
      <c r="A261" s="12"/>
      <c r="B261" s="12"/>
      <c r="C261" s="12"/>
      <c r="D261" s="12"/>
      <c r="E261" s="12"/>
      <c r="F261" s="12"/>
      <c r="G261" s="12"/>
      <c r="H261" s="12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24" customHeight="1">
      <c r="A262" s="12"/>
      <c r="B262" s="12"/>
      <c r="C262" s="12"/>
      <c r="D262" s="12"/>
      <c r="E262" s="12"/>
      <c r="F262" s="12"/>
      <c r="G262" s="12"/>
      <c r="H262" s="12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24" customHeight="1">
      <c r="A263" s="12"/>
      <c r="B263" s="12"/>
      <c r="C263" s="12"/>
      <c r="D263" s="12"/>
      <c r="E263" s="12"/>
      <c r="F263" s="12"/>
      <c r="G263" s="12"/>
      <c r="H263" s="12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24" customHeight="1">
      <c r="A264" s="12"/>
      <c r="B264" s="12"/>
      <c r="C264" s="12"/>
      <c r="D264" s="12"/>
      <c r="E264" s="12"/>
      <c r="F264" s="12"/>
      <c r="G264" s="12"/>
      <c r="H264" s="12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24" customHeight="1">
      <c r="A265" s="12"/>
      <c r="B265" s="12"/>
      <c r="C265" s="12"/>
      <c r="D265" s="12"/>
      <c r="E265" s="12"/>
      <c r="F265" s="12"/>
      <c r="G265" s="12"/>
      <c r="H265" s="12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24" customHeight="1">
      <c r="A266" s="12"/>
      <c r="B266" s="12"/>
      <c r="C266" s="12"/>
      <c r="D266" s="12"/>
      <c r="E266" s="12"/>
      <c r="F266" s="12"/>
      <c r="G266" s="12"/>
      <c r="H266" s="12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24" customHeight="1">
      <c r="A267" s="12"/>
      <c r="B267" s="12"/>
      <c r="C267" s="12"/>
      <c r="D267" s="12"/>
      <c r="E267" s="12"/>
      <c r="F267" s="12"/>
      <c r="G267" s="12"/>
      <c r="H267" s="12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24" customHeight="1">
      <c r="A268" s="12"/>
      <c r="B268" s="12"/>
      <c r="C268" s="12"/>
      <c r="D268" s="12"/>
      <c r="E268" s="12"/>
      <c r="F268" s="12"/>
      <c r="G268" s="12"/>
      <c r="H268" s="12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24" customHeight="1">
      <c r="A269" s="12"/>
      <c r="B269" s="12"/>
      <c r="C269" s="12"/>
      <c r="D269" s="12"/>
      <c r="E269" s="12"/>
      <c r="F269" s="12"/>
      <c r="G269" s="12"/>
      <c r="H269" s="12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24" customHeight="1">
      <c r="A270" s="12"/>
      <c r="B270" s="12"/>
      <c r="C270" s="12"/>
      <c r="D270" s="12"/>
      <c r="E270" s="12"/>
      <c r="F270" s="12"/>
      <c r="G270" s="12"/>
      <c r="H270" s="12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24" customHeight="1">
      <c r="A271" s="12"/>
      <c r="B271" s="12"/>
      <c r="C271" s="12"/>
      <c r="D271" s="12"/>
      <c r="E271" s="12"/>
      <c r="F271" s="12"/>
      <c r="G271" s="12"/>
      <c r="H271" s="12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24" customHeight="1">
      <c r="A272" s="12"/>
      <c r="B272" s="12"/>
      <c r="C272" s="12"/>
      <c r="D272" s="12"/>
      <c r="E272" s="12"/>
      <c r="F272" s="12"/>
      <c r="G272" s="12"/>
      <c r="H272" s="12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24" customHeight="1">
      <c r="A273" s="12"/>
      <c r="B273" s="12"/>
      <c r="C273" s="12"/>
      <c r="D273" s="12"/>
      <c r="E273" s="12"/>
      <c r="F273" s="12"/>
      <c r="G273" s="12"/>
      <c r="H273" s="12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24" customHeight="1">
      <c r="A274" s="12"/>
      <c r="B274" s="12"/>
      <c r="C274" s="12"/>
      <c r="D274" s="12"/>
      <c r="E274" s="12"/>
      <c r="F274" s="12"/>
      <c r="G274" s="12"/>
      <c r="H274" s="12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24" customHeight="1">
      <c r="A275" s="12"/>
      <c r="B275" s="12"/>
      <c r="C275" s="12"/>
      <c r="D275" s="12"/>
      <c r="E275" s="12"/>
      <c r="F275" s="12"/>
      <c r="G275" s="12"/>
      <c r="H275" s="12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24" customHeight="1">
      <c r="A276" s="12"/>
      <c r="B276" s="12"/>
      <c r="C276" s="12"/>
      <c r="D276" s="12"/>
      <c r="E276" s="12"/>
      <c r="F276" s="12"/>
      <c r="G276" s="12"/>
      <c r="H276" s="12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24" customHeight="1">
      <c r="A277" s="12"/>
      <c r="B277" s="12"/>
      <c r="C277" s="12"/>
      <c r="D277" s="12"/>
      <c r="E277" s="12"/>
      <c r="F277" s="12"/>
      <c r="G277" s="12"/>
      <c r="H277" s="12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24" customHeight="1">
      <c r="A278" s="12"/>
      <c r="B278" s="12"/>
      <c r="C278" s="12"/>
      <c r="D278" s="12"/>
      <c r="E278" s="12"/>
      <c r="F278" s="12"/>
      <c r="G278" s="12"/>
      <c r="H278" s="12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24" customHeight="1">
      <c r="A279" s="12"/>
      <c r="B279" s="12"/>
      <c r="C279" s="12"/>
      <c r="D279" s="12"/>
      <c r="E279" s="12"/>
      <c r="F279" s="12"/>
      <c r="G279" s="12"/>
      <c r="H279" s="12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24" customHeight="1">
      <c r="A280" s="12"/>
      <c r="B280" s="12"/>
      <c r="C280" s="12"/>
      <c r="D280" s="12"/>
      <c r="E280" s="12"/>
      <c r="F280" s="12"/>
      <c r="G280" s="12"/>
      <c r="H280" s="12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24" customHeight="1">
      <c r="A281" s="12"/>
      <c r="B281" s="12"/>
      <c r="C281" s="12"/>
      <c r="D281" s="12"/>
      <c r="E281" s="12"/>
      <c r="F281" s="12"/>
      <c r="G281" s="12"/>
      <c r="H281" s="12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24" customHeight="1">
      <c r="A282" s="12"/>
      <c r="B282" s="12"/>
      <c r="C282" s="12"/>
      <c r="D282" s="12"/>
      <c r="E282" s="12"/>
      <c r="F282" s="12"/>
      <c r="G282" s="12"/>
      <c r="H282" s="12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24" customHeight="1">
      <c r="A283" s="12"/>
      <c r="B283" s="12"/>
      <c r="C283" s="12"/>
      <c r="D283" s="12"/>
      <c r="E283" s="12"/>
      <c r="F283" s="12"/>
      <c r="G283" s="12"/>
      <c r="H283" s="12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24" customHeight="1">
      <c r="A284" s="12"/>
      <c r="B284" s="12"/>
      <c r="C284" s="12"/>
      <c r="D284" s="12"/>
      <c r="E284" s="12"/>
      <c r="F284" s="12"/>
      <c r="G284" s="12"/>
      <c r="H284" s="12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24" customHeight="1">
      <c r="A285" s="12"/>
      <c r="B285" s="12"/>
      <c r="C285" s="12"/>
      <c r="D285" s="12"/>
      <c r="E285" s="12"/>
      <c r="F285" s="12"/>
      <c r="G285" s="12"/>
      <c r="H285" s="12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24" customHeight="1">
      <c r="A286" s="12"/>
      <c r="B286" s="12"/>
      <c r="C286" s="12"/>
      <c r="D286" s="12"/>
      <c r="E286" s="12"/>
      <c r="F286" s="12"/>
      <c r="G286" s="12"/>
      <c r="H286" s="12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24" customHeight="1">
      <c r="A287" s="12"/>
      <c r="B287" s="12"/>
      <c r="C287" s="12"/>
      <c r="D287" s="12"/>
      <c r="E287" s="12"/>
      <c r="F287" s="12"/>
      <c r="G287" s="12"/>
      <c r="H287" s="12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24" customHeight="1">
      <c r="A288" s="12"/>
      <c r="B288" s="12"/>
      <c r="C288" s="12"/>
      <c r="D288" s="12"/>
      <c r="E288" s="12"/>
      <c r="F288" s="12"/>
      <c r="G288" s="12"/>
      <c r="H288" s="12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24" customHeight="1">
      <c r="A289" s="12"/>
      <c r="B289" s="12"/>
      <c r="C289" s="12"/>
      <c r="D289" s="12"/>
      <c r="E289" s="12"/>
      <c r="F289" s="12"/>
      <c r="G289" s="12"/>
      <c r="H289" s="12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24" customHeight="1">
      <c r="A290" s="12"/>
      <c r="B290" s="12"/>
      <c r="C290" s="12"/>
      <c r="D290" s="12"/>
      <c r="E290" s="12"/>
      <c r="F290" s="12"/>
      <c r="G290" s="12"/>
      <c r="H290" s="12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24" customHeight="1">
      <c r="A291" s="12"/>
      <c r="B291" s="12"/>
      <c r="C291" s="12"/>
      <c r="D291" s="12"/>
      <c r="E291" s="12"/>
      <c r="F291" s="12"/>
      <c r="G291" s="12"/>
      <c r="H291" s="12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24" customHeight="1">
      <c r="A292" s="12"/>
      <c r="B292" s="12"/>
      <c r="C292" s="12"/>
      <c r="D292" s="12"/>
      <c r="E292" s="12"/>
      <c r="F292" s="12"/>
      <c r="G292" s="12"/>
      <c r="H292" s="12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24" customHeight="1">
      <c r="A293" s="12"/>
      <c r="B293" s="12"/>
      <c r="C293" s="12"/>
      <c r="D293" s="12"/>
      <c r="E293" s="12"/>
      <c r="F293" s="12"/>
      <c r="G293" s="12"/>
      <c r="H293" s="12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24" customHeight="1">
      <c r="A294" s="12"/>
      <c r="B294" s="12"/>
      <c r="C294" s="12"/>
      <c r="D294" s="12"/>
      <c r="E294" s="12"/>
      <c r="F294" s="12"/>
      <c r="G294" s="12"/>
      <c r="H294" s="12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24" customHeight="1">
      <c r="A295" s="12"/>
      <c r="B295" s="12"/>
      <c r="C295" s="12"/>
      <c r="D295" s="12"/>
      <c r="E295" s="12"/>
      <c r="F295" s="12"/>
      <c r="G295" s="12"/>
      <c r="H295" s="12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24" customHeight="1">
      <c r="A296" s="12"/>
      <c r="B296" s="12"/>
      <c r="C296" s="12"/>
      <c r="D296" s="12"/>
      <c r="E296" s="12"/>
      <c r="F296" s="12"/>
      <c r="G296" s="12"/>
      <c r="H296" s="12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24" customHeight="1">
      <c r="A297" s="12"/>
      <c r="B297" s="12"/>
      <c r="C297" s="12"/>
      <c r="D297" s="12"/>
      <c r="E297" s="12"/>
      <c r="F297" s="12"/>
      <c r="G297" s="12"/>
      <c r="H297" s="12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24" customHeight="1">
      <c r="A298" s="12"/>
      <c r="B298" s="12"/>
      <c r="C298" s="12"/>
      <c r="D298" s="12"/>
      <c r="E298" s="12"/>
      <c r="F298" s="12"/>
      <c r="G298" s="12"/>
      <c r="H298" s="12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24" customHeight="1">
      <c r="A299" s="12"/>
      <c r="B299" s="12"/>
      <c r="C299" s="12"/>
      <c r="D299" s="12"/>
      <c r="E299" s="12"/>
      <c r="F299" s="12"/>
      <c r="G299" s="12"/>
      <c r="H299" s="12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24" customHeight="1">
      <c r="A300" s="12"/>
      <c r="B300" s="12"/>
      <c r="C300" s="12"/>
      <c r="D300" s="12"/>
      <c r="E300" s="12"/>
      <c r="F300" s="12"/>
      <c r="G300" s="12"/>
      <c r="H300" s="12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24" customHeight="1">
      <c r="A301" s="12"/>
      <c r="B301" s="12"/>
      <c r="C301" s="12"/>
      <c r="D301" s="12"/>
      <c r="E301" s="12"/>
      <c r="F301" s="12"/>
      <c r="G301" s="12"/>
      <c r="H301" s="12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24" customHeight="1">
      <c r="A302" s="12"/>
      <c r="B302" s="12"/>
      <c r="C302" s="12"/>
      <c r="D302" s="12"/>
      <c r="E302" s="12"/>
      <c r="F302" s="12"/>
      <c r="G302" s="12"/>
      <c r="H302" s="12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24" customHeight="1">
      <c r="A303" s="12"/>
      <c r="B303" s="12"/>
      <c r="C303" s="12"/>
      <c r="D303" s="12"/>
      <c r="E303" s="12"/>
      <c r="F303" s="12"/>
      <c r="G303" s="12"/>
      <c r="H303" s="12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24" customHeight="1">
      <c r="A304" s="12"/>
      <c r="B304" s="12"/>
      <c r="C304" s="12"/>
      <c r="D304" s="12"/>
      <c r="E304" s="12"/>
      <c r="F304" s="12"/>
      <c r="G304" s="12"/>
      <c r="H304" s="12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24" customHeight="1">
      <c r="A305" s="12"/>
      <c r="B305" s="12"/>
      <c r="C305" s="12"/>
      <c r="D305" s="12"/>
      <c r="E305" s="12"/>
      <c r="F305" s="12"/>
      <c r="G305" s="12"/>
      <c r="H305" s="12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24" customHeight="1">
      <c r="A306" s="12"/>
      <c r="B306" s="12"/>
      <c r="C306" s="12"/>
      <c r="D306" s="12"/>
      <c r="E306" s="12"/>
      <c r="F306" s="12"/>
      <c r="G306" s="12"/>
      <c r="H306" s="12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24" customHeight="1">
      <c r="A307" s="12"/>
      <c r="B307" s="12"/>
      <c r="C307" s="12"/>
      <c r="D307" s="12"/>
      <c r="E307" s="12"/>
      <c r="F307" s="12"/>
      <c r="G307" s="12"/>
      <c r="H307" s="12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24" customHeight="1">
      <c r="A308" s="12"/>
      <c r="B308" s="12"/>
      <c r="C308" s="12"/>
      <c r="D308" s="12"/>
      <c r="E308" s="12"/>
      <c r="F308" s="12"/>
      <c r="G308" s="12"/>
      <c r="H308" s="12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24" customHeight="1">
      <c r="A309" s="12"/>
      <c r="B309" s="12"/>
      <c r="C309" s="12"/>
      <c r="D309" s="12"/>
      <c r="E309" s="12"/>
      <c r="F309" s="12"/>
      <c r="G309" s="12"/>
      <c r="H309" s="12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24" customHeight="1">
      <c r="A310" s="12"/>
      <c r="B310" s="12"/>
      <c r="C310" s="12"/>
      <c r="D310" s="12"/>
      <c r="E310" s="12"/>
      <c r="F310" s="12"/>
      <c r="G310" s="12"/>
      <c r="H310" s="12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24" customHeight="1">
      <c r="A311" s="12"/>
      <c r="B311" s="12"/>
      <c r="C311" s="12"/>
      <c r="D311" s="12"/>
      <c r="E311" s="12"/>
      <c r="F311" s="12"/>
      <c r="G311" s="12"/>
      <c r="H311" s="12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24" customHeight="1">
      <c r="A312" s="12"/>
      <c r="B312" s="12"/>
      <c r="C312" s="12"/>
      <c r="D312" s="12"/>
      <c r="E312" s="12"/>
      <c r="F312" s="12"/>
      <c r="G312" s="12"/>
      <c r="H312" s="12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24" customHeight="1">
      <c r="A313" s="12"/>
      <c r="B313" s="12"/>
      <c r="C313" s="12"/>
      <c r="D313" s="12"/>
      <c r="E313" s="12"/>
      <c r="F313" s="12"/>
      <c r="G313" s="12"/>
      <c r="H313" s="12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24" customHeight="1">
      <c r="A314" s="12"/>
      <c r="B314" s="12"/>
      <c r="C314" s="12"/>
      <c r="D314" s="12"/>
      <c r="E314" s="12"/>
      <c r="F314" s="12"/>
      <c r="G314" s="12"/>
      <c r="H314" s="12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24" customHeight="1">
      <c r="A315" s="12"/>
      <c r="B315" s="12"/>
      <c r="C315" s="12"/>
      <c r="D315" s="12"/>
      <c r="E315" s="12"/>
      <c r="F315" s="12"/>
      <c r="G315" s="12"/>
      <c r="H315" s="12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24" customHeight="1">
      <c r="A316" s="12"/>
      <c r="B316" s="12"/>
      <c r="C316" s="12"/>
      <c r="D316" s="12"/>
      <c r="E316" s="12"/>
      <c r="F316" s="12"/>
      <c r="G316" s="12"/>
      <c r="H316" s="12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24" customHeight="1">
      <c r="A317" s="12"/>
      <c r="B317" s="12"/>
      <c r="C317" s="12"/>
      <c r="D317" s="12"/>
      <c r="E317" s="12"/>
      <c r="F317" s="12"/>
      <c r="G317" s="12"/>
      <c r="H317" s="12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24" customHeight="1">
      <c r="A318" s="12"/>
      <c r="B318" s="12"/>
      <c r="C318" s="12"/>
      <c r="D318" s="12"/>
      <c r="E318" s="12"/>
      <c r="F318" s="12"/>
      <c r="G318" s="12"/>
      <c r="H318" s="12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24" customHeight="1">
      <c r="A319" s="12"/>
      <c r="B319" s="12"/>
      <c r="C319" s="12"/>
      <c r="D319" s="12"/>
      <c r="E319" s="12"/>
      <c r="F319" s="12"/>
      <c r="G319" s="12"/>
      <c r="H319" s="12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24" customHeight="1">
      <c r="A320" s="12"/>
      <c r="B320" s="12"/>
      <c r="C320" s="12"/>
      <c r="D320" s="12"/>
      <c r="E320" s="12"/>
      <c r="F320" s="12"/>
      <c r="G320" s="12"/>
      <c r="H320" s="12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24" customHeight="1">
      <c r="A321" s="12"/>
      <c r="B321" s="12"/>
      <c r="C321" s="12"/>
      <c r="D321" s="12"/>
      <c r="E321" s="12"/>
      <c r="F321" s="12"/>
      <c r="G321" s="12"/>
      <c r="H321" s="12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24" customHeight="1">
      <c r="A322" s="12"/>
      <c r="B322" s="12"/>
      <c r="C322" s="12"/>
      <c r="D322" s="12"/>
      <c r="E322" s="12"/>
      <c r="F322" s="12"/>
      <c r="G322" s="12"/>
      <c r="H322" s="12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24" customHeight="1">
      <c r="A323" s="12"/>
      <c r="B323" s="12"/>
      <c r="C323" s="12"/>
      <c r="D323" s="12"/>
      <c r="E323" s="12"/>
      <c r="F323" s="12"/>
      <c r="G323" s="12"/>
      <c r="H323" s="12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24" customHeight="1">
      <c r="A324" s="12"/>
      <c r="B324" s="12"/>
      <c r="C324" s="12"/>
      <c r="D324" s="12"/>
      <c r="E324" s="12"/>
      <c r="F324" s="12"/>
      <c r="G324" s="12"/>
      <c r="H324" s="12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24" customHeight="1">
      <c r="A325" s="12"/>
      <c r="B325" s="12"/>
      <c r="C325" s="12"/>
      <c r="D325" s="12"/>
      <c r="E325" s="12"/>
      <c r="F325" s="12"/>
      <c r="G325" s="12"/>
      <c r="H325" s="12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24" customHeight="1">
      <c r="A326" s="12"/>
      <c r="B326" s="12"/>
      <c r="C326" s="12"/>
      <c r="D326" s="12"/>
      <c r="E326" s="12"/>
      <c r="F326" s="12"/>
      <c r="G326" s="12"/>
      <c r="H326" s="12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24" customHeight="1">
      <c r="A327" s="12"/>
      <c r="B327" s="12"/>
      <c r="C327" s="12"/>
      <c r="D327" s="12"/>
      <c r="E327" s="12"/>
      <c r="F327" s="12"/>
      <c r="G327" s="12"/>
      <c r="H327" s="12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24" customHeight="1">
      <c r="A328" s="12"/>
      <c r="B328" s="12"/>
      <c r="C328" s="12"/>
      <c r="D328" s="12"/>
      <c r="E328" s="12"/>
      <c r="F328" s="12"/>
      <c r="G328" s="12"/>
      <c r="H328" s="12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24" customHeight="1">
      <c r="A329" s="12"/>
      <c r="B329" s="12"/>
      <c r="C329" s="12"/>
      <c r="D329" s="12"/>
      <c r="E329" s="12"/>
      <c r="F329" s="12"/>
      <c r="G329" s="12"/>
      <c r="H329" s="12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24" customHeight="1">
      <c r="A330" s="12"/>
      <c r="B330" s="12"/>
      <c r="C330" s="12"/>
      <c r="D330" s="12"/>
      <c r="E330" s="12"/>
      <c r="F330" s="12"/>
      <c r="G330" s="12"/>
      <c r="H330" s="12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24" customHeight="1">
      <c r="A331" s="12"/>
      <c r="B331" s="12"/>
      <c r="C331" s="12"/>
      <c r="D331" s="12"/>
      <c r="E331" s="12"/>
      <c r="F331" s="12"/>
      <c r="G331" s="12"/>
      <c r="H331" s="12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24" customHeight="1">
      <c r="A332" s="12"/>
      <c r="B332" s="12"/>
      <c r="C332" s="12"/>
      <c r="D332" s="12"/>
      <c r="E332" s="12"/>
      <c r="F332" s="12"/>
      <c r="G332" s="12"/>
      <c r="H332" s="12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24" customHeight="1">
      <c r="A333" s="12"/>
      <c r="B333" s="12"/>
      <c r="C333" s="12"/>
      <c r="D333" s="12"/>
      <c r="E333" s="12"/>
      <c r="F333" s="12"/>
      <c r="G333" s="12"/>
      <c r="H333" s="12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24" customHeight="1">
      <c r="A334" s="12"/>
      <c r="B334" s="12"/>
      <c r="C334" s="12"/>
      <c r="D334" s="12"/>
      <c r="E334" s="12"/>
      <c r="F334" s="12"/>
      <c r="G334" s="12"/>
      <c r="H334" s="12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24" customHeight="1">
      <c r="A335" s="12"/>
      <c r="B335" s="12"/>
      <c r="C335" s="12"/>
      <c r="D335" s="12"/>
      <c r="E335" s="12"/>
      <c r="F335" s="12"/>
      <c r="G335" s="12"/>
      <c r="H335" s="12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24" customHeight="1">
      <c r="A336" s="12"/>
      <c r="B336" s="12"/>
      <c r="C336" s="12"/>
      <c r="D336" s="12"/>
      <c r="E336" s="12"/>
      <c r="F336" s="12"/>
      <c r="G336" s="12"/>
      <c r="H336" s="12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24" customHeight="1">
      <c r="A337" s="12"/>
      <c r="B337" s="12"/>
      <c r="C337" s="12"/>
      <c r="D337" s="12"/>
      <c r="E337" s="12"/>
      <c r="F337" s="12"/>
      <c r="G337" s="12"/>
      <c r="H337" s="12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24" customHeight="1">
      <c r="A338" s="12"/>
      <c r="B338" s="12"/>
      <c r="C338" s="12"/>
      <c r="D338" s="12"/>
      <c r="E338" s="12"/>
      <c r="F338" s="12"/>
      <c r="G338" s="12"/>
      <c r="H338" s="12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24" customHeight="1">
      <c r="A339" s="12"/>
      <c r="B339" s="12"/>
      <c r="C339" s="12"/>
      <c r="D339" s="12"/>
      <c r="E339" s="12"/>
      <c r="F339" s="12"/>
      <c r="G339" s="12"/>
      <c r="H339" s="12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24" customHeight="1">
      <c r="A340" s="12"/>
      <c r="B340" s="12"/>
      <c r="C340" s="12"/>
      <c r="D340" s="12"/>
      <c r="E340" s="12"/>
      <c r="F340" s="12"/>
      <c r="G340" s="12"/>
      <c r="H340" s="12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24" customHeight="1">
      <c r="A341" s="12"/>
      <c r="B341" s="12"/>
      <c r="C341" s="12"/>
      <c r="D341" s="12"/>
      <c r="E341" s="12"/>
      <c r="F341" s="12"/>
      <c r="G341" s="12"/>
      <c r="H341" s="12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24" customHeight="1">
      <c r="A342" s="12"/>
      <c r="B342" s="12"/>
      <c r="C342" s="12"/>
      <c r="D342" s="12"/>
      <c r="E342" s="12"/>
      <c r="F342" s="12"/>
      <c r="G342" s="12"/>
      <c r="H342" s="12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24" customHeight="1">
      <c r="A343" s="12"/>
      <c r="B343" s="12"/>
      <c r="C343" s="12"/>
      <c r="D343" s="12"/>
      <c r="E343" s="12"/>
      <c r="F343" s="12"/>
      <c r="G343" s="12"/>
      <c r="H343" s="12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24" customHeight="1">
      <c r="A344" s="12"/>
      <c r="B344" s="12"/>
      <c r="C344" s="12"/>
      <c r="D344" s="12"/>
      <c r="E344" s="12"/>
      <c r="F344" s="12"/>
      <c r="G344" s="12"/>
      <c r="H344" s="12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24" customHeight="1">
      <c r="A345" s="12"/>
      <c r="B345" s="12"/>
      <c r="C345" s="12"/>
      <c r="D345" s="12"/>
      <c r="E345" s="12"/>
      <c r="F345" s="12"/>
      <c r="G345" s="12"/>
      <c r="H345" s="12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24" customHeight="1">
      <c r="A346" s="12"/>
      <c r="B346" s="12"/>
      <c r="C346" s="12"/>
      <c r="D346" s="12"/>
      <c r="E346" s="12"/>
      <c r="F346" s="12"/>
      <c r="G346" s="12"/>
      <c r="H346" s="12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24" customHeight="1">
      <c r="A347" s="12"/>
      <c r="B347" s="12"/>
      <c r="C347" s="12"/>
      <c r="D347" s="12"/>
      <c r="E347" s="12"/>
      <c r="F347" s="12"/>
      <c r="G347" s="12"/>
      <c r="H347" s="12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24" customHeight="1">
      <c r="A348" s="12"/>
      <c r="B348" s="12"/>
      <c r="C348" s="12"/>
      <c r="D348" s="12"/>
      <c r="E348" s="12"/>
      <c r="F348" s="12"/>
      <c r="G348" s="12"/>
      <c r="H348" s="12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24" customHeight="1">
      <c r="A349" s="12"/>
      <c r="B349" s="12"/>
      <c r="C349" s="12"/>
      <c r="D349" s="12"/>
      <c r="E349" s="12"/>
      <c r="F349" s="12"/>
      <c r="G349" s="12"/>
      <c r="H349" s="12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24" customHeight="1">
      <c r="A350" s="12"/>
      <c r="B350" s="12"/>
      <c r="C350" s="12"/>
      <c r="D350" s="12"/>
      <c r="E350" s="12"/>
      <c r="F350" s="12"/>
      <c r="G350" s="12"/>
      <c r="H350" s="12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24" customHeight="1">
      <c r="A351" s="12"/>
      <c r="B351" s="12"/>
      <c r="C351" s="12"/>
      <c r="D351" s="12"/>
      <c r="E351" s="12"/>
      <c r="F351" s="12"/>
      <c r="G351" s="12"/>
      <c r="H351" s="12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24" customHeight="1">
      <c r="A352" s="12"/>
      <c r="B352" s="12"/>
      <c r="C352" s="12"/>
      <c r="D352" s="12"/>
      <c r="E352" s="12"/>
      <c r="F352" s="12"/>
      <c r="G352" s="12"/>
      <c r="H352" s="12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24" customHeight="1">
      <c r="A353" s="12"/>
      <c r="B353" s="12"/>
      <c r="C353" s="12"/>
      <c r="D353" s="12"/>
      <c r="E353" s="12"/>
      <c r="F353" s="12"/>
      <c r="G353" s="12"/>
      <c r="H353" s="12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24" customHeight="1">
      <c r="A354" s="12"/>
      <c r="B354" s="12"/>
      <c r="C354" s="12"/>
      <c r="D354" s="12"/>
      <c r="E354" s="12"/>
      <c r="F354" s="12"/>
      <c r="G354" s="12"/>
      <c r="H354" s="12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24" customHeight="1">
      <c r="A355" s="12"/>
      <c r="B355" s="12"/>
      <c r="C355" s="12"/>
      <c r="D355" s="12"/>
      <c r="E355" s="12"/>
      <c r="F355" s="12"/>
      <c r="G355" s="12"/>
      <c r="H355" s="12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24" customHeight="1">
      <c r="A356" s="12"/>
      <c r="B356" s="12"/>
      <c r="C356" s="12"/>
      <c r="D356" s="12"/>
      <c r="E356" s="12"/>
      <c r="F356" s="12"/>
      <c r="G356" s="12"/>
      <c r="H356" s="12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24" customHeight="1">
      <c r="A357" s="12"/>
      <c r="B357" s="12"/>
      <c r="C357" s="12"/>
      <c r="D357" s="12"/>
      <c r="E357" s="12"/>
      <c r="F357" s="12"/>
      <c r="G357" s="12"/>
      <c r="H357" s="12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24" customHeight="1">
      <c r="A358" s="12"/>
      <c r="B358" s="12"/>
      <c r="C358" s="12"/>
      <c r="D358" s="12"/>
      <c r="E358" s="12"/>
      <c r="F358" s="12"/>
      <c r="G358" s="12"/>
      <c r="H358" s="12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24" customHeight="1">
      <c r="A359" s="12"/>
      <c r="B359" s="12"/>
      <c r="C359" s="12"/>
      <c r="D359" s="12"/>
      <c r="E359" s="12"/>
      <c r="F359" s="12"/>
      <c r="G359" s="12"/>
      <c r="H359" s="12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24" customHeight="1">
      <c r="A360" s="12"/>
      <c r="B360" s="12"/>
      <c r="C360" s="12"/>
      <c r="D360" s="12"/>
      <c r="E360" s="12"/>
      <c r="F360" s="12"/>
      <c r="G360" s="12"/>
      <c r="H360" s="12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24" customHeight="1">
      <c r="A361" s="12"/>
      <c r="B361" s="12"/>
      <c r="C361" s="12"/>
      <c r="D361" s="12"/>
      <c r="E361" s="12"/>
      <c r="F361" s="12"/>
      <c r="G361" s="12"/>
      <c r="H361" s="12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24" customHeight="1">
      <c r="A362" s="12"/>
      <c r="B362" s="12"/>
      <c r="C362" s="12"/>
      <c r="D362" s="12"/>
      <c r="E362" s="12"/>
      <c r="F362" s="12"/>
      <c r="G362" s="12"/>
      <c r="H362" s="12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24" customHeight="1">
      <c r="A363" s="12"/>
      <c r="B363" s="12"/>
      <c r="C363" s="12"/>
      <c r="D363" s="12"/>
      <c r="E363" s="12"/>
      <c r="F363" s="12"/>
      <c r="G363" s="12"/>
      <c r="H363" s="12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24" customHeight="1">
      <c r="A364" s="12"/>
      <c r="B364" s="12"/>
      <c r="C364" s="12"/>
      <c r="D364" s="12"/>
      <c r="E364" s="12"/>
      <c r="F364" s="12"/>
      <c r="G364" s="12"/>
      <c r="H364" s="12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24" customHeight="1">
      <c r="A365" s="12"/>
      <c r="B365" s="12"/>
      <c r="C365" s="12"/>
      <c r="D365" s="12"/>
      <c r="E365" s="12"/>
      <c r="F365" s="12"/>
      <c r="G365" s="12"/>
      <c r="H365" s="12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24" customHeight="1">
      <c r="A366" s="12"/>
      <c r="B366" s="12"/>
      <c r="C366" s="12"/>
      <c r="D366" s="12"/>
      <c r="E366" s="12"/>
      <c r="F366" s="12"/>
      <c r="G366" s="12"/>
      <c r="H366" s="12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24" customHeight="1">
      <c r="A367" s="12"/>
      <c r="B367" s="12"/>
      <c r="C367" s="12"/>
      <c r="D367" s="12"/>
      <c r="E367" s="12"/>
      <c r="F367" s="12"/>
      <c r="G367" s="12"/>
      <c r="H367" s="12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24" customHeight="1">
      <c r="A368" s="12"/>
      <c r="B368" s="12"/>
      <c r="C368" s="12"/>
      <c r="D368" s="12"/>
      <c r="E368" s="12"/>
      <c r="F368" s="12"/>
      <c r="G368" s="12"/>
      <c r="H368" s="12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24" customHeight="1">
      <c r="A369" s="12"/>
      <c r="B369" s="12"/>
      <c r="C369" s="12"/>
      <c r="D369" s="12"/>
      <c r="E369" s="12"/>
      <c r="F369" s="12"/>
      <c r="G369" s="12"/>
      <c r="H369" s="12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24" customHeight="1">
      <c r="A370" s="12"/>
      <c r="B370" s="12"/>
      <c r="C370" s="12"/>
      <c r="D370" s="12"/>
      <c r="E370" s="12"/>
      <c r="F370" s="12"/>
      <c r="G370" s="12"/>
      <c r="H370" s="12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24" customHeight="1">
      <c r="A371" s="12"/>
      <c r="B371" s="12"/>
      <c r="C371" s="12"/>
      <c r="D371" s="12"/>
      <c r="E371" s="12"/>
      <c r="F371" s="12"/>
      <c r="G371" s="12"/>
      <c r="H371" s="12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24" customHeight="1">
      <c r="A372" s="12"/>
      <c r="B372" s="12"/>
      <c r="C372" s="12"/>
      <c r="D372" s="12"/>
      <c r="E372" s="12"/>
      <c r="F372" s="12"/>
      <c r="G372" s="12"/>
      <c r="H372" s="12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24" customHeight="1">
      <c r="A373" s="12"/>
      <c r="B373" s="12"/>
      <c r="C373" s="12"/>
      <c r="D373" s="12"/>
      <c r="E373" s="12"/>
      <c r="F373" s="12"/>
      <c r="G373" s="12"/>
      <c r="H373" s="12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24" customHeight="1">
      <c r="A374" s="12"/>
      <c r="B374" s="12"/>
      <c r="C374" s="12"/>
      <c r="D374" s="12"/>
      <c r="E374" s="12"/>
      <c r="F374" s="12"/>
      <c r="G374" s="12"/>
      <c r="H374" s="12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24" customHeight="1">
      <c r="A375" s="12"/>
      <c r="B375" s="12"/>
      <c r="C375" s="12"/>
      <c r="D375" s="12"/>
      <c r="E375" s="12"/>
      <c r="F375" s="12"/>
      <c r="G375" s="12"/>
      <c r="H375" s="12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24" customHeight="1">
      <c r="A376" s="12"/>
      <c r="B376" s="12"/>
      <c r="C376" s="12"/>
      <c r="D376" s="12"/>
      <c r="E376" s="12"/>
      <c r="F376" s="12"/>
      <c r="G376" s="12"/>
      <c r="H376" s="12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24" customHeight="1">
      <c r="A377" s="12"/>
      <c r="B377" s="12"/>
      <c r="C377" s="12"/>
      <c r="D377" s="12"/>
      <c r="E377" s="12"/>
      <c r="F377" s="12"/>
      <c r="G377" s="12"/>
      <c r="H377" s="12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24" customHeight="1">
      <c r="A378" s="12"/>
      <c r="B378" s="12"/>
      <c r="C378" s="12"/>
      <c r="D378" s="12"/>
      <c r="E378" s="12"/>
      <c r="F378" s="12"/>
      <c r="G378" s="12"/>
      <c r="H378" s="12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24" customHeight="1">
      <c r="A379" s="12"/>
      <c r="B379" s="12"/>
      <c r="C379" s="12"/>
      <c r="D379" s="12"/>
      <c r="E379" s="12"/>
      <c r="F379" s="12"/>
      <c r="G379" s="12"/>
      <c r="H379" s="12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24" customHeight="1">
      <c r="A380" s="12"/>
      <c r="B380" s="12"/>
      <c r="C380" s="12"/>
      <c r="D380" s="12"/>
      <c r="E380" s="12"/>
      <c r="F380" s="12"/>
      <c r="G380" s="12"/>
      <c r="H380" s="12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24" customHeight="1">
      <c r="A381" s="12"/>
      <c r="B381" s="12"/>
      <c r="C381" s="12"/>
      <c r="D381" s="12"/>
      <c r="E381" s="12"/>
      <c r="F381" s="12"/>
      <c r="G381" s="12"/>
      <c r="H381" s="12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24" customHeight="1">
      <c r="A382" s="12"/>
      <c r="B382" s="12"/>
      <c r="C382" s="12"/>
      <c r="D382" s="12"/>
      <c r="E382" s="12"/>
      <c r="F382" s="12"/>
      <c r="G382" s="12"/>
      <c r="H382" s="12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24" customHeight="1">
      <c r="A383" s="12"/>
      <c r="B383" s="12"/>
      <c r="C383" s="12"/>
      <c r="D383" s="12"/>
      <c r="E383" s="12"/>
      <c r="F383" s="12"/>
      <c r="G383" s="12"/>
      <c r="H383" s="12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24" customHeight="1">
      <c r="A384" s="12"/>
      <c r="B384" s="12"/>
      <c r="C384" s="12"/>
      <c r="D384" s="12"/>
      <c r="E384" s="12"/>
      <c r="F384" s="12"/>
      <c r="G384" s="12"/>
      <c r="H384" s="12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24" customHeight="1">
      <c r="A385" s="12"/>
      <c r="B385" s="12"/>
      <c r="C385" s="12"/>
      <c r="D385" s="12"/>
      <c r="E385" s="12"/>
      <c r="F385" s="12"/>
      <c r="G385" s="12"/>
      <c r="H385" s="12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24" customHeight="1">
      <c r="A386" s="12"/>
      <c r="B386" s="12"/>
      <c r="C386" s="12"/>
      <c r="D386" s="12"/>
      <c r="E386" s="12"/>
      <c r="F386" s="12"/>
      <c r="G386" s="12"/>
      <c r="H386" s="12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24" customHeight="1">
      <c r="A387" s="12"/>
      <c r="B387" s="12"/>
      <c r="C387" s="12"/>
      <c r="D387" s="12"/>
      <c r="E387" s="12"/>
      <c r="F387" s="12"/>
      <c r="G387" s="12"/>
      <c r="H387" s="12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24" customHeight="1">
      <c r="A388" s="12"/>
      <c r="B388" s="12"/>
      <c r="C388" s="12"/>
      <c r="D388" s="12"/>
      <c r="E388" s="12"/>
      <c r="F388" s="12"/>
      <c r="G388" s="12"/>
      <c r="H388" s="12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24" customHeight="1">
      <c r="A389" s="12"/>
      <c r="B389" s="12"/>
      <c r="C389" s="12"/>
      <c r="D389" s="12"/>
      <c r="E389" s="12"/>
      <c r="F389" s="12"/>
      <c r="G389" s="12"/>
      <c r="H389" s="12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24" customHeight="1">
      <c r="A390" s="12"/>
      <c r="B390" s="12"/>
      <c r="C390" s="12"/>
      <c r="D390" s="12"/>
      <c r="E390" s="12"/>
      <c r="F390" s="12"/>
      <c r="G390" s="12"/>
      <c r="H390" s="12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24" customHeight="1">
      <c r="A391" s="12"/>
      <c r="B391" s="12"/>
      <c r="C391" s="12"/>
      <c r="D391" s="12"/>
      <c r="E391" s="12"/>
      <c r="F391" s="12"/>
      <c r="G391" s="12"/>
      <c r="H391" s="12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24" customHeight="1">
      <c r="A392" s="12"/>
      <c r="B392" s="12"/>
      <c r="C392" s="12"/>
      <c r="D392" s="12"/>
      <c r="E392" s="12"/>
      <c r="F392" s="12"/>
      <c r="G392" s="12"/>
      <c r="H392" s="12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24" customHeight="1">
      <c r="A393" s="12"/>
      <c r="B393" s="12"/>
      <c r="C393" s="12"/>
      <c r="D393" s="12"/>
      <c r="E393" s="12"/>
      <c r="F393" s="12"/>
      <c r="G393" s="12"/>
      <c r="H393" s="12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24" customHeight="1">
      <c r="A394" s="12"/>
      <c r="B394" s="12"/>
      <c r="C394" s="12"/>
      <c r="D394" s="12"/>
      <c r="E394" s="12"/>
      <c r="F394" s="12"/>
      <c r="G394" s="12"/>
      <c r="H394" s="12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24" customHeight="1">
      <c r="A395" s="12"/>
      <c r="B395" s="12"/>
      <c r="C395" s="12"/>
      <c r="D395" s="12"/>
      <c r="E395" s="12"/>
      <c r="F395" s="12"/>
      <c r="G395" s="12"/>
      <c r="H395" s="12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24" customHeight="1">
      <c r="A396" s="12"/>
      <c r="B396" s="12"/>
      <c r="C396" s="12"/>
      <c r="D396" s="12"/>
      <c r="E396" s="12"/>
      <c r="F396" s="12"/>
      <c r="G396" s="12"/>
      <c r="H396" s="12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24" customHeight="1">
      <c r="A397" s="12"/>
      <c r="B397" s="12"/>
      <c r="C397" s="12"/>
      <c r="D397" s="12"/>
      <c r="E397" s="12"/>
      <c r="F397" s="12"/>
      <c r="G397" s="12"/>
      <c r="H397" s="12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24" customHeight="1">
      <c r="A398" s="12"/>
      <c r="B398" s="12"/>
      <c r="C398" s="12"/>
      <c r="D398" s="12"/>
      <c r="E398" s="12"/>
      <c r="F398" s="12"/>
      <c r="G398" s="12"/>
      <c r="H398" s="12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24" customHeight="1">
      <c r="A399" s="12"/>
      <c r="B399" s="12"/>
      <c r="C399" s="12"/>
      <c r="D399" s="12"/>
      <c r="E399" s="12"/>
      <c r="F399" s="12"/>
      <c r="G399" s="12"/>
      <c r="H399" s="12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24" customHeight="1">
      <c r="A400" s="12"/>
      <c r="B400" s="12"/>
      <c r="C400" s="12"/>
      <c r="D400" s="12"/>
      <c r="E400" s="12"/>
      <c r="F400" s="12"/>
      <c r="G400" s="12"/>
      <c r="H400" s="12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24" customHeight="1">
      <c r="A401" s="12"/>
      <c r="B401" s="12"/>
      <c r="C401" s="12"/>
      <c r="D401" s="12"/>
      <c r="E401" s="12"/>
      <c r="F401" s="12"/>
      <c r="G401" s="12"/>
      <c r="H401" s="12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24" customHeight="1">
      <c r="A402" s="12"/>
      <c r="B402" s="12"/>
      <c r="C402" s="12"/>
      <c r="D402" s="12"/>
      <c r="E402" s="12"/>
      <c r="F402" s="12"/>
      <c r="G402" s="12"/>
      <c r="H402" s="12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24" customHeight="1">
      <c r="A403" s="12"/>
      <c r="B403" s="12"/>
      <c r="C403" s="12"/>
      <c r="D403" s="12"/>
      <c r="E403" s="12"/>
      <c r="F403" s="12"/>
      <c r="G403" s="12"/>
      <c r="H403" s="12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24" customHeight="1">
      <c r="A404" s="12"/>
      <c r="B404" s="12"/>
      <c r="C404" s="12"/>
      <c r="D404" s="12"/>
      <c r="E404" s="12"/>
      <c r="F404" s="12"/>
      <c r="G404" s="12"/>
      <c r="H404" s="12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24" customHeight="1">
      <c r="A405" s="12"/>
      <c r="B405" s="12"/>
      <c r="C405" s="12"/>
      <c r="D405" s="12"/>
      <c r="E405" s="12"/>
      <c r="F405" s="12"/>
      <c r="G405" s="12"/>
      <c r="H405" s="12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24" customHeight="1">
      <c r="A406" s="12"/>
      <c r="B406" s="12"/>
      <c r="C406" s="12"/>
      <c r="D406" s="12"/>
      <c r="E406" s="12"/>
      <c r="F406" s="12"/>
      <c r="G406" s="12"/>
      <c r="H406" s="12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24" customHeight="1">
      <c r="A407" s="12"/>
      <c r="B407" s="12"/>
      <c r="C407" s="12"/>
      <c r="D407" s="12"/>
      <c r="E407" s="12"/>
      <c r="F407" s="12"/>
      <c r="G407" s="12"/>
      <c r="H407" s="12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24" customHeight="1">
      <c r="A408" s="12"/>
      <c r="B408" s="12"/>
      <c r="C408" s="12"/>
      <c r="D408" s="12"/>
      <c r="E408" s="12"/>
      <c r="F408" s="12"/>
      <c r="G408" s="12"/>
      <c r="H408" s="12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24" customHeight="1">
      <c r="A409" s="12"/>
      <c r="B409" s="12"/>
      <c r="C409" s="12"/>
      <c r="D409" s="12"/>
      <c r="E409" s="12"/>
      <c r="F409" s="12"/>
      <c r="G409" s="12"/>
      <c r="H409" s="12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24" customHeight="1">
      <c r="A410" s="12"/>
      <c r="B410" s="12"/>
      <c r="C410" s="12"/>
      <c r="D410" s="12"/>
      <c r="E410" s="12"/>
      <c r="F410" s="12"/>
      <c r="G410" s="12"/>
      <c r="H410" s="12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24" customHeight="1">
      <c r="A411" s="12"/>
      <c r="B411" s="12"/>
      <c r="C411" s="12"/>
      <c r="D411" s="12"/>
      <c r="E411" s="12"/>
      <c r="F411" s="12"/>
      <c r="G411" s="12"/>
      <c r="H411" s="12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24" customHeight="1">
      <c r="A412" s="12"/>
      <c r="B412" s="12"/>
      <c r="C412" s="12"/>
      <c r="D412" s="12"/>
      <c r="E412" s="12"/>
      <c r="F412" s="12"/>
      <c r="G412" s="12"/>
      <c r="H412" s="12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24" customHeight="1">
      <c r="A413" s="12"/>
      <c r="B413" s="12"/>
      <c r="C413" s="12"/>
      <c r="D413" s="12"/>
      <c r="E413" s="12"/>
      <c r="F413" s="12"/>
      <c r="G413" s="12"/>
      <c r="H413" s="12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24" customHeight="1">
      <c r="A414" s="12"/>
      <c r="B414" s="12"/>
      <c r="C414" s="12"/>
      <c r="D414" s="12"/>
      <c r="E414" s="12"/>
      <c r="F414" s="12"/>
      <c r="G414" s="12"/>
      <c r="H414" s="12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24" customHeight="1">
      <c r="A415" s="12"/>
      <c r="B415" s="12"/>
      <c r="C415" s="12"/>
      <c r="D415" s="12"/>
      <c r="E415" s="12"/>
      <c r="F415" s="12"/>
      <c r="G415" s="12"/>
      <c r="H415" s="12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24" customHeight="1">
      <c r="A416" s="12"/>
      <c r="B416" s="12"/>
      <c r="C416" s="12"/>
      <c r="D416" s="12"/>
      <c r="E416" s="12"/>
      <c r="F416" s="12"/>
      <c r="G416" s="12"/>
      <c r="H416" s="12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24" customHeight="1">
      <c r="A417" s="12"/>
      <c r="B417" s="12"/>
      <c r="C417" s="12"/>
      <c r="D417" s="12"/>
      <c r="E417" s="12"/>
      <c r="F417" s="12"/>
      <c r="G417" s="12"/>
      <c r="H417" s="12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24" customHeight="1">
      <c r="A418" s="12"/>
      <c r="B418" s="12"/>
      <c r="C418" s="12"/>
      <c r="D418" s="12"/>
      <c r="E418" s="12"/>
      <c r="F418" s="12"/>
      <c r="G418" s="12"/>
      <c r="H418" s="12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24" customHeight="1">
      <c r="A419" s="12"/>
      <c r="B419" s="12"/>
      <c r="C419" s="12"/>
      <c r="D419" s="12"/>
      <c r="E419" s="12"/>
      <c r="F419" s="12"/>
      <c r="G419" s="12"/>
      <c r="H419" s="12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24" customHeight="1">
      <c r="A420" s="12"/>
      <c r="B420" s="12"/>
      <c r="C420" s="12"/>
      <c r="D420" s="12"/>
      <c r="E420" s="12"/>
      <c r="F420" s="12"/>
      <c r="G420" s="12"/>
      <c r="H420" s="12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24" customHeight="1">
      <c r="A421" s="12"/>
      <c r="B421" s="12"/>
      <c r="C421" s="12"/>
      <c r="D421" s="12"/>
      <c r="E421" s="12"/>
      <c r="F421" s="12"/>
      <c r="G421" s="12"/>
      <c r="H421" s="12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24" customHeight="1">
      <c r="A422" s="12"/>
      <c r="B422" s="12"/>
      <c r="C422" s="12"/>
      <c r="D422" s="12"/>
      <c r="E422" s="12"/>
      <c r="F422" s="12"/>
      <c r="G422" s="12"/>
      <c r="H422" s="12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24" customHeight="1">
      <c r="A423" s="12"/>
      <c r="B423" s="12"/>
      <c r="C423" s="12"/>
      <c r="D423" s="12"/>
      <c r="E423" s="12"/>
      <c r="F423" s="12"/>
      <c r="G423" s="12"/>
      <c r="H423" s="12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24" customHeight="1">
      <c r="A424" s="12"/>
      <c r="B424" s="12"/>
      <c r="C424" s="12"/>
      <c r="D424" s="12"/>
      <c r="E424" s="12"/>
      <c r="F424" s="12"/>
      <c r="G424" s="12"/>
      <c r="H424" s="12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24" customHeight="1">
      <c r="A425" s="12"/>
      <c r="B425" s="12"/>
      <c r="C425" s="12"/>
      <c r="D425" s="12"/>
      <c r="E425" s="12"/>
      <c r="F425" s="12"/>
      <c r="G425" s="12"/>
      <c r="H425" s="12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24" customHeight="1">
      <c r="A426" s="12"/>
      <c r="B426" s="12"/>
      <c r="C426" s="12"/>
      <c r="D426" s="12"/>
      <c r="E426" s="12"/>
      <c r="F426" s="12"/>
      <c r="G426" s="12"/>
      <c r="H426" s="12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24" customHeight="1">
      <c r="A427" s="12"/>
      <c r="B427" s="12"/>
      <c r="C427" s="12"/>
      <c r="D427" s="12"/>
      <c r="E427" s="12"/>
      <c r="F427" s="12"/>
      <c r="G427" s="12"/>
      <c r="H427" s="12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24" customHeight="1">
      <c r="A428" s="12"/>
      <c r="B428" s="12"/>
      <c r="C428" s="12"/>
      <c r="D428" s="12"/>
      <c r="E428" s="12"/>
      <c r="F428" s="12"/>
      <c r="G428" s="12"/>
      <c r="H428" s="12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24" customHeight="1">
      <c r="A429" s="12"/>
      <c r="B429" s="12"/>
      <c r="C429" s="12"/>
      <c r="D429" s="12"/>
      <c r="E429" s="12"/>
      <c r="F429" s="12"/>
      <c r="G429" s="12"/>
      <c r="H429" s="12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24" customHeight="1">
      <c r="A430" s="12"/>
      <c r="B430" s="12"/>
      <c r="C430" s="12"/>
      <c r="D430" s="12"/>
      <c r="E430" s="12"/>
      <c r="F430" s="12"/>
      <c r="G430" s="12"/>
      <c r="H430" s="12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24" customHeight="1">
      <c r="A431" s="12"/>
      <c r="B431" s="12"/>
      <c r="C431" s="12"/>
      <c r="D431" s="12"/>
      <c r="E431" s="12"/>
      <c r="F431" s="12"/>
      <c r="G431" s="12"/>
      <c r="H431" s="12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24" customHeight="1">
      <c r="A432" s="12"/>
      <c r="B432" s="12"/>
      <c r="C432" s="12"/>
      <c r="D432" s="12"/>
      <c r="E432" s="12"/>
      <c r="F432" s="12"/>
      <c r="G432" s="12"/>
      <c r="H432" s="12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24" customHeight="1">
      <c r="A433" s="12"/>
      <c r="B433" s="12"/>
      <c r="C433" s="12"/>
      <c r="D433" s="12"/>
      <c r="E433" s="12"/>
      <c r="F433" s="12"/>
      <c r="G433" s="12"/>
      <c r="H433" s="12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24" customHeight="1">
      <c r="A434" s="12"/>
      <c r="B434" s="12"/>
      <c r="C434" s="12"/>
      <c r="D434" s="12"/>
      <c r="E434" s="12"/>
      <c r="F434" s="12"/>
      <c r="G434" s="12"/>
      <c r="H434" s="12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24" customHeight="1">
      <c r="A435" s="12"/>
      <c r="B435" s="12"/>
      <c r="C435" s="12"/>
      <c r="D435" s="12"/>
      <c r="E435" s="12"/>
      <c r="F435" s="12"/>
      <c r="G435" s="12"/>
      <c r="H435" s="12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24" customHeight="1">
      <c r="A436" s="12"/>
      <c r="B436" s="12"/>
      <c r="C436" s="12"/>
      <c r="D436" s="12"/>
      <c r="E436" s="12"/>
      <c r="F436" s="12"/>
      <c r="G436" s="12"/>
      <c r="H436" s="12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24" customHeight="1">
      <c r="A437" s="12"/>
      <c r="B437" s="12"/>
      <c r="C437" s="12"/>
      <c r="D437" s="12"/>
      <c r="E437" s="12"/>
      <c r="F437" s="12"/>
      <c r="G437" s="12"/>
      <c r="H437" s="12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24" customHeight="1">
      <c r="A438" s="12"/>
      <c r="B438" s="12"/>
      <c r="C438" s="12"/>
      <c r="D438" s="12"/>
      <c r="E438" s="12"/>
      <c r="F438" s="12"/>
      <c r="G438" s="12"/>
      <c r="H438" s="12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24" customHeight="1">
      <c r="A439" s="12"/>
      <c r="B439" s="12"/>
      <c r="C439" s="12"/>
      <c r="D439" s="12"/>
      <c r="E439" s="12"/>
      <c r="F439" s="12"/>
      <c r="G439" s="12"/>
      <c r="H439" s="12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24" customHeight="1">
      <c r="A440" s="12"/>
      <c r="B440" s="12"/>
      <c r="C440" s="12"/>
      <c r="D440" s="12"/>
      <c r="E440" s="12"/>
      <c r="F440" s="12"/>
      <c r="G440" s="12"/>
      <c r="H440" s="12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24" customHeight="1">
      <c r="A441" s="12"/>
      <c r="B441" s="12"/>
      <c r="C441" s="12"/>
      <c r="D441" s="12"/>
      <c r="E441" s="12"/>
      <c r="F441" s="12"/>
      <c r="G441" s="12"/>
      <c r="H441" s="12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24" customHeight="1">
      <c r="A442" s="12"/>
      <c r="B442" s="12"/>
      <c r="C442" s="12"/>
      <c r="D442" s="12"/>
      <c r="E442" s="12"/>
      <c r="F442" s="12"/>
      <c r="G442" s="12"/>
      <c r="H442" s="12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24" customHeight="1">
      <c r="A443" s="12"/>
      <c r="B443" s="12"/>
      <c r="C443" s="12"/>
      <c r="D443" s="12"/>
      <c r="E443" s="12"/>
      <c r="F443" s="12"/>
      <c r="G443" s="12"/>
      <c r="H443" s="12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24" customHeight="1">
      <c r="A444" s="12"/>
      <c r="B444" s="12"/>
      <c r="C444" s="12"/>
      <c r="D444" s="12"/>
      <c r="E444" s="12"/>
      <c r="F444" s="12"/>
      <c r="G444" s="12"/>
      <c r="H444" s="12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24" customHeight="1">
      <c r="A445" s="12"/>
      <c r="B445" s="12"/>
      <c r="C445" s="12"/>
      <c r="D445" s="12"/>
      <c r="E445" s="12"/>
      <c r="F445" s="12"/>
      <c r="G445" s="12"/>
      <c r="H445" s="12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24" customHeight="1">
      <c r="A446" s="12"/>
      <c r="B446" s="12"/>
      <c r="C446" s="12"/>
      <c r="D446" s="12"/>
      <c r="E446" s="12"/>
      <c r="F446" s="12"/>
      <c r="G446" s="12"/>
      <c r="H446" s="12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24" customHeight="1">
      <c r="A447" s="12"/>
      <c r="B447" s="12"/>
      <c r="C447" s="12"/>
      <c r="D447" s="12"/>
      <c r="E447" s="12"/>
      <c r="F447" s="12"/>
      <c r="G447" s="12"/>
      <c r="H447" s="12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24" customHeight="1">
      <c r="A448" s="12"/>
      <c r="B448" s="12"/>
      <c r="C448" s="12"/>
      <c r="D448" s="12"/>
      <c r="E448" s="12"/>
      <c r="F448" s="12"/>
      <c r="G448" s="12"/>
      <c r="H448" s="12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24" customHeight="1">
      <c r="A449" s="12"/>
      <c r="B449" s="12"/>
      <c r="C449" s="12"/>
      <c r="D449" s="12"/>
      <c r="E449" s="12"/>
      <c r="F449" s="12"/>
      <c r="G449" s="12"/>
      <c r="H449" s="12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24" customHeight="1">
      <c r="A450" s="12"/>
      <c r="B450" s="12"/>
      <c r="C450" s="12"/>
      <c r="D450" s="12"/>
      <c r="E450" s="12"/>
      <c r="F450" s="12"/>
      <c r="G450" s="12"/>
      <c r="H450" s="12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24" customHeight="1">
      <c r="A451" s="12"/>
      <c r="B451" s="12"/>
      <c r="C451" s="12"/>
      <c r="D451" s="12"/>
      <c r="E451" s="12"/>
      <c r="F451" s="12"/>
      <c r="G451" s="12"/>
      <c r="H451" s="12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24" customHeight="1">
      <c r="A452" s="12"/>
      <c r="B452" s="12"/>
      <c r="C452" s="12"/>
      <c r="D452" s="12"/>
      <c r="E452" s="12"/>
      <c r="F452" s="12"/>
      <c r="G452" s="12"/>
      <c r="H452" s="12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24" customHeight="1">
      <c r="A453" s="12"/>
      <c r="B453" s="12"/>
      <c r="C453" s="12"/>
      <c r="D453" s="12"/>
      <c r="E453" s="12"/>
      <c r="F453" s="12"/>
      <c r="G453" s="12"/>
      <c r="H453" s="12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24" customHeight="1">
      <c r="A454" s="12"/>
      <c r="B454" s="12"/>
      <c r="C454" s="12"/>
      <c r="D454" s="12"/>
      <c r="E454" s="12"/>
      <c r="F454" s="12"/>
      <c r="G454" s="12"/>
      <c r="H454" s="12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24" customHeight="1">
      <c r="A455" s="12"/>
      <c r="B455" s="12"/>
      <c r="C455" s="12"/>
      <c r="D455" s="12"/>
      <c r="E455" s="12"/>
      <c r="F455" s="12"/>
      <c r="G455" s="12"/>
      <c r="H455" s="12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24" customHeight="1">
      <c r="A456" s="12"/>
      <c r="B456" s="12"/>
      <c r="C456" s="12"/>
      <c r="D456" s="12"/>
      <c r="E456" s="12"/>
      <c r="F456" s="12"/>
      <c r="G456" s="12"/>
      <c r="H456" s="12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24" customHeight="1">
      <c r="A457" s="12"/>
      <c r="B457" s="12"/>
      <c r="C457" s="12"/>
      <c r="D457" s="12"/>
      <c r="E457" s="12"/>
      <c r="F457" s="12"/>
      <c r="G457" s="12"/>
      <c r="H457" s="12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24" customHeight="1">
      <c r="A458" s="12"/>
      <c r="B458" s="12"/>
      <c r="C458" s="12"/>
      <c r="D458" s="12"/>
      <c r="E458" s="12"/>
      <c r="F458" s="12"/>
      <c r="G458" s="12"/>
      <c r="H458" s="12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24" customHeight="1">
      <c r="A459" s="12"/>
      <c r="B459" s="12"/>
      <c r="C459" s="12"/>
      <c r="D459" s="12"/>
      <c r="E459" s="12"/>
      <c r="F459" s="12"/>
      <c r="G459" s="12"/>
      <c r="H459" s="12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24" customHeight="1">
      <c r="A460" s="12"/>
      <c r="B460" s="12"/>
      <c r="C460" s="12"/>
      <c r="D460" s="12"/>
      <c r="E460" s="12"/>
      <c r="F460" s="12"/>
      <c r="G460" s="12"/>
      <c r="H460" s="12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24" customHeight="1">
      <c r="A461" s="12"/>
      <c r="B461" s="12"/>
      <c r="C461" s="12"/>
      <c r="D461" s="12"/>
      <c r="E461" s="12"/>
      <c r="F461" s="12"/>
      <c r="G461" s="12"/>
      <c r="H461" s="12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24" customHeight="1">
      <c r="A462" s="12"/>
      <c r="B462" s="12"/>
      <c r="C462" s="12"/>
      <c r="D462" s="12"/>
      <c r="E462" s="12"/>
      <c r="F462" s="12"/>
      <c r="G462" s="12"/>
      <c r="H462" s="12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24" customHeight="1">
      <c r="A463" s="12"/>
      <c r="B463" s="12"/>
      <c r="C463" s="12"/>
      <c r="D463" s="12"/>
      <c r="E463" s="12"/>
      <c r="F463" s="12"/>
      <c r="G463" s="12"/>
      <c r="H463" s="12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24" customHeight="1">
      <c r="A464" s="12"/>
      <c r="B464" s="12"/>
      <c r="C464" s="12"/>
      <c r="D464" s="12"/>
      <c r="E464" s="12"/>
      <c r="F464" s="12"/>
      <c r="G464" s="12"/>
      <c r="H464" s="12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24" customHeight="1">
      <c r="A465" s="12"/>
      <c r="B465" s="12"/>
      <c r="C465" s="12"/>
      <c r="D465" s="12"/>
      <c r="E465" s="12"/>
      <c r="F465" s="12"/>
      <c r="G465" s="12"/>
      <c r="H465" s="12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24" customHeight="1">
      <c r="A466" s="12"/>
      <c r="B466" s="12"/>
      <c r="C466" s="12"/>
      <c r="D466" s="12"/>
      <c r="E466" s="12"/>
      <c r="F466" s="12"/>
      <c r="G466" s="12"/>
      <c r="H466" s="12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24" customHeight="1">
      <c r="A467" s="12"/>
      <c r="B467" s="12"/>
      <c r="C467" s="12"/>
      <c r="D467" s="12"/>
      <c r="E467" s="12"/>
      <c r="F467" s="12"/>
      <c r="G467" s="12"/>
      <c r="H467" s="12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24" customHeight="1">
      <c r="A468" s="12"/>
      <c r="B468" s="12"/>
      <c r="C468" s="12"/>
      <c r="D468" s="12"/>
      <c r="E468" s="12"/>
      <c r="F468" s="12"/>
      <c r="G468" s="12"/>
      <c r="H468" s="12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24" customHeight="1">
      <c r="A469" s="12"/>
      <c r="B469" s="12"/>
      <c r="C469" s="12"/>
      <c r="D469" s="12"/>
      <c r="E469" s="12"/>
      <c r="F469" s="12"/>
      <c r="G469" s="12"/>
      <c r="H469" s="12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24" customHeight="1">
      <c r="A470" s="12"/>
      <c r="B470" s="12"/>
      <c r="C470" s="12"/>
      <c r="D470" s="12"/>
      <c r="E470" s="12"/>
      <c r="F470" s="12"/>
      <c r="G470" s="12"/>
      <c r="H470" s="12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24" customHeight="1">
      <c r="A471" s="12"/>
      <c r="B471" s="12"/>
      <c r="C471" s="12"/>
      <c r="D471" s="12"/>
      <c r="E471" s="12"/>
      <c r="F471" s="12"/>
      <c r="G471" s="12"/>
      <c r="H471" s="12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24" customHeight="1">
      <c r="A472" s="12"/>
      <c r="B472" s="12"/>
      <c r="C472" s="12"/>
      <c r="D472" s="12"/>
      <c r="E472" s="12"/>
      <c r="F472" s="12"/>
      <c r="G472" s="12"/>
      <c r="H472" s="12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24" customHeight="1">
      <c r="A473" s="12"/>
      <c r="B473" s="12"/>
      <c r="C473" s="12"/>
      <c r="D473" s="12"/>
      <c r="E473" s="12"/>
      <c r="F473" s="12"/>
      <c r="G473" s="12"/>
      <c r="H473" s="12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24" customHeight="1">
      <c r="A474" s="12"/>
      <c r="B474" s="12"/>
      <c r="C474" s="12"/>
      <c r="D474" s="12"/>
      <c r="E474" s="12"/>
      <c r="F474" s="12"/>
      <c r="G474" s="12"/>
      <c r="H474" s="12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24" customHeight="1">
      <c r="A475" s="12"/>
      <c r="B475" s="12"/>
      <c r="C475" s="12"/>
      <c r="D475" s="12"/>
      <c r="E475" s="12"/>
      <c r="F475" s="12"/>
      <c r="G475" s="12"/>
      <c r="H475" s="12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24" customHeight="1">
      <c r="A476" s="12"/>
      <c r="B476" s="12"/>
      <c r="C476" s="12"/>
      <c r="D476" s="12"/>
      <c r="E476" s="12"/>
      <c r="F476" s="12"/>
      <c r="G476" s="12"/>
      <c r="H476" s="12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24" customHeight="1">
      <c r="A477" s="12"/>
      <c r="B477" s="12"/>
      <c r="C477" s="12"/>
      <c r="D477" s="12"/>
      <c r="E477" s="12"/>
      <c r="F477" s="12"/>
      <c r="G477" s="12"/>
      <c r="H477" s="12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24" customHeight="1">
      <c r="A478" s="12"/>
      <c r="B478" s="12"/>
      <c r="C478" s="12"/>
      <c r="D478" s="12"/>
      <c r="E478" s="12"/>
      <c r="F478" s="12"/>
      <c r="G478" s="12"/>
      <c r="H478" s="12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24" customHeight="1">
      <c r="A479" s="12"/>
      <c r="B479" s="12"/>
      <c r="C479" s="12"/>
      <c r="D479" s="12"/>
      <c r="E479" s="12"/>
      <c r="F479" s="12"/>
      <c r="G479" s="12"/>
      <c r="H479" s="12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24" customHeight="1">
      <c r="A480" s="12"/>
      <c r="B480" s="12"/>
      <c r="C480" s="12"/>
      <c r="D480" s="12"/>
      <c r="E480" s="12"/>
      <c r="F480" s="12"/>
      <c r="G480" s="12"/>
      <c r="H480" s="12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24" customHeight="1">
      <c r="A481" s="12"/>
      <c r="B481" s="12"/>
      <c r="C481" s="12"/>
      <c r="D481" s="12"/>
      <c r="E481" s="12"/>
      <c r="F481" s="12"/>
      <c r="G481" s="12"/>
      <c r="H481" s="12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24" customHeight="1">
      <c r="A482" s="12"/>
      <c r="B482" s="12"/>
      <c r="C482" s="12"/>
      <c r="D482" s="12"/>
      <c r="E482" s="12"/>
      <c r="F482" s="12"/>
      <c r="G482" s="12"/>
      <c r="H482" s="12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24" customHeight="1">
      <c r="A483" s="12"/>
      <c r="B483" s="12"/>
      <c r="C483" s="12"/>
      <c r="D483" s="12"/>
      <c r="E483" s="12"/>
      <c r="F483" s="12"/>
      <c r="G483" s="12"/>
      <c r="H483" s="12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24" customHeight="1">
      <c r="A484" s="12"/>
      <c r="B484" s="12"/>
      <c r="C484" s="12"/>
      <c r="D484" s="12"/>
      <c r="E484" s="12"/>
      <c r="F484" s="12"/>
      <c r="G484" s="12"/>
      <c r="H484" s="12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24" customHeight="1">
      <c r="A485" s="12"/>
      <c r="B485" s="12"/>
      <c r="C485" s="12"/>
      <c r="D485" s="12"/>
      <c r="E485" s="12"/>
      <c r="F485" s="12"/>
      <c r="G485" s="12"/>
      <c r="H485" s="12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24" customHeight="1">
      <c r="A486" s="12"/>
      <c r="B486" s="12"/>
      <c r="C486" s="12"/>
      <c r="D486" s="12"/>
      <c r="E486" s="12"/>
      <c r="F486" s="12"/>
      <c r="G486" s="12"/>
      <c r="H486" s="12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24" customHeight="1">
      <c r="A487" s="12"/>
      <c r="B487" s="12"/>
      <c r="C487" s="12"/>
      <c r="D487" s="12"/>
      <c r="E487" s="12"/>
      <c r="F487" s="12"/>
      <c r="G487" s="12"/>
      <c r="H487" s="12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24" customHeight="1">
      <c r="A488" s="12"/>
      <c r="B488" s="12"/>
      <c r="C488" s="12"/>
      <c r="D488" s="12"/>
      <c r="E488" s="12"/>
      <c r="F488" s="12"/>
      <c r="G488" s="12"/>
      <c r="H488" s="12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24" customHeight="1">
      <c r="A489" s="12"/>
      <c r="B489" s="12"/>
      <c r="C489" s="12"/>
      <c r="D489" s="12"/>
      <c r="E489" s="12"/>
      <c r="F489" s="12"/>
      <c r="G489" s="12"/>
      <c r="H489" s="12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24" customHeight="1">
      <c r="A490" s="12"/>
      <c r="B490" s="12"/>
      <c r="C490" s="12"/>
      <c r="D490" s="12"/>
      <c r="E490" s="12"/>
      <c r="F490" s="12"/>
      <c r="G490" s="12"/>
      <c r="H490" s="12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24" customHeight="1">
      <c r="A491" s="12"/>
      <c r="B491" s="12"/>
      <c r="C491" s="12"/>
      <c r="D491" s="12"/>
      <c r="E491" s="12"/>
      <c r="F491" s="12"/>
      <c r="G491" s="12"/>
      <c r="H491" s="12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24" customHeight="1">
      <c r="A492" s="12"/>
      <c r="B492" s="12"/>
      <c r="C492" s="12"/>
      <c r="D492" s="12"/>
      <c r="E492" s="12"/>
      <c r="F492" s="12"/>
      <c r="G492" s="12"/>
      <c r="H492" s="12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24" customHeight="1">
      <c r="A493" s="12"/>
      <c r="B493" s="12"/>
      <c r="C493" s="12"/>
      <c r="D493" s="12"/>
      <c r="E493" s="12"/>
      <c r="F493" s="12"/>
      <c r="G493" s="12"/>
      <c r="H493" s="12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24" customHeight="1">
      <c r="A494" s="12"/>
      <c r="B494" s="12"/>
      <c r="C494" s="12"/>
      <c r="D494" s="12"/>
      <c r="E494" s="12"/>
      <c r="F494" s="12"/>
      <c r="G494" s="12"/>
      <c r="H494" s="12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24" customHeight="1">
      <c r="A495" s="12"/>
      <c r="B495" s="12"/>
      <c r="C495" s="12"/>
      <c r="D495" s="12"/>
      <c r="E495" s="12"/>
      <c r="F495" s="12"/>
      <c r="G495" s="12"/>
      <c r="H495" s="12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24" customHeight="1">
      <c r="A496" s="12"/>
      <c r="B496" s="12"/>
      <c r="C496" s="12"/>
      <c r="D496" s="12"/>
      <c r="E496" s="12"/>
      <c r="F496" s="12"/>
      <c r="G496" s="12"/>
      <c r="H496" s="12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24" customHeight="1">
      <c r="A497" s="12"/>
      <c r="B497" s="12"/>
      <c r="C497" s="12"/>
      <c r="D497" s="12"/>
      <c r="E497" s="12"/>
      <c r="F497" s="12"/>
      <c r="G497" s="12"/>
      <c r="H497" s="12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24" customHeight="1">
      <c r="A498" s="12"/>
      <c r="B498" s="12"/>
      <c r="C498" s="12"/>
      <c r="D498" s="12"/>
      <c r="E498" s="12"/>
      <c r="F498" s="12"/>
      <c r="G498" s="12"/>
      <c r="H498" s="12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24" customHeight="1">
      <c r="A499" s="12"/>
      <c r="B499" s="12"/>
      <c r="C499" s="12"/>
      <c r="D499" s="12"/>
      <c r="E499" s="12"/>
      <c r="F499" s="12"/>
      <c r="G499" s="12"/>
      <c r="H499" s="12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24" customHeight="1">
      <c r="A500" s="12"/>
      <c r="B500" s="12"/>
      <c r="C500" s="12"/>
      <c r="D500" s="12"/>
      <c r="E500" s="12"/>
      <c r="F500" s="12"/>
      <c r="G500" s="12"/>
      <c r="H500" s="12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24" customHeight="1">
      <c r="A501" s="12"/>
      <c r="B501" s="12"/>
      <c r="C501" s="12"/>
      <c r="D501" s="12"/>
      <c r="E501" s="12"/>
      <c r="F501" s="12"/>
      <c r="G501" s="12"/>
      <c r="H501" s="12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24" customHeight="1">
      <c r="A502" s="12"/>
      <c r="B502" s="12"/>
      <c r="C502" s="12"/>
      <c r="D502" s="12"/>
      <c r="E502" s="12"/>
      <c r="F502" s="12"/>
      <c r="G502" s="12"/>
      <c r="H502" s="12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24" customHeight="1">
      <c r="A503" s="12"/>
      <c r="B503" s="12"/>
      <c r="C503" s="12"/>
      <c r="D503" s="12"/>
      <c r="E503" s="12"/>
      <c r="F503" s="12"/>
      <c r="G503" s="12"/>
      <c r="H503" s="12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24" customHeight="1">
      <c r="A504" s="12"/>
      <c r="B504" s="12"/>
      <c r="C504" s="12"/>
      <c r="D504" s="12"/>
      <c r="E504" s="12"/>
      <c r="F504" s="12"/>
      <c r="G504" s="12"/>
      <c r="H504" s="12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24" customHeight="1">
      <c r="A505" s="12"/>
      <c r="B505" s="12"/>
      <c r="C505" s="12"/>
      <c r="D505" s="12"/>
      <c r="E505" s="12"/>
      <c r="F505" s="12"/>
      <c r="G505" s="12"/>
      <c r="H505" s="12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24" customHeight="1">
      <c r="A506" s="12"/>
      <c r="B506" s="12"/>
      <c r="C506" s="12"/>
      <c r="D506" s="12"/>
      <c r="E506" s="12"/>
      <c r="F506" s="12"/>
      <c r="G506" s="12"/>
      <c r="H506" s="12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24" customHeight="1">
      <c r="A507" s="12"/>
      <c r="B507" s="12"/>
      <c r="C507" s="12"/>
      <c r="D507" s="12"/>
      <c r="E507" s="12"/>
      <c r="F507" s="12"/>
      <c r="G507" s="12"/>
      <c r="H507" s="12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24" customHeight="1">
      <c r="A508" s="12"/>
      <c r="B508" s="12"/>
      <c r="C508" s="12"/>
      <c r="D508" s="12"/>
      <c r="E508" s="12"/>
      <c r="F508" s="12"/>
      <c r="G508" s="12"/>
      <c r="H508" s="12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24" customHeight="1">
      <c r="A509" s="12"/>
      <c r="B509" s="12"/>
      <c r="C509" s="12"/>
      <c r="D509" s="12"/>
      <c r="E509" s="12"/>
      <c r="F509" s="12"/>
      <c r="G509" s="12"/>
      <c r="H509" s="12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24" customHeight="1">
      <c r="A510" s="12"/>
      <c r="B510" s="12"/>
      <c r="C510" s="12"/>
      <c r="D510" s="12"/>
      <c r="E510" s="12"/>
      <c r="F510" s="12"/>
      <c r="G510" s="12"/>
      <c r="H510" s="12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24" customHeight="1">
      <c r="A511" s="12"/>
      <c r="B511" s="12"/>
      <c r="C511" s="12"/>
      <c r="D511" s="12"/>
      <c r="E511" s="12"/>
      <c r="F511" s="12"/>
      <c r="G511" s="12"/>
      <c r="H511" s="12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24" customHeight="1">
      <c r="A512" s="12"/>
      <c r="B512" s="12"/>
      <c r="C512" s="12"/>
      <c r="D512" s="12"/>
      <c r="E512" s="12"/>
      <c r="F512" s="12"/>
      <c r="G512" s="12"/>
      <c r="H512" s="12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24" customHeight="1">
      <c r="A513" s="12"/>
      <c r="B513" s="12"/>
      <c r="C513" s="12"/>
      <c r="D513" s="12"/>
      <c r="E513" s="12"/>
      <c r="F513" s="12"/>
      <c r="G513" s="12"/>
      <c r="H513" s="12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24" customHeight="1">
      <c r="A514" s="12"/>
      <c r="B514" s="12"/>
      <c r="C514" s="12"/>
      <c r="D514" s="12"/>
      <c r="E514" s="12"/>
      <c r="F514" s="12"/>
      <c r="G514" s="12"/>
      <c r="H514" s="12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24" customHeight="1">
      <c r="A515" s="12"/>
      <c r="B515" s="12"/>
      <c r="C515" s="12"/>
      <c r="D515" s="12"/>
      <c r="E515" s="12"/>
      <c r="F515" s="12"/>
      <c r="G515" s="12"/>
      <c r="H515" s="12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24" customHeight="1">
      <c r="A516" s="12"/>
      <c r="B516" s="12"/>
      <c r="C516" s="12"/>
      <c r="D516" s="12"/>
      <c r="E516" s="12"/>
      <c r="F516" s="12"/>
      <c r="G516" s="12"/>
      <c r="H516" s="12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24" customHeight="1">
      <c r="A517" s="12"/>
      <c r="B517" s="12"/>
      <c r="C517" s="12"/>
      <c r="D517" s="12"/>
      <c r="E517" s="12"/>
      <c r="F517" s="12"/>
      <c r="G517" s="12"/>
      <c r="H517" s="12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24" customHeight="1">
      <c r="A518" s="12"/>
      <c r="B518" s="12"/>
      <c r="C518" s="12"/>
      <c r="D518" s="12"/>
      <c r="E518" s="12"/>
      <c r="F518" s="12"/>
      <c r="G518" s="12"/>
      <c r="H518" s="12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24" customHeight="1">
      <c r="A519" s="12"/>
      <c r="B519" s="12"/>
      <c r="C519" s="12"/>
      <c r="D519" s="12"/>
      <c r="E519" s="12"/>
      <c r="F519" s="12"/>
      <c r="G519" s="12"/>
      <c r="H519" s="12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24" customHeight="1">
      <c r="A520" s="12"/>
      <c r="B520" s="12"/>
      <c r="C520" s="12"/>
      <c r="D520" s="12"/>
      <c r="E520" s="12"/>
      <c r="F520" s="12"/>
      <c r="G520" s="12"/>
      <c r="H520" s="12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24" customHeight="1">
      <c r="A521" s="12"/>
      <c r="B521" s="12"/>
      <c r="C521" s="12"/>
      <c r="D521" s="12"/>
      <c r="E521" s="12"/>
      <c r="F521" s="12"/>
      <c r="G521" s="12"/>
      <c r="H521" s="12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24" customHeight="1">
      <c r="A522" s="12"/>
      <c r="B522" s="12"/>
      <c r="C522" s="12"/>
      <c r="D522" s="12"/>
      <c r="E522" s="12"/>
      <c r="F522" s="12"/>
      <c r="G522" s="12"/>
      <c r="H522" s="12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24" customHeight="1">
      <c r="A523" s="12"/>
      <c r="B523" s="12"/>
      <c r="C523" s="12"/>
      <c r="D523" s="12"/>
      <c r="E523" s="12"/>
      <c r="F523" s="12"/>
      <c r="G523" s="12"/>
      <c r="H523" s="12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24" customHeight="1">
      <c r="A524" s="12"/>
      <c r="B524" s="12"/>
      <c r="C524" s="12"/>
      <c r="D524" s="12"/>
      <c r="E524" s="12"/>
      <c r="F524" s="12"/>
      <c r="G524" s="12"/>
      <c r="H524" s="12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24" customHeight="1">
      <c r="A525" s="12"/>
      <c r="B525" s="12"/>
      <c r="C525" s="12"/>
      <c r="D525" s="12"/>
      <c r="E525" s="12"/>
      <c r="F525" s="12"/>
      <c r="G525" s="12"/>
      <c r="H525" s="12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24" customHeight="1">
      <c r="A526" s="12"/>
      <c r="B526" s="12"/>
      <c r="C526" s="12"/>
      <c r="D526" s="12"/>
      <c r="E526" s="12"/>
      <c r="F526" s="12"/>
      <c r="G526" s="12"/>
      <c r="H526" s="12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24" customHeight="1">
      <c r="A527" s="12"/>
      <c r="B527" s="12"/>
      <c r="C527" s="12"/>
      <c r="D527" s="12"/>
      <c r="E527" s="12"/>
      <c r="F527" s="12"/>
      <c r="G527" s="12"/>
      <c r="H527" s="12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24" customHeight="1">
      <c r="A528" s="12"/>
      <c r="B528" s="12"/>
      <c r="C528" s="12"/>
      <c r="D528" s="12"/>
      <c r="E528" s="12"/>
      <c r="F528" s="12"/>
      <c r="G528" s="12"/>
      <c r="H528" s="12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24" customHeight="1">
      <c r="A529" s="12"/>
      <c r="B529" s="12"/>
      <c r="C529" s="12"/>
      <c r="D529" s="12"/>
      <c r="E529" s="12"/>
      <c r="F529" s="12"/>
      <c r="G529" s="12"/>
      <c r="H529" s="12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24" customHeight="1">
      <c r="A530" s="12"/>
      <c r="B530" s="12"/>
      <c r="C530" s="12"/>
      <c r="D530" s="12"/>
      <c r="E530" s="12"/>
      <c r="F530" s="12"/>
      <c r="G530" s="12"/>
      <c r="H530" s="12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24" customHeight="1">
      <c r="A531" s="12"/>
      <c r="B531" s="12"/>
      <c r="C531" s="12"/>
      <c r="D531" s="12"/>
      <c r="E531" s="12"/>
      <c r="F531" s="12"/>
      <c r="G531" s="12"/>
      <c r="H531" s="12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24" customHeight="1">
      <c r="A532" s="12"/>
      <c r="B532" s="12"/>
      <c r="C532" s="12"/>
      <c r="D532" s="12"/>
      <c r="E532" s="12"/>
      <c r="F532" s="12"/>
      <c r="G532" s="12"/>
      <c r="H532" s="12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24" customHeight="1">
      <c r="A533" s="12"/>
      <c r="B533" s="12"/>
      <c r="C533" s="12"/>
      <c r="D533" s="12"/>
      <c r="E533" s="12"/>
      <c r="F533" s="12"/>
      <c r="G533" s="12"/>
      <c r="H533" s="12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24" customHeight="1">
      <c r="A534" s="12"/>
      <c r="B534" s="12"/>
      <c r="C534" s="12"/>
      <c r="D534" s="12"/>
      <c r="E534" s="12"/>
      <c r="F534" s="12"/>
      <c r="G534" s="12"/>
      <c r="H534" s="12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24" customHeight="1">
      <c r="A535" s="12"/>
      <c r="B535" s="12"/>
      <c r="C535" s="12"/>
      <c r="D535" s="12"/>
      <c r="E535" s="12"/>
      <c r="F535" s="12"/>
      <c r="G535" s="12"/>
      <c r="H535" s="12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24" customHeight="1">
      <c r="A536" s="12"/>
      <c r="B536" s="12"/>
      <c r="C536" s="12"/>
      <c r="D536" s="12"/>
      <c r="E536" s="12"/>
      <c r="F536" s="12"/>
      <c r="G536" s="12"/>
      <c r="H536" s="12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24" customHeight="1">
      <c r="A537" s="12"/>
      <c r="B537" s="12"/>
      <c r="C537" s="12"/>
      <c r="D537" s="12"/>
      <c r="E537" s="12"/>
      <c r="F537" s="12"/>
      <c r="G537" s="12"/>
      <c r="H537" s="12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24" customHeight="1">
      <c r="A538" s="12"/>
      <c r="B538" s="12"/>
      <c r="C538" s="12"/>
      <c r="D538" s="12"/>
      <c r="E538" s="12"/>
      <c r="F538" s="12"/>
      <c r="G538" s="12"/>
      <c r="H538" s="12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24" customHeight="1">
      <c r="A539" s="12"/>
      <c r="B539" s="12"/>
      <c r="C539" s="12"/>
      <c r="D539" s="12"/>
      <c r="E539" s="12"/>
      <c r="F539" s="12"/>
      <c r="G539" s="12"/>
      <c r="H539" s="12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24" customHeight="1">
      <c r="A540" s="12"/>
      <c r="B540" s="12"/>
      <c r="C540" s="12"/>
      <c r="D540" s="12"/>
      <c r="E540" s="12"/>
      <c r="F540" s="12"/>
      <c r="G540" s="12"/>
      <c r="H540" s="12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24" customHeight="1">
      <c r="A541" s="12"/>
      <c r="B541" s="12"/>
      <c r="C541" s="12"/>
      <c r="D541" s="12"/>
      <c r="E541" s="12"/>
      <c r="F541" s="12"/>
      <c r="G541" s="12"/>
      <c r="H541" s="12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24" customHeight="1">
      <c r="A542" s="12"/>
      <c r="B542" s="12"/>
      <c r="C542" s="12"/>
      <c r="D542" s="12"/>
      <c r="E542" s="12"/>
      <c r="F542" s="12"/>
      <c r="G542" s="12"/>
      <c r="H542" s="12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24" customHeight="1">
      <c r="A543" s="12"/>
      <c r="B543" s="12"/>
      <c r="C543" s="12"/>
      <c r="D543" s="12"/>
      <c r="E543" s="12"/>
      <c r="F543" s="12"/>
      <c r="G543" s="12"/>
      <c r="H543" s="12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24" customHeight="1">
      <c r="A544" s="12"/>
      <c r="B544" s="12"/>
      <c r="C544" s="12"/>
      <c r="D544" s="12"/>
      <c r="E544" s="12"/>
      <c r="F544" s="12"/>
      <c r="G544" s="12"/>
      <c r="H544" s="12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24" customHeight="1">
      <c r="A545" s="12"/>
      <c r="B545" s="12"/>
      <c r="C545" s="12"/>
      <c r="D545" s="12"/>
      <c r="E545" s="12"/>
      <c r="F545" s="12"/>
      <c r="G545" s="12"/>
      <c r="H545" s="12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24" customHeight="1">
      <c r="A546" s="12"/>
      <c r="B546" s="12"/>
      <c r="C546" s="12"/>
      <c r="D546" s="12"/>
      <c r="E546" s="12"/>
      <c r="F546" s="12"/>
      <c r="G546" s="12"/>
      <c r="H546" s="12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24" customHeight="1">
      <c r="A547" s="12"/>
      <c r="B547" s="12"/>
      <c r="C547" s="12"/>
      <c r="D547" s="12"/>
      <c r="E547" s="12"/>
      <c r="F547" s="12"/>
      <c r="G547" s="12"/>
      <c r="H547" s="12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24" customHeight="1">
      <c r="A548" s="12"/>
      <c r="B548" s="12"/>
      <c r="C548" s="12"/>
      <c r="D548" s="12"/>
      <c r="E548" s="12"/>
      <c r="F548" s="12"/>
      <c r="G548" s="12"/>
      <c r="H548" s="12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24" customHeight="1">
      <c r="A549" s="12"/>
      <c r="B549" s="12"/>
      <c r="C549" s="12"/>
      <c r="D549" s="12"/>
      <c r="E549" s="12"/>
      <c r="F549" s="12"/>
      <c r="G549" s="12"/>
      <c r="H549" s="12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24" customHeight="1">
      <c r="A550" s="12"/>
      <c r="B550" s="12"/>
      <c r="C550" s="12"/>
      <c r="D550" s="12"/>
      <c r="E550" s="12"/>
      <c r="F550" s="12"/>
      <c r="G550" s="12"/>
      <c r="H550" s="12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24" customHeight="1">
      <c r="A551" s="12"/>
      <c r="B551" s="12"/>
      <c r="C551" s="12"/>
      <c r="D551" s="12"/>
      <c r="E551" s="12"/>
      <c r="F551" s="12"/>
      <c r="G551" s="12"/>
      <c r="H551" s="12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24" customHeight="1">
      <c r="A552" s="12"/>
      <c r="B552" s="12"/>
      <c r="C552" s="12"/>
      <c r="D552" s="12"/>
      <c r="E552" s="12"/>
      <c r="F552" s="12"/>
      <c r="G552" s="12"/>
      <c r="H552" s="12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24" customHeight="1">
      <c r="A553" s="12"/>
      <c r="B553" s="12"/>
      <c r="C553" s="12"/>
      <c r="D553" s="12"/>
      <c r="E553" s="12"/>
      <c r="F553" s="12"/>
      <c r="G553" s="12"/>
      <c r="H553" s="12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24" customHeight="1">
      <c r="A554" s="12"/>
      <c r="B554" s="12"/>
      <c r="C554" s="12"/>
      <c r="D554" s="12"/>
      <c r="E554" s="12"/>
      <c r="F554" s="12"/>
      <c r="G554" s="12"/>
      <c r="H554" s="12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24" customHeight="1">
      <c r="A555" s="12"/>
      <c r="B555" s="12"/>
      <c r="C555" s="12"/>
      <c r="D555" s="12"/>
      <c r="E555" s="12"/>
      <c r="F555" s="12"/>
      <c r="G555" s="12"/>
      <c r="H555" s="12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24" customHeight="1">
      <c r="A556" s="12"/>
      <c r="B556" s="12"/>
      <c r="C556" s="12"/>
      <c r="D556" s="12"/>
      <c r="E556" s="12"/>
      <c r="F556" s="12"/>
      <c r="G556" s="12"/>
      <c r="H556" s="12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24" customHeight="1">
      <c r="A557" s="12"/>
      <c r="B557" s="12"/>
      <c r="C557" s="12"/>
      <c r="D557" s="12"/>
      <c r="E557" s="12"/>
      <c r="F557" s="12"/>
      <c r="G557" s="12"/>
      <c r="H557" s="12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24" customHeight="1">
      <c r="A558" s="12"/>
      <c r="B558" s="12"/>
      <c r="C558" s="12"/>
      <c r="D558" s="12"/>
      <c r="E558" s="12"/>
      <c r="F558" s="12"/>
      <c r="G558" s="12"/>
      <c r="H558" s="12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24" customHeight="1">
      <c r="A559" s="12"/>
      <c r="B559" s="12"/>
      <c r="C559" s="12"/>
      <c r="D559" s="12"/>
      <c r="E559" s="12"/>
      <c r="F559" s="12"/>
      <c r="G559" s="12"/>
      <c r="H559" s="12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24" customHeight="1">
      <c r="A560" s="12"/>
      <c r="B560" s="12"/>
      <c r="C560" s="12"/>
      <c r="D560" s="12"/>
      <c r="E560" s="12"/>
      <c r="F560" s="12"/>
      <c r="G560" s="12"/>
      <c r="H560" s="12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24" customHeight="1">
      <c r="A561" s="12"/>
      <c r="B561" s="12"/>
      <c r="C561" s="12"/>
      <c r="D561" s="12"/>
      <c r="E561" s="12"/>
      <c r="F561" s="12"/>
      <c r="G561" s="12"/>
      <c r="H561" s="12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24" customHeight="1">
      <c r="A562" s="12"/>
      <c r="B562" s="12"/>
      <c r="C562" s="12"/>
      <c r="D562" s="12"/>
      <c r="E562" s="12"/>
      <c r="F562" s="12"/>
      <c r="G562" s="12"/>
      <c r="H562" s="12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24" customHeight="1">
      <c r="A563" s="12"/>
      <c r="B563" s="12"/>
      <c r="C563" s="12"/>
      <c r="D563" s="12"/>
      <c r="E563" s="12"/>
      <c r="F563" s="12"/>
      <c r="G563" s="12"/>
      <c r="H563" s="12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24" customHeight="1">
      <c r="A564" s="12"/>
      <c r="B564" s="12"/>
      <c r="C564" s="12"/>
      <c r="D564" s="12"/>
      <c r="E564" s="12"/>
      <c r="F564" s="12"/>
      <c r="G564" s="12"/>
      <c r="H564" s="12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24" customHeight="1">
      <c r="A565" s="12"/>
      <c r="B565" s="12"/>
      <c r="C565" s="12"/>
      <c r="D565" s="12"/>
      <c r="E565" s="12"/>
      <c r="F565" s="12"/>
      <c r="G565" s="12"/>
      <c r="H565" s="12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24" customHeight="1">
      <c r="A566" s="12"/>
      <c r="B566" s="12"/>
      <c r="C566" s="12"/>
      <c r="D566" s="12"/>
      <c r="E566" s="12"/>
      <c r="F566" s="12"/>
      <c r="G566" s="12"/>
      <c r="H566" s="12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24" customHeight="1">
      <c r="A567" s="12"/>
      <c r="B567" s="12"/>
      <c r="C567" s="12"/>
      <c r="D567" s="12"/>
      <c r="E567" s="12"/>
      <c r="F567" s="12"/>
      <c r="G567" s="12"/>
      <c r="H567" s="12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24" customHeight="1">
      <c r="A568" s="12"/>
      <c r="B568" s="12"/>
      <c r="C568" s="12"/>
      <c r="D568" s="12"/>
      <c r="E568" s="12"/>
      <c r="F568" s="12"/>
      <c r="G568" s="12"/>
      <c r="H568" s="12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24" customHeight="1">
      <c r="A569" s="12"/>
      <c r="B569" s="12"/>
      <c r="C569" s="12"/>
      <c r="D569" s="12"/>
      <c r="E569" s="12"/>
      <c r="F569" s="12"/>
      <c r="G569" s="12"/>
      <c r="H569" s="12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24" customHeight="1">
      <c r="A570" s="12"/>
      <c r="B570" s="12"/>
      <c r="C570" s="12"/>
      <c r="D570" s="12"/>
      <c r="E570" s="12"/>
      <c r="F570" s="12"/>
      <c r="G570" s="12"/>
      <c r="H570" s="12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24" customHeight="1">
      <c r="A571" s="12"/>
      <c r="B571" s="12"/>
      <c r="C571" s="12"/>
      <c r="D571" s="12"/>
      <c r="E571" s="12"/>
      <c r="F571" s="12"/>
      <c r="G571" s="12"/>
      <c r="H571" s="12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24" customHeight="1">
      <c r="A572" s="12"/>
      <c r="B572" s="12"/>
      <c r="C572" s="12"/>
      <c r="D572" s="12"/>
      <c r="E572" s="12"/>
      <c r="F572" s="12"/>
      <c r="G572" s="12"/>
      <c r="H572" s="12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24" customHeight="1">
      <c r="A573" s="12"/>
      <c r="B573" s="12"/>
      <c r="C573" s="12"/>
      <c r="D573" s="12"/>
      <c r="E573" s="12"/>
      <c r="F573" s="12"/>
      <c r="G573" s="12"/>
      <c r="H573" s="12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24" customHeight="1">
      <c r="A574" s="12"/>
      <c r="B574" s="12"/>
      <c r="C574" s="12"/>
      <c r="D574" s="12"/>
      <c r="E574" s="12"/>
      <c r="F574" s="12"/>
      <c r="G574" s="12"/>
      <c r="H574" s="12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24" customHeight="1">
      <c r="A575" s="12"/>
      <c r="B575" s="12"/>
      <c r="C575" s="12"/>
      <c r="D575" s="12"/>
      <c r="E575" s="12"/>
      <c r="F575" s="12"/>
      <c r="G575" s="12"/>
      <c r="H575" s="12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24" customHeight="1">
      <c r="A576" s="12"/>
      <c r="B576" s="12"/>
      <c r="C576" s="12"/>
      <c r="D576" s="12"/>
      <c r="E576" s="12"/>
      <c r="F576" s="12"/>
      <c r="G576" s="12"/>
      <c r="H576" s="12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24" customHeight="1">
      <c r="A577" s="12"/>
      <c r="B577" s="12"/>
      <c r="C577" s="12"/>
      <c r="D577" s="12"/>
      <c r="E577" s="12"/>
      <c r="F577" s="12"/>
      <c r="G577" s="12"/>
      <c r="H577" s="12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24" customHeight="1">
      <c r="A578" s="12"/>
      <c r="B578" s="12"/>
      <c r="C578" s="12"/>
      <c r="D578" s="12"/>
      <c r="E578" s="12"/>
      <c r="F578" s="12"/>
      <c r="G578" s="12"/>
      <c r="H578" s="12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24" customHeight="1">
      <c r="A579" s="12"/>
      <c r="B579" s="12"/>
      <c r="C579" s="12"/>
      <c r="D579" s="12"/>
      <c r="E579" s="12"/>
      <c r="F579" s="12"/>
      <c r="G579" s="12"/>
      <c r="H579" s="12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24" customHeight="1">
      <c r="A580" s="12"/>
      <c r="B580" s="12"/>
      <c r="C580" s="12"/>
      <c r="D580" s="12"/>
      <c r="E580" s="12"/>
      <c r="F580" s="12"/>
      <c r="G580" s="12"/>
      <c r="H580" s="12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24" customHeight="1">
      <c r="A581" s="12"/>
      <c r="B581" s="12"/>
      <c r="C581" s="12"/>
      <c r="D581" s="12"/>
      <c r="E581" s="12"/>
      <c r="F581" s="12"/>
      <c r="G581" s="12"/>
      <c r="H581" s="12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24" customHeight="1">
      <c r="A582" s="12"/>
      <c r="B582" s="12"/>
      <c r="C582" s="12"/>
      <c r="D582" s="12"/>
      <c r="E582" s="12"/>
      <c r="F582" s="12"/>
      <c r="G582" s="12"/>
      <c r="H582" s="12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24" customHeight="1">
      <c r="A583" s="12"/>
      <c r="B583" s="12"/>
      <c r="C583" s="12"/>
      <c r="D583" s="12"/>
      <c r="E583" s="12"/>
      <c r="F583" s="12"/>
      <c r="G583" s="12"/>
      <c r="H583" s="12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24" customHeight="1">
      <c r="A584" s="12"/>
      <c r="B584" s="12"/>
      <c r="C584" s="12"/>
      <c r="D584" s="12"/>
      <c r="E584" s="12"/>
      <c r="F584" s="12"/>
      <c r="G584" s="12"/>
      <c r="H584" s="12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24" customHeight="1">
      <c r="A585" s="12"/>
      <c r="B585" s="12"/>
      <c r="C585" s="12"/>
      <c r="D585" s="12"/>
      <c r="E585" s="12"/>
      <c r="F585" s="12"/>
      <c r="G585" s="12"/>
      <c r="H585" s="12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24" customHeight="1">
      <c r="A586" s="12"/>
      <c r="B586" s="12"/>
      <c r="C586" s="12"/>
      <c r="D586" s="12"/>
      <c r="E586" s="12"/>
      <c r="F586" s="12"/>
      <c r="G586" s="12"/>
      <c r="H586" s="12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24" customHeight="1">
      <c r="A587" s="12"/>
      <c r="B587" s="12"/>
      <c r="C587" s="12"/>
      <c r="D587" s="12"/>
      <c r="E587" s="12"/>
      <c r="F587" s="12"/>
      <c r="G587" s="12"/>
      <c r="H587" s="12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24" customHeight="1">
      <c r="A588" s="12"/>
      <c r="B588" s="12"/>
      <c r="C588" s="12"/>
      <c r="D588" s="12"/>
      <c r="E588" s="12"/>
      <c r="F588" s="12"/>
      <c r="G588" s="12"/>
      <c r="H588" s="12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24" customHeight="1">
      <c r="A589" s="12"/>
      <c r="B589" s="12"/>
      <c r="C589" s="12"/>
      <c r="D589" s="12"/>
      <c r="E589" s="12"/>
      <c r="F589" s="12"/>
      <c r="G589" s="12"/>
      <c r="H589" s="12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24" customHeight="1">
      <c r="A590" s="12"/>
      <c r="B590" s="12"/>
      <c r="C590" s="12"/>
      <c r="D590" s="12"/>
      <c r="E590" s="12"/>
      <c r="F590" s="12"/>
      <c r="G590" s="12"/>
      <c r="H590" s="12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24" customHeight="1">
      <c r="A591" s="12"/>
      <c r="B591" s="12"/>
      <c r="C591" s="12"/>
      <c r="D591" s="12"/>
      <c r="E591" s="12"/>
      <c r="F591" s="12"/>
      <c r="G591" s="12"/>
      <c r="H591" s="12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24" customHeight="1">
      <c r="A592" s="12"/>
      <c r="B592" s="12"/>
      <c r="C592" s="12"/>
      <c r="D592" s="12"/>
      <c r="E592" s="12"/>
      <c r="F592" s="12"/>
      <c r="G592" s="12"/>
      <c r="H592" s="12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24" customHeight="1">
      <c r="A593" s="12"/>
      <c r="B593" s="12"/>
      <c r="C593" s="12"/>
      <c r="D593" s="12"/>
      <c r="E593" s="12"/>
      <c r="F593" s="12"/>
      <c r="G593" s="12"/>
      <c r="H593" s="12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24" customHeight="1">
      <c r="A594" s="12"/>
      <c r="B594" s="12"/>
      <c r="C594" s="12"/>
      <c r="D594" s="12"/>
      <c r="E594" s="12"/>
      <c r="F594" s="12"/>
      <c r="G594" s="12"/>
      <c r="H594" s="12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24" customHeight="1">
      <c r="A595" s="12"/>
      <c r="B595" s="12"/>
      <c r="C595" s="12"/>
      <c r="D595" s="12"/>
      <c r="E595" s="12"/>
      <c r="F595" s="12"/>
      <c r="G595" s="12"/>
      <c r="H595" s="12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24" customHeight="1">
      <c r="A596" s="12"/>
      <c r="B596" s="12"/>
      <c r="C596" s="12"/>
      <c r="D596" s="12"/>
      <c r="E596" s="12"/>
      <c r="F596" s="12"/>
      <c r="G596" s="12"/>
      <c r="H596" s="12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24" customHeight="1">
      <c r="A597" s="12"/>
      <c r="B597" s="12"/>
      <c r="C597" s="12"/>
      <c r="D597" s="12"/>
      <c r="E597" s="12"/>
      <c r="F597" s="12"/>
      <c r="G597" s="12"/>
      <c r="H597" s="12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24" customHeight="1">
      <c r="A598" s="12"/>
      <c r="B598" s="12"/>
      <c r="C598" s="12"/>
      <c r="D598" s="12"/>
      <c r="E598" s="12"/>
      <c r="F598" s="12"/>
      <c r="G598" s="12"/>
      <c r="H598" s="12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24" customHeight="1">
      <c r="A599" s="12"/>
      <c r="B599" s="12"/>
      <c r="C599" s="12"/>
      <c r="D599" s="12"/>
      <c r="E599" s="12"/>
      <c r="F599" s="12"/>
      <c r="G599" s="12"/>
      <c r="H599" s="12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24" customHeight="1">
      <c r="A600" s="12"/>
      <c r="B600" s="12"/>
      <c r="C600" s="12"/>
      <c r="D600" s="12"/>
      <c r="E600" s="12"/>
      <c r="F600" s="12"/>
      <c r="G600" s="12"/>
      <c r="H600" s="12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24" customHeight="1">
      <c r="A601" s="12"/>
      <c r="B601" s="12"/>
      <c r="C601" s="12"/>
      <c r="D601" s="12"/>
      <c r="E601" s="12"/>
      <c r="F601" s="12"/>
      <c r="G601" s="12"/>
      <c r="H601" s="12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24" customHeight="1">
      <c r="A602" s="12"/>
      <c r="B602" s="12"/>
      <c r="C602" s="12"/>
      <c r="D602" s="12"/>
      <c r="E602" s="12"/>
      <c r="F602" s="12"/>
      <c r="G602" s="12"/>
      <c r="H602" s="12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24" customHeight="1">
      <c r="A603" s="12"/>
      <c r="B603" s="12"/>
      <c r="C603" s="12"/>
      <c r="D603" s="12"/>
      <c r="E603" s="12"/>
      <c r="F603" s="12"/>
      <c r="G603" s="12"/>
      <c r="H603" s="12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24" customHeight="1">
      <c r="A604" s="12"/>
      <c r="B604" s="12"/>
      <c r="C604" s="12"/>
      <c r="D604" s="12"/>
      <c r="E604" s="12"/>
      <c r="F604" s="12"/>
      <c r="G604" s="12"/>
      <c r="H604" s="12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24" customHeight="1">
      <c r="A605" s="12"/>
      <c r="B605" s="12"/>
      <c r="C605" s="12"/>
      <c r="D605" s="12"/>
      <c r="E605" s="12"/>
      <c r="F605" s="12"/>
      <c r="G605" s="12"/>
      <c r="H605" s="12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24" customHeight="1">
      <c r="A606" s="12"/>
      <c r="B606" s="12"/>
      <c r="C606" s="12"/>
      <c r="D606" s="12"/>
      <c r="E606" s="12"/>
      <c r="F606" s="12"/>
      <c r="G606" s="12"/>
      <c r="H606" s="12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24" customHeight="1">
      <c r="A607" s="12"/>
      <c r="B607" s="12"/>
      <c r="C607" s="12"/>
      <c r="D607" s="12"/>
      <c r="E607" s="12"/>
      <c r="F607" s="12"/>
      <c r="G607" s="12"/>
      <c r="H607" s="12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24" customHeight="1">
      <c r="A608" s="12"/>
      <c r="B608" s="12"/>
      <c r="C608" s="12"/>
      <c r="D608" s="12"/>
      <c r="E608" s="12"/>
      <c r="F608" s="12"/>
      <c r="G608" s="12"/>
      <c r="H608" s="12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24" customHeight="1">
      <c r="A609" s="12"/>
      <c r="B609" s="12"/>
      <c r="C609" s="12"/>
      <c r="D609" s="12"/>
      <c r="E609" s="12"/>
      <c r="F609" s="12"/>
      <c r="G609" s="12"/>
      <c r="H609" s="12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24" customHeight="1">
      <c r="A610" s="12"/>
      <c r="B610" s="12"/>
      <c r="C610" s="12"/>
      <c r="D610" s="12"/>
      <c r="E610" s="12"/>
      <c r="F610" s="12"/>
      <c r="G610" s="12"/>
      <c r="H610" s="12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24" customHeight="1">
      <c r="A611" s="12"/>
      <c r="B611" s="12"/>
      <c r="C611" s="12"/>
      <c r="D611" s="12"/>
      <c r="E611" s="12"/>
      <c r="F611" s="12"/>
      <c r="G611" s="12"/>
      <c r="H611" s="12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24" customHeight="1">
      <c r="A612" s="12"/>
      <c r="B612" s="12"/>
      <c r="C612" s="12"/>
      <c r="D612" s="12"/>
      <c r="E612" s="12"/>
      <c r="F612" s="12"/>
      <c r="G612" s="12"/>
      <c r="H612" s="12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24" customHeight="1">
      <c r="A613" s="12"/>
      <c r="B613" s="12"/>
      <c r="C613" s="12"/>
      <c r="D613" s="12"/>
      <c r="E613" s="12"/>
      <c r="F613" s="12"/>
      <c r="G613" s="12"/>
      <c r="H613" s="12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24" customHeight="1">
      <c r="A614" s="12"/>
      <c r="B614" s="12"/>
      <c r="C614" s="12"/>
      <c r="D614" s="12"/>
      <c r="E614" s="12"/>
      <c r="F614" s="12"/>
      <c r="G614" s="12"/>
      <c r="H614" s="12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24" customHeight="1">
      <c r="A615" s="12"/>
      <c r="B615" s="12"/>
      <c r="C615" s="12"/>
      <c r="D615" s="12"/>
      <c r="E615" s="12"/>
      <c r="F615" s="12"/>
      <c r="G615" s="12"/>
      <c r="H615" s="12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24" customHeight="1">
      <c r="A616" s="12"/>
      <c r="B616" s="12"/>
      <c r="C616" s="12"/>
      <c r="D616" s="12"/>
      <c r="E616" s="12"/>
      <c r="F616" s="12"/>
      <c r="G616" s="12"/>
      <c r="H616" s="12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24" customHeight="1">
      <c r="A617" s="12"/>
      <c r="B617" s="12"/>
      <c r="C617" s="12"/>
      <c r="D617" s="12"/>
      <c r="E617" s="12"/>
      <c r="F617" s="12"/>
      <c r="G617" s="12"/>
      <c r="H617" s="12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24" customHeight="1">
      <c r="A618" s="12"/>
      <c r="B618" s="12"/>
      <c r="C618" s="12"/>
      <c r="D618" s="12"/>
      <c r="E618" s="12"/>
      <c r="F618" s="12"/>
      <c r="G618" s="12"/>
      <c r="H618" s="12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24" customHeight="1">
      <c r="A619" s="12"/>
      <c r="B619" s="12"/>
      <c r="C619" s="12"/>
      <c r="D619" s="12"/>
      <c r="E619" s="12"/>
      <c r="F619" s="12"/>
      <c r="G619" s="12"/>
      <c r="H619" s="12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24" customHeight="1">
      <c r="A620" s="12"/>
      <c r="B620" s="12"/>
      <c r="C620" s="12"/>
      <c r="D620" s="12"/>
      <c r="E620" s="12"/>
      <c r="F620" s="12"/>
      <c r="G620" s="12"/>
      <c r="H620" s="12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24" customHeight="1">
      <c r="A621" s="12"/>
      <c r="B621" s="12"/>
      <c r="C621" s="12"/>
      <c r="D621" s="12"/>
      <c r="E621" s="12"/>
      <c r="F621" s="12"/>
      <c r="G621" s="12"/>
      <c r="H621" s="12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24" customHeight="1">
      <c r="A622" s="12"/>
      <c r="B622" s="12"/>
      <c r="C622" s="12"/>
      <c r="D622" s="12"/>
      <c r="E622" s="12"/>
      <c r="F622" s="12"/>
      <c r="G622" s="12"/>
      <c r="H622" s="12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24" customHeight="1">
      <c r="A623" s="12"/>
      <c r="B623" s="12"/>
      <c r="C623" s="12"/>
      <c r="D623" s="12"/>
      <c r="E623" s="12"/>
      <c r="F623" s="12"/>
      <c r="G623" s="12"/>
      <c r="H623" s="12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24" customHeight="1">
      <c r="A624" s="12"/>
      <c r="B624" s="12"/>
      <c r="C624" s="12"/>
      <c r="D624" s="12"/>
      <c r="E624" s="12"/>
      <c r="F624" s="12"/>
      <c r="G624" s="12"/>
      <c r="H624" s="12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24" customHeight="1">
      <c r="A625" s="12"/>
      <c r="B625" s="12"/>
      <c r="C625" s="12"/>
      <c r="D625" s="12"/>
      <c r="E625" s="12"/>
      <c r="F625" s="12"/>
      <c r="G625" s="12"/>
      <c r="H625" s="12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24" customHeight="1">
      <c r="A626" s="12"/>
      <c r="B626" s="12"/>
      <c r="C626" s="12"/>
      <c r="D626" s="12"/>
      <c r="E626" s="12"/>
      <c r="F626" s="12"/>
      <c r="G626" s="12"/>
      <c r="H626" s="12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24" customHeight="1">
      <c r="A627" s="12"/>
      <c r="B627" s="12"/>
      <c r="C627" s="12"/>
      <c r="D627" s="12"/>
      <c r="E627" s="12"/>
      <c r="F627" s="12"/>
      <c r="G627" s="12"/>
      <c r="H627" s="12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24" customHeight="1">
      <c r="A628" s="12"/>
      <c r="B628" s="12"/>
      <c r="C628" s="12"/>
      <c r="D628" s="12"/>
      <c r="E628" s="12"/>
      <c r="F628" s="12"/>
      <c r="G628" s="12"/>
      <c r="H628" s="12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24" customHeight="1">
      <c r="A629" s="12"/>
      <c r="B629" s="12"/>
      <c r="C629" s="12"/>
      <c r="D629" s="12"/>
      <c r="E629" s="12"/>
      <c r="F629" s="12"/>
      <c r="G629" s="12"/>
      <c r="H629" s="12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24" customHeight="1">
      <c r="A630" s="12"/>
      <c r="B630" s="12"/>
      <c r="C630" s="12"/>
      <c r="D630" s="12"/>
      <c r="E630" s="12"/>
      <c r="F630" s="12"/>
      <c r="G630" s="12"/>
      <c r="H630" s="12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24" customHeight="1">
      <c r="A631" s="12"/>
      <c r="B631" s="12"/>
      <c r="C631" s="12"/>
      <c r="D631" s="12"/>
      <c r="E631" s="12"/>
      <c r="F631" s="12"/>
      <c r="G631" s="12"/>
      <c r="H631" s="12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24" customHeight="1">
      <c r="A632" s="12"/>
      <c r="B632" s="12"/>
      <c r="C632" s="12"/>
      <c r="D632" s="12"/>
      <c r="E632" s="12"/>
      <c r="F632" s="12"/>
      <c r="G632" s="12"/>
      <c r="H632" s="12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24" customHeight="1">
      <c r="A633" s="12"/>
      <c r="B633" s="12"/>
      <c r="C633" s="12"/>
      <c r="D633" s="12"/>
      <c r="E633" s="12"/>
      <c r="F633" s="12"/>
      <c r="G633" s="12"/>
      <c r="H633" s="12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24" customHeight="1">
      <c r="A634" s="12"/>
      <c r="B634" s="12"/>
      <c r="C634" s="12"/>
      <c r="D634" s="12"/>
      <c r="E634" s="12"/>
      <c r="F634" s="12"/>
      <c r="G634" s="12"/>
      <c r="H634" s="12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24" customHeight="1">
      <c r="A635" s="12"/>
      <c r="B635" s="12"/>
      <c r="C635" s="12"/>
      <c r="D635" s="12"/>
      <c r="E635" s="12"/>
      <c r="F635" s="12"/>
      <c r="G635" s="12"/>
      <c r="H635" s="12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24" customHeight="1">
      <c r="A636" s="12"/>
      <c r="B636" s="12"/>
      <c r="C636" s="12"/>
      <c r="D636" s="12"/>
      <c r="E636" s="12"/>
      <c r="F636" s="12"/>
      <c r="G636" s="12"/>
      <c r="H636" s="12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24" customHeight="1">
      <c r="A637" s="12"/>
      <c r="B637" s="12"/>
      <c r="C637" s="12"/>
      <c r="D637" s="12"/>
      <c r="E637" s="12"/>
      <c r="F637" s="12"/>
      <c r="G637" s="12"/>
      <c r="H637" s="12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24" customHeight="1">
      <c r="A638" s="12"/>
      <c r="B638" s="12"/>
      <c r="C638" s="12"/>
      <c r="D638" s="12"/>
      <c r="E638" s="12"/>
      <c r="F638" s="12"/>
      <c r="G638" s="12"/>
      <c r="H638" s="12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24" customHeight="1">
      <c r="A639" s="12"/>
      <c r="B639" s="12"/>
      <c r="C639" s="12"/>
      <c r="D639" s="12"/>
      <c r="E639" s="12"/>
      <c r="F639" s="12"/>
      <c r="G639" s="12"/>
      <c r="H639" s="12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24" customHeight="1">
      <c r="A640" s="12"/>
      <c r="B640" s="12"/>
      <c r="C640" s="12"/>
      <c r="D640" s="12"/>
      <c r="E640" s="12"/>
      <c r="F640" s="12"/>
      <c r="G640" s="12"/>
      <c r="H640" s="12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24" customHeight="1">
      <c r="A641" s="12"/>
      <c r="B641" s="12"/>
      <c r="C641" s="12"/>
      <c r="D641" s="12"/>
      <c r="E641" s="12"/>
      <c r="F641" s="12"/>
      <c r="G641" s="12"/>
      <c r="H641" s="12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24" customHeight="1">
      <c r="A642" s="12"/>
      <c r="B642" s="12"/>
      <c r="C642" s="12"/>
      <c r="D642" s="12"/>
      <c r="E642" s="12"/>
      <c r="F642" s="12"/>
      <c r="G642" s="12"/>
      <c r="H642" s="12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24" customHeight="1">
      <c r="A643" s="12"/>
      <c r="B643" s="12"/>
      <c r="C643" s="12"/>
      <c r="D643" s="12"/>
      <c r="E643" s="12"/>
      <c r="F643" s="12"/>
      <c r="G643" s="12"/>
      <c r="H643" s="12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24" customHeight="1">
      <c r="A644" s="12"/>
      <c r="B644" s="12"/>
      <c r="C644" s="12"/>
      <c r="D644" s="12"/>
      <c r="E644" s="12"/>
      <c r="F644" s="12"/>
      <c r="G644" s="12"/>
      <c r="H644" s="12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24" customHeight="1">
      <c r="A645" s="12"/>
      <c r="B645" s="12"/>
      <c r="C645" s="12"/>
      <c r="D645" s="12"/>
      <c r="E645" s="12"/>
      <c r="F645" s="12"/>
      <c r="G645" s="12"/>
      <c r="H645" s="12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24" customHeight="1">
      <c r="A646" s="12"/>
      <c r="B646" s="12"/>
      <c r="C646" s="12"/>
      <c r="D646" s="12"/>
      <c r="E646" s="12"/>
      <c r="F646" s="12"/>
      <c r="G646" s="12"/>
      <c r="H646" s="12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24" customHeight="1">
      <c r="A647" s="12"/>
      <c r="B647" s="12"/>
      <c r="C647" s="12"/>
      <c r="D647" s="12"/>
      <c r="E647" s="12"/>
      <c r="F647" s="12"/>
      <c r="G647" s="12"/>
      <c r="H647" s="12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24" customHeight="1">
      <c r="A648" s="12"/>
      <c r="B648" s="12"/>
      <c r="C648" s="12"/>
      <c r="D648" s="12"/>
      <c r="E648" s="12"/>
      <c r="F648" s="12"/>
      <c r="G648" s="12"/>
      <c r="H648" s="12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24" customHeight="1">
      <c r="A649" s="12"/>
      <c r="B649" s="12"/>
      <c r="C649" s="12"/>
      <c r="D649" s="12"/>
      <c r="E649" s="12"/>
      <c r="F649" s="12"/>
      <c r="G649" s="12"/>
      <c r="H649" s="12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24" customHeight="1">
      <c r="A650" s="12"/>
      <c r="B650" s="12"/>
      <c r="C650" s="12"/>
      <c r="D650" s="12"/>
      <c r="E650" s="12"/>
      <c r="F650" s="12"/>
      <c r="G650" s="12"/>
      <c r="H650" s="12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24" customHeight="1">
      <c r="A651" s="12"/>
      <c r="B651" s="12"/>
      <c r="C651" s="12"/>
      <c r="D651" s="12"/>
      <c r="E651" s="12"/>
      <c r="F651" s="12"/>
      <c r="G651" s="12"/>
      <c r="H651" s="12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24" customHeight="1">
      <c r="A652" s="12"/>
      <c r="B652" s="12"/>
      <c r="C652" s="12"/>
      <c r="D652" s="12"/>
      <c r="E652" s="12"/>
      <c r="F652" s="12"/>
      <c r="G652" s="12"/>
      <c r="H652" s="12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24" customHeight="1">
      <c r="A653" s="12"/>
      <c r="B653" s="12"/>
      <c r="C653" s="12"/>
      <c r="D653" s="12"/>
      <c r="E653" s="12"/>
      <c r="F653" s="12"/>
      <c r="G653" s="12"/>
      <c r="H653" s="12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24" customHeight="1">
      <c r="A654" s="12"/>
      <c r="B654" s="12"/>
      <c r="C654" s="12"/>
      <c r="D654" s="12"/>
      <c r="E654" s="12"/>
      <c r="F654" s="12"/>
      <c r="G654" s="12"/>
      <c r="H654" s="12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24" customHeight="1">
      <c r="A655" s="12"/>
      <c r="B655" s="12"/>
      <c r="C655" s="12"/>
      <c r="D655" s="12"/>
      <c r="E655" s="12"/>
      <c r="F655" s="12"/>
      <c r="G655" s="12"/>
      <c r="H655" s="12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24" customHeight="1">
      <c r="A656" s="12"/>
      <c r="B656" s="12"/>
      <c r="C656" s="12"/>
      <c r="D656" s="12"/>
      <c r="E656" s="12"/>
      <c r="F656" s="12"/>
      <c r="G656" s="12"/>
      <c r="H656" s="12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24" customHeight="1">
      <c r="A657" s="12"/>
      <c r="B657" s="12"/>
      <c r="C657" s="12"/>
      <c r="D657" s="12"/>
      <c r="E657" s="12"/>
      <c r="F657" s="12"/>
      <c r="G657" s="12"/>
      <c r="H657" s="12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24" customHeight="1">
      <c r="A658" s="12"/>
      <c r="B658" s="12"/>
      <c r="C658" s="12"/>
      <c r="D658" s="12"/>
      <c r="E658" s="12"/>
      <c r="F658" s="12"/>
      <c r="G658" s="12"/>
      <c r="H658" s="12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24" customHeight="1">
      <c r="A659" s="12"/>
      <c r="B659" s="12"/>
      <c r="C659" s="12"/>
      <c r="D659" s="12"/>
      <c r="E659" s="12"/>
      <c r="F659" s="12"/>
      <c r="G659" s="12"/>
      <c r="H659" s="12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24" customHeight="1">
      <c r="A660" s="12"/>
      <c r="B660" s="12"/>
      <c r="C660" s="12"/>
      <c r="D660" s="12"/>
      <c r="E660" s="12"/>
      <c r="F660" s="12"/>
      <c r="G660" s="12"/>
      <c r="H660" s="12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24" customHeight="1">
      <c r="A661" s="12"/>
      <c r="B661" s="12"/>
      <c r="C661" s="12"/>
      <c r="D661" s="12"/>
      <c r="E661" s="12"/>
      <c r="F661" s="12"/>
      <c r="G661" s="12"/>
      <c r="H661" s="12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24" customHeight="1">
      <c r="A662" s="12"/>
      <c r="B662" s="12"/>
      <c r="C662" s="12"/>
      <c r="D662" s="12"/>
      <c r="E662" s="12"/>
      <c r="F662" s="12"/>
      <c r="G662" s="12"/>
      <c r="H662" s="12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24" customHeight="1">
      <c r="A663" s="12"/>
      <c r="B663" s="12"/>
      <c r="C663" s="12"/>
      <c r="D663" s="12"/>
      <c r="E663" s="12"/>
      <c r="F663" s="12"/>
      <c r="G663" s="12"/>
      <c r="H663" s="12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24" customHeight="1">
      <c r="A664" s="12"/>
      <c r="B664" s="12"/>
      <c r="C664" s="12"/>
      <c r="D664" s="12"/>
      <c r="E664" s="12"/>
      <c r="F664" s="12"/>
      <c r="G664" s="12"/>
      <c r="H664" s="12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24" customHeight="1">
      <c r="A665" s="12"/>
      <c r="B665" s="12"/>
      <c r="C665" s="12"/>
      <c r="D665" s="12"/>
      <c r="E665" s="12"/>
      <c r="F665" s="12"/>
      <c r="G665" s="12"/>
      <c r="H665" s="12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24" customHeight="1">
      <c r="A666" s="12"/>
      <c r="B666" s="12"/>
      <c r="C666" s="12"/>
      <c r="D666" s="12"/>
      <c r="E666" s="12"/>
      <c r="F666" s="12"/>
      <c r="G666" s="12"/>
      <c r="H666" s="12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24" customHeight="1">
      <c r="A667" s="12"/>
      <c r="B667" s="12"/>
      <c r="C667" s="12"/>
      <c r="D667" s="12"/>
      <c r="E667" s="12"/>
      <c r="F667" s="12"/>
      <c r="G667" s="12"/>
      <c r="H667" s="12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24" customHeight="1">
      <c r="A668" s="12"/>
      <c r="B668" s="12"/>
      <c r="C668" s="12"/>
      <c r="D668" s="12"/>
      <c r="E668" s="12"/>
      <c r="F668" s="12"/>
      <c r="G668" s="12"/>
      <c r="H668" s="12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24" customHeight="1">
      <c r="A669" s="12"/>
      <c r="B669" s="12"/>
      <c r="C669" s="12"/>
      <c r="D669" s="12"/>
      <c r="E669" s="12"/>
      <c r="F669" s="12"/>
      <c r="G669" s="12"/>
      <c r="H669" s="12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24" customHeight="1">
      <c r="A670" s="12"/>
      <c r="B670" s="12"/>
      <c r="C670" s="12"/>
      <c r="D670" s="12"/>
      <c r="E670" s="12"/>
      <c r="F670" s="12"/>
      <c r="G670" s="12"/>
      <c r="H670" s="12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24" customHeight="1">
      <c r="A671" s="12"/>
      <c r="B671" s="12"/>
      <c r="C671" s="12"/>
      <c r="D671" s="12"/>
      <c r="E671" s="12"/>
      <c r="F671" s="12"/>
      <c r="G671" s="12"/>
      <c r="H671" s="12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24" customHeight="1">
      <c r="A672" s="12"/>
      <c r="B672" s="12"/>
      <c r="C672" s="12"/>
      <c r="D672" s="12"/>
      <c r="E672" s="12"/>
      <c r="F672" s="12"/>
      <c r="G672" s="12"/>
      <c r="H672" s="12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24" customHeight="1">
      <c r="A673" s="12"/>
      <c r="B673" s="12"/>
      <c r="C673" s="12"/>
      <c r="D673" s="12"/>
      <c r="E673" s="12"/>
      <c r="F673" s="12"/>
      <c r="G673" s="12"/>
      <c r="H673" s="12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24" customHeight="1">
      <c r="A674" s="12"/>
      <c r="B674" s="12"/>
      <c r="C674" s="12"/>
      <c r="D674" s="12"/>
      <c r="E674" s="12"/>
      <c r="F674" s="12"/>
      <c r="G674" s="12"/>
      <c r="H674" s="12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24" customHeight="1">
      <c r="A675" s="12"/>
      <c r="B675" s="12"/>
      <c r="C675" s="12"/>
      <c r="D675" s="12"/>
      <c r="E675" s="12"/>
      <c r="F675" s="12"/>
      <c r="G675" s="12"/>
      <c r="H675" s="12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24" customHeight="1">
      <c r="A676" s="12"/>
      <c r="B676" s="12"/>
      <c r="C676" s="12"/>
      <c r="D676" s="12"/>
      <c r="E676" s="12"/>
      <c r="F676" s="12"/>
      <c r="G676" s="12"/>
      <c r="H676" s="12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24" customHeight="1">
      <c r="A677" s="12"/>
      <c r="B677" s="12"/>
      <c r="C677" s="12"/>
      <c r="D677" s="12"/>
      <c r="E677" s="12"/>
      <c r="F677" s="12"/>
      <c r="G677" s="12"/>
      <c r="H677" s="12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24" customHeight="1">
      <c r="A678" s="12"/>
      <c r="B678" s="12"/>
      <c r="C678" s="12"/>
      <c r="D678" s="12"/>
      <c r="E678" s="12"/>
      <c r="F678" s="12"/>
      <c r="G678" s="12"/>
      <c r="H678" s="12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24" customHeight="1">
      <c r="A679" s="12"/>
      <c r="B679" s="12"/>
      <c r="C679" s="12"/>
      <c r="D679" s="12"/>
      <c r="E679" s="12"/>
      <c r="F679" s="12"/>
      <c r="G679" s="12"/>
      <c r="H679" s="12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24" customHeight="1">
      <c r="A680" s="12"/>
      <c r="B680" s="12"/>
      <c r="C680" s="12"/>
      <c r="D680" s="12"/>
      <c r="E680" s="12"/>
      <c r="F680" s="12"/>
      <c r="G680" s="12"/>
      <c r="H680" s="12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24" customHeight="1">
      <c r="A681" s="12"/>
      <c r="B681" s="12"/>
      <c r="C681" s="12"/>
      <c r="D681" s="12"/>
      <c r="E681" s="12"/>
      <c r="F681" s="12"/>
      <c r="G681" s="12"/>
      <c r="H681" s="12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24" customHeight="1">
      <c r="A682" s="12"/>
      <c r="B682" s="12"/>
      <c r="C682" s="12"/>
      <c r="D682" s="12"/>
      <c r="E682" s="12"/>
      <c r="F682" s="12"/>
      <c r="G682" s="12"/>
      <c r="H682" s="12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24" customHeight="1">
      <c r="A683" s="12"/>
      <c r="B683" s="12"/>
      <c r="C683" s="12"/>
      <c r="D683" s="12"/>
      <c r="E683" s="12"/>
      <c r="F683" s="12"/>
      <c r="G683" s="12"/>
      <c r="H683" s="12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24" customHeight="1">
      <c r="A684" s="12"/>
      <c r="B684" s="12"/>
      <c r="C684" s="12"/>
      <c r="D684" s="12"/>
      <c r="E684" s="12"/>
      <c r="F684" s="12"/>
      <c r="G684" s="12"/>
      <c r="H684" s="12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24" customHeight="1">
      <c r="A685" s="12"/>
      <c r="B685" s="12"/>
      <c r="C685" s="12"/>
      <c r="D685" s="12"/>
      <c r="E685" s="12"/>
      <c r="F685" s="12"/>
      <c r="G685" s="12"/>
      <c r="H685" s="12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24" customHeight="1">
      <c r="A686" s="12"/>
      <c r="B686" s="12"/>
      <c r="C686" s="12"/>
      <c r="D686" s="12"/>
      <c r="E686" s="12"/>
      <c r="F686" s="12"/>
      <c r="G686" s="12"/>
      <c r="H686" s="12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24" customHeight="1">
      <c r="A687" s="12"/>
      <c r="B687" s="12"/>
      <c r="C687" s="12"/>
      <c r="D687" s="12"/>
      <c r="E687" s="12"/>
      <c r="F687" s="12"/>
      <c r="G687" s="12"/>
      <c r="H687" s="12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24" customHeight="1">
      <c r="A688" s="12"/>
      <c r="B688" s="12"/>
      <c r="C688" s="12"/>
      <c r="D688" s="12"/>
      <c r="E688" s="12"/>
      <c r="F688" s="12"/>
      <c r="G688" s="12"/>
      <c r="H688" s="12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24" customHeight="1">
      <c r="A689" s="12"/>
      <c r="B689" s="12"/>
      <c r="C689" s="12"/>
      <c r="D689" s="12"/>
      <c r="E689" s="12"/>
      <c r="F689" s="12"/>
      <c r="G689" s="12"/>
      <c r="H689" s="12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24" customHeight="1">
      <c r="A690" s="12"/>
      <c r="B690" s="12"/>
      <c r="C690" s="12"/>
      <c r="D690" s="12"/>
      <c r="E690" s="12"/>
      <c r="F690" s="12"/>
      <c r="G690" s="12"/>
      <c r="H690" s="12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24" customHeight="1">
      <c r="A691" s="12"/>
      <c r="B691" s="12"/>
      <c r="C691" s="12"/>
      <c r="D691" s="12"/>
      <c r="E691" s="12"/>
      <c r="F691" s="12"/>
      <c r="G691" s="12"/>
      <c r="H691" s="12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24" customHeight="1">
      <c r="A692" s="12"/>
      <c r="B692" s="12"/>
      <c r="C692" s="12"/>
      <c r="D692" s="12"/>
      <c r="E692" s="12"/>
      <c r="F692" s="12"/>
      <c r="G692" s="12"/>
      <c r="H692" s="12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24" customHeight="1">
      <c r="A693" s="12"/>
      <c r="B693" s="12"/>
      <c r="C693" s="12"/>
      <c r="D693" s="12"/>
      <c r="E693" s="12"/>
      <c r="F693" s="12"/>
      <c r="G693" s="12"/>
      <c r="H693" s="12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24" customHeight="1">
      <c r="A694" s="12"/>
      <c r="B694" s="12"/>
      <c r="C694" s="12"/>
      <c r="D694" s="12"/>
      <c r="E694" s="12"/>
      <c r="F694" s="12"/>
      <c r="G694" s="12"/>
      <c r="H694" s="12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24" customHeight="1">
      <c r="A695" s="12"/>
      <c r="B695" s="12"/>
      <c r="C695" s="12"/>
      <c r="D695" s="12"/>
      <c r="E695" s="12"/>
      <c r="F695" s="12"/>
      <c r="G695" s="12"/>
      <c r="H695" s="12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24" customHeight="1">
      <c r="A696" s="12"/>
      <c r="B696" s="12"/>
      <c r="C696" s="12"/>
      <c r="D696" s="12"/>
      <c r="E696" s="12"/>
      <c r="F696" s="12"/>
      <c r="G696" s="12"/>
      <c r="H696" s="12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24" customHeight="1">
      <c r="A697" s="12"/>
      <c r="B697" s="12"/>
      <c r="C697" s="12"/>
      <c r="D697" s="12"/>
      <c r="E697" s="12"/>
      <c r="F697" s="12"/>
      <c r="G697" s="12"/>
      <c r="H697" s="12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24" customHeight="1">
      <c r="A698" s="12"/>
      <c r="B698" s="12"/>
      <c r="C698" s="12"/>
      <c r="D698" s="12"/>
      <c r="E698" s="12"/>
      <c r="F698" s="12"/>
      <c r="G698" s="12"/>
      <c r="H698" s="12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24" customHeight="1">
      <c r="A699" s="12"/>
      <c r="B699" s="12"/>
      <c r="C699" s="12"/>
      <c r="D699" s="12"/>
      <c r="E699" s="12"/>
      <c r="F699" s="12"/>
      <c r="G699" s="12"/>
      <c r="H699" s="12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24" customHeight="1">
      <c r="A700" s="12"/>
      <c r="B700" s="12"/>
      <c r="C700" s="12"/>
      <c r="D700" s="12"/>
      <c r="E700" s="12"/>
      <c r="F700" s="12"/>
      <c r="G700" s="12"/>
      <c r="H700" s="12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24" customHeight="1">
      <c r="A701" s="12"/>
      <c r="B701" s="12"/>
      <c r="C701" s="12"/>
      <c r="D701" s="12"/>
      <c r="E701" s="12"/>
      <c r="F701" s="12"/>
      <c r="G701" s="12"/>
      <c r="H701" s="12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24" customHeight="1">
      <c r="A702" s="12"/>
      <c r="B702" s="12"/>
      <c r="C702" s="12"/>
      <c r="D702" s="12"/>
      <c r="E702" s="12"/>
      <c r="F702" s="12"/>
      <c r="G702" s="12"/>
      <c r="H702" s="12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24" customHeight="1">
      <c r="A703" s="12"/>
      <c r="B703" s="12"/>
      <c r="C703" s="12"/>
      <c r="D703" s="12"/>
      <c r="E703" s="12"/>
      <c r="F703" s="12"/>
      <c r="G703" s="12"/>
      <c r="H703" s="12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24" customHeight="1">
      <c r="A704" s="12"/>
      <c r="B704" s="12"/>
      <c r="C704" s="12"/>
      <c r="D704" s="12"/>
      <c r="E704" s="12"/>
      <c r="F704" s="12"/>
      <c r="G704" s="12"/>
      <c r="H704" s="12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24" customHeight="1">
      <c r="A705" s="12"/>
      <c r="B705" s="12"/>
      <c r="C705" s="12"/>
      <c r="D705" s="12"/>
      <c r="E705" s="12"/>
      <c r="F705" s="12"/>
      <c r="G705" s="12"/>
      <c r="H705" s="12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24" customHeight="1">
      <c r="A706" s="12"/>
      <c r="B706" s="12"/>
      <c r="C706" s="12"/>
      <c r="D706" s="12"/>
      <c r="E706" s="12"/>
      <c r="F706" s="12"/>
      <c r="G706" s="12"/>
      <c r="H706" s="12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24" customHeight="1">
      <c r="A707" s="12"/>
      <c r="B707" s="12"/>
      <c r="C707" s="12"/>
      <c r="D707" s="12"/>
      <c r="E707" s="12"/>
      <c r="F707" s="12"/>
      <c r="G707" s="12"/>
      <c r="H707" s="12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24" customHeight="1">
      <c r="A708" s="12"/>
      <c r="B708" s="12"/>
      <c r="C708" s="12"/>
      <c r="D708" s="12"/>
      <c r="E708" s="12"/>
      <c r="F708" s="12"/>
      <c r="G708" s="12"/>
      <c r="H708" s="12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24" customHeight="1">
      <c r="A709" s="12"/>
      <c r="B709" s="12"/>
      <c r="C709" s="12"/>
      <c r="D709" s="12"/>
      <c r="E709" s="12"/>
      <c r="F709" s="12"/>
      <c r="G709" s="12"/>
      <c r="H709" s="12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24" customHeight="1">
      <c r="A710" s="12"/>
      <c r="B710" s="12"/>
      <c r="C710" s="12"/>
      <c r="D710" s="12"/>
      <c r="E710" s="12"/>
      <c r="F710" s="12"/>
      <c r="G710" s="12"/>
      <c r="H710" s="12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24" customHeight="1">
      <c r="A711" s="12"/>
      <c r="B711" s="12"/>
      <c r="C711" s="12"/>
      <c r="D711" s="12"/>
      <c r="E711" s="12"/>
      <c r="F711" s="12"/>
      <c r="G711" s="12"/>
      <c r="H711" s="12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24" customHeight="1">
      <c r="A712" s="12"/>
      <c r="B712" s="12"/>
      <c r="C712" s="12"/>
      <c r="D712" s="12"/>
      <c r="E712" s="12"/>
      <c r="F712" s="12"/>
      <c r="G712" s="12"/>
      <c r="H712" s="12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24" customHeight="1">
      <c r="A713" s="12"/>
      <c r="B713" s="12"/>
      <c r="C713" s="12"/>
      <c r="D713" s="12"/>
      <c r="E713" s="12"/>
      <c r="F713" s="12"/>
      <c r="G713" s="12"/>
      <c r="H713" s="12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24" customHeight="1">
      <c r="A714" s="12"/>
      <c r="B714" s="12"/>
      <c r="C714" s="12"/>
      <c r="D714" s="12"/>
      <c r="E714" s="12"/>
      <c r="F714" s="12"/>
      <c r="G714" s="12"/>
      <c r="H714" s="12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24" customHeight="1">
      <c r="A715" s="12"/>
      <c r="B715" s="12"/>
      <c r="C715" s="12"/>
      <c r="D715" s="12"/>
      <c r="E715" s="12"/>
      <c r="F715" s="12"/>
      <c r="G715" s="12"/>
      <c r="H715" s="12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24" customHeight="1">
      <c r="A716" s="12"/>
      <c r="B716" s="12"/>
      <c r="C716" s="12"/>
      <c r="D716" s="12"/>
      <c r="E716" s="12"/>
      <c r="F716" s="12"/>
      <c r="G716" s="12"/>
      <c r="H716" s="12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24" customHeight="1">
      <c r="A717" s="12"/>
      <c r="B717" s="12"/>
      <c r="C717" s="12"/>
      <c r="D717" s="12"/>
      <c r="E717" s="12"/>
      <c r="F717" s="12"/>
      <c r="G717" s="12"/>
      <c r="H717" s="12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24" customHeight="1">
      <c r="A718" s="12"/>
      <c r="B718" s="12"/>
      <c r="C718" s="12"/>
      <c r="D718" s="12"/>
      <c r="E718" s="12"/>
      <c r="F718" s="12"/>
      <c r="G718" s="12"/>
      <c r="H718" s="12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24" customHeight="1">
      <c r="A719" s="12"/>
      <c r="B719" s="12"/>
      <c r="C719" s="12"/>
      <c r="D719" s="12"/>
      <c r="E719" s="12"/>
      <c r="F719" s="12"/>
      <c r="G719" s="12"/>
      <c r="H719" s="12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24" customHeight="1">
      <c r="A720" s="12"/>
      <c r="B720" s="12"/>
      <c r="C720" s="12"/>
      <c r="D720" s="12"/>
      <c r="E720" s="12"/>
      <c r="F720" s="12"/>
      <c r="G720" s="12"/>
      <c r="H720" s="12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24" customHeight="1">
      <c r="A721" s="12"/>
      <c r="B721" s="12"/>
      <c r="C721" s="12"/>
      <c r="D721" s="12"/>
      <c r="E721" s="12"/>
      <c r="F721" s="12"/>
      <c r="G721" s="12"/>
      <c r="H721" s="12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24" customHeight="1">
      <c r="A722" s="12"/>
      <c r="B722" s="12"/>
      <c r="C722" s="12"/>
      <c r="D722" s="12"/>
      <c r="E722" s="12"/>
      <c r="F722" s="12"/>
      <c r="G722" s="12"/>
      <c r="H722" s="12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24" customHeight="1">
      <c r="A723" s="12"/>
      <c r="B723" s="12"/>
      <c r="C723" s="12"/>
      <c r="D723" s="12"/>
      <c r="E723" s="12"/>
      <c r="F723" s="12"/>
      <c r="G723" s="12"/>
      <c r="H723" s="12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24" customHeight="1">
      <c r="A724" s="12"/>
      <c r="B724" s="12"/>
      <c r="C724" s="12"/>
      <c r="D724" s="12"/>
      <c r="E724" s="12"/>
      <c r="F724" s="12"/>
      <c r="G724" s="12"/>
      <c r="H724" s="12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24" customHeight="1">
      <c r="A725" s="12"/>
      <c r="B725" s="12"/>
      <c r="C725" s="12"/>
      <c r="D725" s="12"/>
      <c r="E725" s="12"/>
      <c r="F725" s="12"/>
      <c r="G725" s="12"/>
      <c r="H725" s="12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24" customHeight="1">
      <c r="A726" s="12"/>
      <c r="B726" s="12"/>
      <c r="C726" s="12"/>
      <c r="D726" s="12"/>
      <c r="E726" s="12"/>
      <c r="F726" s="12"/>
      <c r="G726" s="12"/>
      <c r="H726" s="12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24" customHeight="1">
      <c r="A727" s="12"/>
      <c r="B727" s="12"/>
      <c r="C727" s="12"/>
      <c r="D727" s="12"/>
      <c r="E727" s="12"/>
      <c r="F727" s="12"/>
      <c r="G727" s="12"/>
      <c r="H727" s="12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24" customHeight="1">
      <c r="A728" s="12"/>
      <c r="B728" s="12"/>
      <c r="C728" s="12"/>
      <c r="D728" s="12"/>
      <c r="E728" s="12"/>
      <c r="F728" s="12"/>
      <c r="G728" s="12"/>
      <c r="H728" s="12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24" customHeight="1">
      <c r="A729" s="12"/>
      <c r="B729" s="12"/>
      <c r="C729" s="12"/>
      <c r="D729" s="12"/>
      <c r="E729" s="12"/>
      <c r="F729" s="12"/>
      <c r="G729" s="12"/>
      <c r="H729" s="12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24" customHeight="1">
      <c r="A730" s="12"/>
      <c r="B730" s="12"/>
      <c r="C730" s="12"/>
      <c r="D730" s="12"/>
      <c r="E730" s="12"/>
      <c r="F730" s="12"/>
      <c r="G730" s="12"/>
      <c r="H730" s="12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24" customHeight="1">
      <c r="A731" s="12"/>
      <c r="B731" s="12"/>
      <c r="C731" s="12"/>
      <c r="D731" s="12"/>
      <c r="E731" s="12"/>
      <c r="F731" s="12"/>
      <c r="G731" s="12"/>
      <c r="H731" s="12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24" customHeight="1">
      <c r="A732" s="12"/>
      <c r="B732" s="12"/>
      <c r="C732" s="12"/>
      <c r="D732" s="12"/>
      <c r="E732" s="12"/>
      <c r="F732" s="12"/>
      <c r="G732" s="12"/>
      <c r="H732" s="12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24" customHeight="1">
      <c r="A733" s="12"/>
      <c r="B733" s="12"/>
      <c r="C733" s="12"/>
      <c r="D733" s="12"/>
      <c r="E733" s="12"/>
      <c r="F733" s="12"/>
      <c r="G733" s="12"/>
      <c r="H733" s="12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24" customHeight="1">
      <c r="A734" s="12"/>
      <c r="B734" s="12"/>
      <c r="C734" s="12"/>
      <c r="D734" s="12"/>
      <c r="E734" s="12"/>
      <c r="F734" s="12"/>
      <c r="G734" s="12"/>
      <c r="H734" s="12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24" customHeight="1">
      <c r="A735" s="12"/>
      <c r="B735" s="12"/>
      <c r="C735" s="12"/>
      <c r="D735" s="12"/>
      <c r="E735" s="12"/>
      <c r="F735" s="12"/>
      <c r="G735" s="12"/>
      <c r="H735" s="12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24" customHeight="1">
      <c r="A736" s="12"/>
      <c r="B736" s="12"/>
      <c r="C736" s="12"/>
      <c r="D736" s="12"/>
      <c r="E736" s="12"/>
      <c r="F736" s="12"/>
      <c r="G736" s="12"/>
      <c r="H736" s="12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24" customHeight="1">
      <c r="A737" s="12"/>
      <c r="B737" s="12"/>
      <c r="C737" s="12"/>
      <c r="D737" s="12"/>
      <c r="E737" s="12"/>
      <c r="F737" s="12"/>
      <c r="G737" s="12"/>
      <c r="H737" s="12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24" customHeight="1">
      <c r="A738" s="12"/>
      <c r="B738" s="12"/>
      <c r="C738" s="12"/>
      <c r="D738" s="12"/>
      <c r="E738" s="12"/>
      <c r="F738" s="12"/>
      <c r="G738" s="12"/>
      <c r="H738" s="12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24" customHeight="1">
      <c r="A739" s="12"/>
      <c r="B739" s="12"/>
      <c r="C739" s="12"/>
      <c r="D739" s="12"/>
      <c r="E739" s="12"/>
      <c r="F739" s="12"/>
      <c r="G739" s="12"/>
      <c r="H739" s="12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24" customHeight="1">
      <c r="A740" s="12"/>
      <c r="B740" s="12"/>
      <c r="C740" s="12"/>
      <c r="D740" s="12"/>
      <c r="E740" s="12"/>
      <c r="F740" s="12"/>
      <c r="G740" s="12"/>
      <c r="H740" s="12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24" customHeight="1">
      <c r="A741" s="12"/>
      <c r="B741" s="12"/>
      <c r="C741" s="12"/>
      <c r="D741" s="12"/>
      <c r="E741" s="12"/>
      <c r="F741" s="12"/>
      <c r="G741" s="12"/>
      <c r="H741" s="12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24" customHeight="1">
      <c r="A742" s="12"/>
      <c r="B742" s="12"/>
      <c r="C742" s="12"/>
      <c r="D742" s="12"/>
      <c r="E742" s="12"/>
      <c r="F742" s="12"/>
      <c r="G742" s="12"/>
      <c r="H742" s="12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24" customHeight="1">
      <c r="A743" s="12"/>
      <c r="B743" s="12"/>
      <c r="C743" s="12"/>
      <c r="D743" s="12"/>
      <c r="E743" s="12"/>
      <c r="F743" s="12"/>
      <c r="G743" s="12"/>
      <c r="H743" s="12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24" customHeight="1">
      <c r="A744" s="12"/>
      <c r="B744" s="12"/>
      <c r="C744" s="12"/>
      <c r="D744" s="12"/>
      <c r="E744" s="12"/>
      <c r="F744" s="12"/>
      <c r="G744" s="12"/>
      <c r="H744" s="12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24" customHeight="1">
      <c r="A745" s="12"/>
      <c r="B745" s="12"/>
      <c r="C745" s="12"/>
      <c r="D745" s="12"/>
      <c r="E745" s="12"/>
      <c r="F745" s="12"/>
      <c r="G745" s="12"/>
      <c r="H745" s="12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24" customHeight="1">
      <c r="A746" s="12"/>
      <c r="B746" s="12"/>
      <c r="C746" s="12"/>
      <c r="D746" s="12"/>
      <c r="E746" s="12"/>
      <c r="F746" s="12"/>
      <c r="G746" s="12"/>
      <c r="H746" s="12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24" customHeight="1">
      <c r="A747" s="12"/>
      <c r="B747" s="12"/>
      <c r="C747" s="12"/>
      <c r="D747" s="12"/>
      <c r="E747" s="12"/>
      <c r="F747" s="12"/>
      <c r="G747" s="12"/>
      <c r="H747" s="12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24" customHeight="1">
      <c r="A748" s="12"/>
      <c r="B748" s="12"/>
      <c r="C748" s="12"/>
      <c r="D748" s="12"/>
      <c r="E748" s="12"/>
      <c r="F748" s="12"/>
      <c r="G748" s="12"/>
      <c r="H748" s="12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24" customHeight="1">
      <c r="A749" s="12"/>
      <c r="B749" s="12"/>
      <c r="C749" s="12"/>
      <c r="D749" s="12"/>
      <c r="E749" s="12"/>
      <c r="F749" s="12"/>
      <c r="G749" s="12"/>
      <c r="H749" s="12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24" customHeight="1">
      <c r="A750" s="12"/>
      <c r="B750" s="12"/>
      <c r="C750" s="12"/>
      <c r="D750" s="12"/>
      <c r="E750" s="12"/>
      <c r="F750" s="12"/>
      <c r="G750" s="12"/>
      <c r="H750" s="12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24" customHeight="1">
      <c r="A751" s="12"/>
      <c r="B751" s="12"/>
      <c r="C751" s="12"/>
      <c r="D751" s="12"/>
      <c r="E751" s="12"/>
      <c r="F751" s="12"/>
      <c r="G751" s="12"/>
      <c r="H751" s="12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24" customHeight="1">
      <c r="A752" s="12"/>
      <c r="B752" s="12"/>
      <c r="C752" s="12"/>
      <c r="D752" s="12"/>
      <c r="E752" s="12"/>
      <c r="F752" s="12"/>
      <c r="G752" s="12"/>
      <c r="H752" s="12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24" customHeight="1">
      <c r="A753" s="12"/>
      <c r="B753" s="12"/>
      <c r="C753" s="12"/>
      <c r="D753" s="12"/>
      <c r="E753" s="12"/>
      <c r="F753" s="12"/>
      <c r="G753" s="12"/>
      <c r="H753" s="12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24" customHeight="1">
      <c r="A754" s="12"/>
      <c r="B754" s="12"/>
      <c r="C754" s="12"/>
      <c r="D754" s="12"/>
      <c r="E754" s="12"/>
      <c r="F754" s="12"/>
      <c r="G754" s="12"/>
      <c r="H754" s="12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24" customHeight="1">
      <c r="A755" s="12"/>
      <c r="B755" s="12"/>
      <c r="C755" s="12"/>
      <c r="D755" s="12"/>
      <c r="E755" s="12"/>
      <c r="F755" s="12"/>
      <c r="G755" s="12"/>
      <c r="H755" s="12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24" customHeight="1">
      <c r="A756" s="12"/>
      <c r="B756" s="12"/>
      <c r="C756" s="12"/>
      <c r="D756" s="12"/>
      <c r="E756" s="12"/>
      <c r="F756" s="12"/>
      <c r="G756" s="12"/>
      <c r="H756" s="12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24" customHeight="1">
      <c r="A757" s="12"/>
      <c r="B757" s="12"/>
      <c r="C757" s="12"/>
      <c r="D757" s="12"/>
      <c r="E757" s="12"/>
      <c r="F757" s="12"/>
      <c r="G757" s="12"/>
      <c r="H757" s="12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24" customHeight="1">
      <c r="A758" s="12"/>
      <c r="B758" s="12"/>
      <c r="C758" s="12"/>
      <c r="D758" s="12"/>
      <c r="E758" s="12"/>
      <c r="F758" s="12"/>
      <c r="G758" s="12"/>
      <c r="H758" s="12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24" customHeight="1">
      <c r="A759" s="12"/>
      <c r="B759" s="12"/>
      <c r="C759" s="12"/>
      <c r="D759" s="12"/>
      <c r="E759" s="12"/>
      <c r="F759" s="12"/>
      <c r="G759" s="12"/>
      <c r="H759" s="12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24" customHeight="1">
      <c r="A760" s="12"/>
      <c r="B760" s="12"/>
      <c r="C760" s="12"/>
      <c r="D760" s="12"/>
      <c r="E760" s="12"/>
      <c r="F760" s="12"/>
      <c r="G760" s="12"/>
      <c r="H760" s="12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24" customHeight="1">
      <c r="A761" s="12"/>
      <c r="B761" s="12"/>
      <c r="C761" s="12"/>
      <c r="D761" s="12"/>
      <c r="E761" s="12"/>
      <c r="F761" s="12"/>
      <c r="G761" s="12"/>
      <c r="H761" s="12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24" customHeight="1">
      <c r="A762" s="12"/>
      <c r="B762" s="12"/>
      <c r="C762" s="12"/>
      <c r="D762" s="12"/>
      <c r="E762" s="12"/>
      <c r="F762" s="12"/>
      <c r="G762" s="12"/>
      <c r="H762" s="12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24" customHeight="1">
      <c r="A763" s="12"/>
      <c r="B763" s="12"/>
      <c r="C763" s="12"/>
      <c r="D763" s="12"/>
      <c r="E763" s="12"/>
      <c r="F763" s="12"/>
      <c r="G763" s="12"/>
      <c r="H763" s="12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24" customHeight="1">
      <c r="A764" s="12"/>
      <c r="B764" s="12"/>
      <c r="C764" s="12"/>
      <c r="D764" s="12"/>
      <c r="E764" s="12"/>
      <c r="F764" s="12"/>
      <c r="G764" s="12"/>
      <c r="H764" s="12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24" customHeight="1">
      <c r="A765" s="12"/>
      <c r="B765" s="12"/>
      <c r="C765" s="12"/>
      <c r="D765" s="12"/>
      <c r="E765" s="12"/>
      <c r="F765" s="12"/>
      <c r="G765" s="12"/>
      <c r="H765" s="12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24" customHeight="1">
      <c r="A766" s="12"/>
      <c r="B766" s="12"/>
      <c r="C766" s="12"/>
      <c r="D766" s="12"/>
      <c r="E766" s="12"/>
      <c r="F766" s="12"/>
      <c r="G766" s="12"/>
      <c r="H766" s="12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24" customHeight="1">
      <c r="A767" s="12"/>
      <c r="B767" s="12"/>
      <c r="C767" s="12"/>
      <c r="D767" s="12"/>
      <c r="E767" s="12"/>
      <c r="F767" s="12"/>
      <c r="G767" s="12"/>
      <c r="H767" s="12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24" customHeight="1">
      <c r="A768" s="12"/>
      <c r="B768" s="12"/>
      <c r="C768" s="12"/>
      <c r="D768" s="12"/>
      <c r="E768" s="12"/>
      <c r="F768" s="12"/>
      <c r="G768" s="12"/>
      <c r="H768" s="12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24" customHeight="1">
      <c r="A769" s="12"/>
      <c r="B769" s="12"/>
      <c r="C769" s="12"/>
      <c r="D769" s="12"/>
      <c r="E769" s="12"/>
      <c r="F769" s="12"/>
      <c r="G769" s="12"/>
      <c r="H769" s="12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24" customHeight="1">
      <c r="A770" s="12"/>
      <c r="B770" s="12"/>
      <c r="C770" s="12"/>
      <c r="D770" s="12"/>
      <c r="E770" s="12"/>
      <c r="F770" s="12"/>
      <c r="G770" s="12"/>
      <c r="H770" s="12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24" customHeight="1">
      <c r="A771" s="12"/>
      <c r="B771" s="12"/>
      <c r="C771" s="12"/>
      <c r="D771" s="12"/>
      <c r="E771" s="12"/>
      <c r="F771" s="12"/>
      <c r="G771" s="12"/>
      <c r="H771" s="12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24" customHeight="1">
      <c r="A772" s="12"/>
      <c r="B772" s="12"/>
      <c r="C772" s="12"/>
      <c r="D772" s="12"/>
      <c r="E772" s="12"/>
      <c r="F772" s="12"/>
      <c r="G772" s="12"/>
      <c r="H772" s="12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24" customHeight="1">
      <c r="A773" s="12"/>
      <c r="B773" s="12"/>
      <c r="C773" s="12"/>
      <c r="D773" s="12"/>
      <c r="E773" s="12"/>
      <c r="F773" s="12"/>
      <c r="G773" s="12"/>
      <c r="H773" s="12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24" customHeight="1">
      <c r="A774" s="12"/>
      <c r="B774" s="12"/>
      <c r="C774" s="12"/>
      <c r="D774" s="12"/>
      <c r="E774" s="12"/>
      <c r="F774" s="12"/>
      <c r="G774" s="12"/>
      <c r="H774" s="12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24" customHeight="1">
      <c r="A775" s="12"/>
      <c r="B775" s="12"/>
      <c r="C775" s="12"/>
      <c r="D775" s="12"/>
      <c r="E775" s="12"/>
      <c r="F775" s="12"/>
      <c r="G775" s="12"/>
      <c r="H775" s="12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24" customHeight="1">
      <c r="A776" s="12"/>
      <c r="B776" s="12"/>
      <c r="C776" s="12"/>
      <c r="D776" s="12"/>
      <c r="E776" s="12"/>
      <c r="F776" s="12"/>
      <c r="G776" s="12"/>
      <c r="H776" s="12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24" customHeight="1">
      <c r="A777" s="12"/>
      <c r="B777" s="12"/>
      <c r="C777" s="12"/>
      <c r="D777" s="12"/>
      <c r="E777" s="12"/>
      <c r="F777" s="12"/>
      <c r="G777" s="12"/>
      <c r="H777" s="12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24" customHeight="1">
      <c r="A778" s="12"/>
      <c r="B778" s="12"/>
      <c r="C778" s="12"/>
      <c r="D778" s="12"/>
      <c r="E778" s="12"/>
      <c r="F778" s="12"/>
      <c r="G778" s="12"/>
      <c r="H778" s="12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24" customHeight="1">
      <c r="A779" s="12"/>
      <c r="B779" s="12"/>
      <c r="C779" s="12"/>
      <c r="D779" s="12"/>
      <c r="E779" s="12"/>
      <c r="F779" s="12"/>
      <c r="G779" s="12"/>
      <c r="H779" s="12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24" customHeight="1">
      <c r="A780" s="12"/>
      <c r="B780" s="12"/>
      <c r="C780" s="12"/>
      <c r="D780" s="12"/>
      <c r="E780" s="12"/>
      <c r="F780" s="12"/>
      <c r="G780" s="12"/>
      <c r="H780" s="12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24" customHeight="1">
      <c r="A781" s="12"/>
      <c r="B781" s="12"/>
      <c r="C781" s="12"/>
      <c r="D781" s="12"/>
      <c r="E781" s="12"/>
      <c r="F781" s="12"/>
      <c r="G781" s="12"/>
      <c r="H781" s="12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24" customHeight="1">
      <c r="A782" s="12"/>
      <c r="B782" s="12"/>
      <c r="C782" s="12"/>
      <c r="D782" s="12"/>
      <c r="E782" s="12"/>
      <c r="F782" s="12"/>
      <c r="G782" s="12"/>
      <c r="H782" s="12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24" customHeight="1">
      <c r="A783" s="12"/>
      <c r="B783" s="12"/>
      <c r="C783" s="12"/>
      <c r="D783" s="12"/>
      <c r="E783" s="12"/>
      <c r="F783" s="12"/>
      <c r="G783" s="12"/>
      <c r="H783" s="12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24" customHeight="1">
      <c r="A784" s="12"/>
      <c r="B784" s="12"/>
      <c r="C784" s="12"/>
      <c r="D784" s="12"/>
      <c r="E784" s="12"/>
      <c r="F784" s="12"/>
      <c r="G784" s="12"/>
      <c r="H784" s="12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24" customHeight="1">
      <c r="A785" s="12"/>
      <c r="B785" s="12"/>
      <c r="C785" s="12"/>
      <c r="D785" s="12"/>
      <c r="E785" s="12"/>
      <c r="F785" s="12"/>
      <c r="G785" s="12"/>
      <c r="H785" s="12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24" customHeight="1">
      <c r="A786" s="12"/>
      <c r="B786" s="12"/>
      <c r="C786" s="12"/>
      <c r="D786" s="12"/>
      <c r="E786" s="12"/>
      <c r="F786" s="12"/>
      <c r="G786" s="12"/>
      <c r="H786" s="12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24" customHeight="1">
      <c r="A787" s="12"/>
      <c r="B787" s="12"/>
      <c r="C787" s="12"/>
      <c r="D787" s="12"/>
      <c r="E787" s="12"/>
      <c r="F787" s="12"/>
      <c r="G787" s="12"/>
      <c r="H787" s="12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24" customHeight="1">
      <c r="A788" s="12"/>
      <c r="B788" s="12"/>
      <c r="C788" s="12"/>
      <c r="D788" s="12"/>
      <c r="E788" s="12"/>
      <c r="F788" s="12"/>
      <c r="G788" s="12"/>
      <c r="H788" s="12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24" customHeight="1">
      <c r="A789" s="12"/>
      <c r="B789" s="12"/>
      <c r="C789" s="12"/>
      <c r="D789" s="12"/>
      <c r="E789" s="12"/>
      <c r="F789" s="12"/>
      <c r="G789" s="12"/>
      <c r="H789" s="12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24" customHeight="1">
      <c r="A790" s="12"/>
      <c r="B790" s="12"/>
      <c r="C790" s="12"/>
      <c r="D790" s="12"/>
      <c r="E790" s="12"/>
      <c r="F790" s="12"/>
      <c r="G790" s="12"/>
      <c r="H790" s="12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24" customHeight="1">
      <c r="A791" s="12"/>
      <c r="B791" s="12"/>
      <c r="C791" s="12"/>
      <c r="D791" s="12"/>
      <c r="E791" s="12"/>
      <c r="F791" s="12"/>
      <c r="G791" s="12"/>
      <c r="H791" s="12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24" customHeight="1">
      <c r="A792" s="12"/>
      <c r="B792" s="12"/>
      <c r="C792" s="12"/>
      <c r="D792" s="12"/>
      <c r="E792" s="12"/>
      <c r="F792" s="12"/>
      <c r="G792" s="12"/>
      <c r="H792" s="12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24" customHeight="1">
      <c r="A793" s="12"/>
      <c r="B793" s="12"/>
      <c r="C793" s="12"/>
      <c r="D793" s="12"/>
      <c r="E793" s="12"/>
      <c r="F793" s="12"/>
      <c r="G793" s="12"/>
      <c r="H793" s="12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24" customHeight="1">
      <c r="A794" s="12"/>
      <c r="B794" s="12"/>
      <c r="C794" s="12"/>
      <c r="D794" s="12"/>
      <c r="E794" s="12"/>
      <c r="F794" s="12"/>
      <c r="G794" s="12"/>
      <c r="H794" s="12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24" customHeight="1">
      <c r="A795" s="12"/>
      <c r="B795" s="12"/>
      <c r="C795" s="12"/>
      <c r="D795" s="12"/>
      <c r="E795" s="12"/>
      <c r="F795" s="12"/>
      <c r="G795" s="12"/>
      <c r="H795" s="12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24" customHeight="1">
      <c r="A796" s="12"/>
      <c r="B796" s="12"/>
      <c r="C796" s="12"/>
      <c r="D796" s="12"/>
      <c r="E796" s="12"/>
      <c r="F796" s="12"/>
      <c r="G796" s="12"/>
      <c r="H796" s="12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24" customHeight="1">
      <c r="A797" s="12"/>
      <c r="B797" s="12"/>
      <c r="C797" s="12"/>
      <c r="D797" s="12"/>
      <c r="E797" s="12"/>
      <c r="F797" s="12"/>
      <c r="G797" s="12"/>
      <c r="H797" s="12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24" customHeight="1">
      <c r="A798" s="12"/>
      <c r="B798" s="12"/>
      <c r="C798" s="12"/>
      <c r="D798" s="12"/>
      <c r="E798" s="12"/>
      <c r="F798" s="12"/>
      <c r="G798" s="12"/>
      <c r="H798" s="12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24" customHeight="1">
      <c r="A799" s="12"/>
      <c r="B799" s="12"/>
      <c r="C799" s="12"/>
      <c r="D799" s="12"/>
      <c r="E799" s="12"/>
      <c r="F799" s="12"/>
      <c r="G799" s="12"/>
      <c r="H799" s="12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24" customHeight="1">
      <c r="A800" s="12"/>
      <c r="B800" s="12"/>
      <c r="C800" s="12"/>
      <c r="D800" s="12"/>
      <c r="E800" s="12"/>
      <c r="F800" s="12"/>
      <c r="G800" s="12"/>
      <c r="H800" s="12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24" customHeight="1">
      <c r="A801" s="12"/>
      <c r="B801" s="12"/>
      <c r="C801" s="12"/>
      <c r="D801" s="12"/>
      <c r="E801" s="12"/>
      <c r="F801" s="12"/>
      <c r="G801" s="12"/>
      <c r="H801" s="12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24" customHeight="1">
      <c r="A802" s="12"/>
      <c r="B802" s="12"/>
      <c r="C802" s="12"/>
      <c r="D802" s="12"/>
      <c r="E802" s="12"/>
      <c r="F802" s="12"/>
      <c r="G802" s="12"/>
      <c r="H802" s="12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24" customHeight="1">
      <c r="A803" s="12"/>
      <c r="B803" s="12"/>
      <c r="C803" s="12"/>
      <c r="D803" s="12"/>
      <c r="E803" s="12"/>
      <c r="F803" s="12"/>
      <c r="G803" s="12"/>
      <c r="H803" s="12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24" customHeight="1">
      <c r="A804" s="12"/>
      <c r="B804" s="12"/>
      <c r="C804" s="12"/>
      <c r="D804" s="12"/>
      <c r="E804" s="12"/>
      <c r="F804" s="12"/>
      <c r="G804" s="12"/>
      <c r="H804" s="12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24" customHeight="1">
      <c r="A805" s="12"/>
      <c r="B805" s="12"/>
      <c r="C805" s="12"/>
      <c r="D805" s="12"/>
      <c r="E805" s="12"/>
      <c r="F805" s="12"/>
      <c r="G805" s="12"/>
      <c r="H805" s="12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24" customHeight="1">
      <c r="A806" s="12"/>
      <c r="B806" s="12"/>
      <c r="C806" s="12"/>
      <c r="D806" s="12"/>
      <c r="E806" s="12"/>
      <c r="F806" s="12"/>
      <c r="G806" s="12"/>
      <c r="H806" s="12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24" customHeight="1">
      <c r="A807" s="12"/>
      <c r="B807" s="12"/>
      <c r="C807" s="12"/>
      <c r="D807" s="12"/>
      <c r="E807" s="12"/>
      <c r="F807" s="12"/>
      <c r="G807" s="12"/>
      <c r="H807" s="12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24" customHeight="1">
      <c r="A808" s="12"/>
      <c r="B808" s="12"/>
      <c r="C808" s="12"/>
      <c r="D808" s="12"/>
      <c r="E808" s="12"/>
      <c r="F808" s="12"/>
      <c r="G808" s="12"/>
      <c r="H808" s="12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24" customHeight="1">
      <c r="A809" s="12"/>
      <c r="B809" s="12"/>
      <c r="C809" s="12"/>
      <c r="D809" s="12"/>
      <c r="E809" s="12"/>
      <c r="F809" s="12"/>
      <c r="G809" s="12"/>
      <c r="H809" s="12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24" customHeight="1">
      <c r="A810" s="12"/>
      <c r="B810" s="12"/>
      <c r="C810" s="12"/>
      <c r="D810" s="12"/>
      <c r="E810" s="12"/>
      <c r="F810" s="12"/>
      <c r="G810" s="12"/>
      <c r="H810" s="12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24" customHeight="1">
      <c r="A811" s="12"/>
      <c r="B811" s="12"/>
      <c r="C811" s="12"/>
      <c r="D811" s="12"/>
      <c r="E811" s="12"/>
      <c r="F811" s="12"/>
      <c r="G811" s="12"/>
      <c r="H811" s="12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24" customHeight="1">
      <c r="A812" s="12"/>
      <c r="B812" s="12"/>
      <c r="C812" s="12"/>
      <c r="D812" s="12"/>
      <c r="E812" s="12"/>
      <c r="F812" s="12"/>
      <c r="G812" s="12"/>
      <c r="H812" s="12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24" customHeight="1">
      <c r="A813" s="12"/>
      <c r="B813" s="12"/>
      <c r="C813" s="12"/>
      <c r="D813" s="12"/>
      <c r="E813" s="12"/>
      <c r="F813" s="12"/>
      <c r="G813" s="12"/>
      <c r="H813" s="12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24" customHeight="1">
      <c r="A814" s="12"/>
      <c r="B814" s="12"/>
      <c r="C814" s="12"/>
      <c r="D814" s="12"/>
      <c r="E814" s="12"/>
      <c r="F814" s="12"/>
      <c r="G814" s="12"/>
      <c r="H814" s="12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24" customHeight="1">
      <c r="A815" s="12"/>
      <c r="B815" s="12"/>
      <c r="C815" s="12"/>
      <c r="D815" s="12"/>
      <c r="E815" s="12"/>
      <c r="F815" s="12"/>
      <c r="G815" s="12"/>
      <c r="H815" s="12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24" customHeight="1">
      <c r="A816" s="12"/>
      <c r="B816" s="12"/>
      <c r="C816" s="12"/>
      <c r="D816" s="12"/>
      <c r="E816" s="12"/>
      <c r="F816" s="12"/>
      <c r="G816" s="12"/>
      <c r="H816" s="12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24" customHeight="1">
      <c r="A817" s="12"/>
      <c r="B817" s="12"/>
      <c r="C817" s="12"/>
      <c r="D817" s="12"/>
      <c r="E817" s="12"/>
      <c r="F817" s="12"/>
      <c r="G817" s="12"/>
      <c r="H817" s="12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24" customHeight="1">
      <c r="A818" s="12"/>
      <c r="B818" s="12"/>
      <c r="C818" s="12"/>
      <c r="D818" s="12"/>
      <c r="E818" s="12"/>
      <c r="F818" s="12"/>
      <c r="G818" s="12"/>
      <c r="H818" s="12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24" customHeight="1">
      <c r="A819" s="12"/>
      <c r="B819" s="12"/>
      <c r="C819" s="12"/>
      <c r="D819" s="12"/>
      <c r="E819" s="12"/>
      <c r="F819" s="12"/>
      <c r="G819" s="12"/>
      <c r="H819" s="12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24" customHeight="1">
      <c r="A820" s="12"/>
      <c r="B820" s="12"/>
      <c r="C820" s="12"/>
      <c r="D820" s="12"/>
      <c r="E820" s="12"/>
      <c r="F820" s="12"/>
      <c r="G820" s="12"/>
      <c r="H820" s="12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24" customHeight="1">
      <c r="A821" s="12"/>
      <c r="B821" s="12"/>
      <c r="C821" s="12"/>
      <c r="D821" s="12"/>
      <c r="E821" s="12"/>
      <c r="F821" s="12"/>
      <c r="G821" s="12"/>
      <c r="H821" s="12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24" customHeight="1">
      <c r="A822" s="12"/>
      <c r="B822" s="12"/>
      <c r="C822" s="12"/>
      <c r="D822" s="12"/>
      <c r="E822" s="12"/>
      <c r="F822" s="12"/>
      <c r="G822" s="12"/>
      <c r="H822" s="12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24" customHeight="1">
      <c r="A823" s="12"/>
      <c r="B823" s="12"/>
      <c r="C823" s="12"/>
      <c r="D823" s="12"/>
      <c r="E823" s="12"/>
      <c r="F823" s="12"/>
      <c r="G823" s="12"/>
      <c r="H823" s="12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24" customHeight="1">
      <c r="A824" s="12"/>
      <c r="B824" s="12"/>
      <c r="C824" s="12"/>
      <c r="D824" s="12"/>
      <c r="E824" s="12"/>
      <c r="F824" s="12"/>
      <c r="G824" s="12"/>
      <c r="H824" s="12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24" customHeight="1">
      <c r="A825" s="12"/>
      <c r="B825" s="12"/>
      <c r="C825" s="12"/>
      <c r="D825" s="12"/>
      <c r="E825" s="12"/>
      <c r="F825" s="12"/>
      <c r="G825" s="12"/>
      <c r="H825" s="12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24" customHeight="1">
      <c r="A826" s="12"/>
      <c r="B826" s="12"/>
      <c r="C826" s="12"/>
      <c r="D826" s="12"/>
      <c r="E826" s="12"/>
      <c r="F826" s="12"/>
      <c r="G826" s="12"/>
      <c r="H826" s="12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24" customHeight="1">
      <c r="A827" s="12"/>
      <c r="B827" s="12"/>
      <c r="C827" s="12"/>
      <c r="D827" s="12"/>
      <c r="E827" s="12"/>
      <c r="F827" s="12"/>
      <c r="G827" s="12"/>
      <c r="H827" s="12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24" customHeight="1">
      <c r="A828" s="12"/>
      <c r="B828" s="12"/>
      <c r="C828" s="12"/>
      <c r="D828" s="12"/>
      <c r="E828" s="12"/>
      <c r="F828" s="12"/>
      <c r="G828" s="12"/>
      <c r="H828" s="12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24" customHeight="1">
      <c r="A829" s="12"/>
      <c r="B829" s="12"/>
      <c r="C829" s="12"/>
      <c r="D829" s="12"/>
      <c r="E829" s="12"/>
      <c r="F829" s="12"/>
      <c r="G829" s="12"/>
      <c r="H829" s="12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24" customHeight="1">
      <c r="A830" s="12"/>
      <c r="B830" s="12"/>
      <c r="C830" s="12"/>
      <c r="D830" s="12"/>
      <c r="E830" s="12"/>
      <c r="F830" s="12"/>
      <c r="G830" s="12"/>
      <c r="H830" s="12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24" customHeight="1">
      <c r="A831" s="12"/>
      <c r="B831" s="12"/>
      <c r="C831" s="12"/>
      <c r="D831" s="12"/>
      <c r="E831" s="12"/>
      <c r="F831" s="12"/>
      <c r="G831" s="12"/>
      <c r="H831" s="12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24" customHeight="1">
      <c r="A832" s="12"/>
      <c r="B832" s="12"/>
      <c r="C832" s="12"/>
      <c r="D832" s="12"/>
      <c r="E832" s="12"/>
      <c r="F832" s="12"/>
      <c r="G832" s="12"/>
      <c r="H832" s="12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24" customHeight="1">
      <c r="A833" s="12"/>
      <c r="B833" s="12"/>
      <c r="C833" s="12"/>
      <c r="D833" s="12"/>
      <c r="E833" s="12"/>
      <c r="F833" s="12"/>
      <c r="G833" s="12"/>
      <c r="H833" s="12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24" customHeight="1">
      <c r="A834" s="12"/>
      <c r="B834" s="12"/>
      <c r="C834" s="12"/>
      <c r="D834" s="12"/>
      <c r="E834" s="12"/>
      <c r="F834" s="12"/>
      <c r="G834" s="12"/>
      <c r="H834" s="12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24" customHeight="1">
      <c r="A835" s="12"/>
      <c r="B835" s="12"/>
      <c r="C835" s="12"/>
      <c r="D835" s="12"/>
      <c r="E835" s="12"/>
      <c r="F835" s="12"/>
      <c r="G835" s="12"/>
      <c r="H835" s="12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24" customHeight="1">
      <c r="A836" s="12"/>
      <c r="B836" s="12"/>
      <c r="C836" s="12"/>
      <c r="D836" s="12"/>
      <c r="E836" s="12"/>
      <c r="F836" s="12"/>
      <c r="G836" s="12"/>
      <c r="H836" s="12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24" customHeight="1">
      <c r="A837" s="12"/>
      <c r="B837" s="12"/>
      <c r="C837" s="12"/>
      <c r="D837" s="12"/>
      <c r="E837" s="12"/>
      <c r="F837" s="12"/>
      <c r="G837" s="12"/>
      <c r="H837" s="12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24" customHeight="1">
      <c r="A838" s="12"/>
      <c r="B838" s="12"/>
      <c r="C838" s="12"/>
      <c r="D838" s="12"/>
      <c r="E838" s="12"/>
      <c r="F838" s="12"/>
      <c r="G838" s="12"/>
      <c r="H838" s="12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24" customHeight="1">
      <c r="A839" s="12"/>
      <c r="B839" s="12"/>
      <c r="C839" s="12"/>
      <c r="D839" s="12"/>
      <c r="E839" s="12"/>
      <c r="F839" s="12"/>
      <c r="G839" s="12"/>
      <c r="H839" s="12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24" customHeight="1">
      <c r="A840" s="12"/>
      <c r="B840" s="12"/>
      <c r="C840" s="12"/>
      <c r="D840" s="12"/>
      <c r="E840" s="12"/>
      <c r="F840" s="12"/>
      <c r="G840" s="12"/>
      <c r="H840" s="12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24" customHeight="1">
      <c r="A841" s="12"/>
      <c r="B841" s="12"/>
      <c r="C841" s="12"/>
      <c r="D841" s="12"/>
      <c r="E841" s="12"/>
      <c r="F841" s="12"/>
      <c r="G841" s="12"/>
      <c r="H841" s="12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24" customHeight="1">
      <c r="A842" s="12"/>
      <c r="B842" s="12"/>
      <c r="C842" s="12"/>
      <c r="D842" s="12"/>
      <c r="E842" s="12"/>
      <c r="F842" s="12"/>
      <c r="G842" s="12"/>
      <c r="H842" s="12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24" customHeight="1">
      <c r="A843" s="12"/>
      <c r="B843" s="12"/>
      <c r="C843" s="12"/>
      <c r="D843" s="12"/>
      <c r="E843" s="12"/>
      <c r="F843" s="12"/>
      <c r="G843" s="12"/>
      <c r="H843" s="12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24" customHeight="1">
      <c r="A844" s="12"/>
      <c r="B844" s="12"/>
      <c r="C844" s="12"/>
      <c r="D844" s="12"/>
      <c r="E844" s="12"/>
      <c r="F844" s="12"/>
      <c r="G844" s="12"/>
      <c r="H844" s="12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24" customHeight="1">
      <c r="A845" s="12"/>
      <c r="B845" s="12"/>
      <c r="C845" s="12"/>
      <c r="D845" s="12"/>
      <c r="E845" s="12"/>
      <c r="F845" s="12"/>
      <c r="G845" s="12"/>
      <c r="H845" s="12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24" customHeight="1">
      <c r="A846" s="12"/>
      <c r="B846" s="12"/>
      <c r="C846" s="12"/>
      <c r="D846" s="12"/>
      <c r="E846" s="12"/>
      <c r="F846" s="12"/>
      <c r="G846" s="12"/>
      <c r="H846" s="12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24" customHeight="1">
      <c r="A847" s="12"/>
      <c r="B847" s="12"/>
      <c r="C847" s="12"/>
      <c r="D847" s="12"/>
      <c r="E847" s="12"/>
      <c r="F847" s="12"/>
      <c r="G847" s="12"/>
      <c r="H847" s="12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24" customHeight="1">
      <c r="A848" s="12"/>
      <c r="B848" s="12"/>
      <c r="C848" s="12"/>
      <c r="D848" s="12"/>
      <c r="E848" s="12"/>
      <c r="F848" s="12"/>
      <c r="G848" s="12"/>
      <c r="H848" s="12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24" customHeight="1">
      <c r="A849" s="12"/>
      <c r="B849" s="12"/>
      <c r="C849" s="12"/>
      <c r="D849" s="12"/>
      <c r="E849" s="12"/>
      <c r="F849" s="12"/>
      <c r="G849" s="12"/>
      <c r="H849" s="12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24" customHeight="1">
      <c r="A850" s="12"/>
      <c r="B850" s="12"/>
      <c r="C850" s="12"/>
      <c r="D850" s="12"/>
      <c r="E850" s="12"/>
      <c r="F850" s="12"/>
      <c r="G850" s="12"/>
      <c r="H850" s="12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24" customHeight="1">
      <c r="A851" s="12"/>
      <c r="B851" s="12"/>
      <c r="C851" s="12"/>
      <c r="D851" s="12"/>
      <c r="E851" s="12"/>
      <c r="F851" s="12"/>
      <c r="G851" s="12"/>
      <c r="H851" s="12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24" customHeight="1">
      <c r="A852" s="12"/>
      <c r="B852" s="12"/>
      <c r="C852" s="12"/>
      <c r="D852" s="12"/>
      <c r="E852" s="12"/>
      <c r="F852" s="12"/>
      <c r="G852" s="12"/>
      <c r="H852" s="12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24" customHeight="1">
      <c r="A853" s="12"/>
      <c r="B853" s="12"/>
      <c r="C853" s="12"/>
      <c r="D853" s="12"/>
      <c r="E853" s="12"/>
      <c r="F853" s="12"/>
      <c r="G853" s="12"/>
      <c r="H853" s="12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24" customHeight="1">
      <c r="A854" s="12"/>
      <c r="B854" s="12"/>
      <c r="C854" s="12"/>
      <c r="D854" s="12"/>
      <c r="E854" s="12"/>
      <c r="F854" s="12"/>
      <c r="G854" s="12"/>
      <c r="H854" s="12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24" customHeight="1">
      <c r="A855" s="12"/>
      <c r="B855" s="12"/>
      <c r="C855" s="12"/>
      <c r="D855" s="12"/>
      <c r="E855" s="12"/>
      <c r="F855" s="12"/>
      <c r="G855" s="12"/>
      <c r="H855" s="12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24" customHeight="1">
      <c r="A856" s="12"/>
      <c r="B856" s="12"/>
      <c r="C856" s="12"/>
      <c r="D856" s="12"/>
      <c r="E856" s="12"/>
      <c r="F856" s="12"/>
      <c r="G856" s="12"/>
      <c r="H856" s="12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24" customHeight="1">
      <c r="A857" s="12"/>
      <c r="B857" s="12"/>
      <c r="C857" s="12"/>
      <c r="D857" s="12"/>
      <c r="E857" s="12"/>
      <c r="F857" s="12"/>
      <c r="G857" s="12"/>
      <c r="H857" s="12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24" customHeight="1">
      <c r="A858" s="12"/>
      <c r="B858" s="12"/>
      <c r="C858" s="12"/>
      <c r="D858" s="12"/>
      <c r="E858" s="12"/>
      <c r="F858" s="12"/>
      <c r="G858" s="12"/>
      <c r="H858" s="12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24" customHeight="1">
      <c r="A859" s="12"/>
      <c r="B859" s="12"/>
      <c r="C859" s="12"/>
      <c r="D859" s="12"/>
      <c r="E859" s="12"/>
      <c r="F859" s="12"/>
      <c r="G859" s="12"/>
      <c r="H859" s="12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24" customHeight="1">
      <c r="A860" s="12"/>
      <c r="B860" s="12"/>
      <c r="C860" s="12"/>
      <c r="D860" s="12"/>
      <c r="E860" s="12"/>
      <c r="F860" s="12"/>
      <c r="G860" s="12"/>
      <c r="H860" s="12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24" customHeight="1">
      <c r="A861" s="12"/>
      <c r="B861" s="12"/>
      <c r="C861" s="12"/>
      <c r="D861" s="12"/>
      <c r="E861" s="12"/>
      <c r="F861" s="12"/>
      <c r="G861" s="12"/>
      <c r="H861" s="12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24" customHeight="1">
      <c r="A862" s="12"/>
      <c r="B862" s="12"/>
      <c r="C862" s="12"/>
      <c r="D862" s="12"/>
      <c r="E862" s="12"/>
      <c r="F862" s="12"/>
      <c r="G862" s="12"/>
      <c r="H862" s="12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24" customHeight="1">
      <c r="A863" s="12"/>
      <c r="B863" s="12"/>
      <c r="C863" s="12"/>
      <c r="D863" s="12"/>
      <c r="E863" s="12"/>
      <c r="F863" s="12"/>
      <c r="G863" s="12"/>
      <c r="H863" s="12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24" customHeight="1">
      <c r="A864" s="12"/>
      <c r="B864" s="12"/>
      <c r="C864" s="12"/>
      <c r="D864" s="12"/>
      <c r="E864" s="12"/>
      <c r="F864" s="12"/>
      <c r="G864" s="12"/>
      <c r="H864" s="12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24" customHeight="1">
      <c r="A865" s="12"/>
      <c r="B865" s="12"/>
      <c r="C865" s="12"/>
      <c r="D865" s="12"/>
      <c r="E865" s="12"/>
      <c r="F865" s="12"/>
      <c r="G865" s="12"/>
      <c r="H865" s="12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24" customHeight="1">
      <c r="A866" s="12"/>
      <c r="B866" s="12"/>
      <c r="C866" s="12"/>
      <c r="D866" s="12"/>
      <c r="E866" s="12"/>
      <c r="F866" s="12"/>
      <c r="G866" s="12"/>
      <c r="H866" s="12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24" customHeight="1">
      <c r="A867" s="12"/>
      <c r="B867" s="12"/>
      <c r="C867" s="12"/>
      <c r="D867" s="12"/>
      <c r="E867" s="12"/>
      <c r="F867" s="12"/>
      <c r="G867" s="12"/>
      <c r="H867" s="12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24" customHeight="1">
      <c r="A868" s="12"/>
      <c r="B868" s="12"/>
      <c r="C868" s="12"/>
      <c r="D868" s="12"/>
      <c r="E868" s="12"/>
      <c r="F868" s="12"/>
      <c r="G868" s="12"/>
      <c r="H868" s="12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24" customHeight="1">
      <c r="A869" s="12"/>
      <c r="B869" s="12"/>
      <c r="C869" s="12"/>
      <c r="D869" s="12"/>
      <c r="E869" s="12"/>
      <c r="F869" s="12"/>
      <c r="G869" s="12"/>
      <c r="H869" s="12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24" customHeight="1">
      <c r="A870" s="12"/>
      <c r="B870" s="12"/>
      <c r="C870" s="12"/>
      <c r="D870" s="12"/>
      <c r="E870" s="12"/>
      <c r="F870" s="12"/>
      <c r="G870" s="12"/>
      <c r="H870" s="12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24" customHeight="1">
      <c r="A871" s="12"/>
      <c r="B871" s="12"/>
      <c r="C871" s="12"/>
      <c r="D871" s="12"/>
      <c r="E871" s="12"/>
      <c r="F871" s="12"/>
      <c r="G871" s="12"/>
      <c r="H871" s="12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24" customHeight="1">
      <c r="A872" s="12"/>
      <c r="B872" s="12"/>
      <c r="C872" s="12"/>
      <c r="D872" s="12"/>
      <c r="E872" s="12"/>
      <c r="F872" s="12"/>
      <c r="G872" s="12"/>
      <c r="H872" s="12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24" customHeight="1">
      <c r="A873" s="12"/>
      <c r="B873" s="12"/>
      <c r="C873" s="12"/>
      <c r="D873" s="12"/>
      <c r="E873" s="12"/>
      <c r="F873" s="12"/>
      <c r="G873" s="12"/>
      <c r="H873" s="12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24" customHeight="1">
      <c r="A874" s="12"/>
      <c r="B874" s="12"/>
      <c r="C874" s="12"/>
      <c r="D874" s="12"/>
      <c r="E874" s="12"/>
      <c r="F874" s="12"/>
      <c r="G874" s="12"/>
      <c r="H874" s="12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24" customHeight="1">
      <c r="A875" s="12"/>
      <c r="B875" s="12"/>
      <c r="C875" s="12"/>
      <c r="D875" s="12"/>
      <c r="E875" s="12"/>
      <c r="F875" s="12"/>
      <c r="G875" s="12"/>
      <c r="H875" s="12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24" customHeight="1">
      <c r="A876" s="12"/>
      <c r="B876" s="12"/>
      <c r="C876" s="12"/>
      <c r="D876" s="12"/>
      <c r="E876" s="12"/>
      <c r="F876" s="12"/>
      <c r="G876" s="12"/>
      <c r="H876" s="12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24" customHeight="1">
      <c r="A877" s="12"/>
      <c r="B877" s="12"/>
      <c r="C877" s="12"/>
      <c r="D877" s="12"/>
      <c r="E877" s="12"/>
      <c r="F877" s="12"/>
      <c r="G877" s="12"/>
      <c r="H877" s="12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24" customHeight="1">
      <c r="A878" s="12"/>
      <c r="B878" s="12"/>
      <c r="C878" s="12"/>
      <c r="D878" s="12"/>
      <c r="E878" s="12"/>
      <c r="F878" s="12"/>
      <c r="G878" s="12"/>
      <c r="H878" s="12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24" customHeight="1">
      <c r="A879" s="12"/>
      <c r="B879" s="12"/>
      <c r="C879" s="12"/>
      <c r="D879" s="12"/>
      <c r="E879" s="12"/>
      <c r="F879" s="12"/>
      <c r="G879" s="12"/>
      <c r="H879" s="12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24" customHeight="1">
      <c r="A880" s="12"/>
      <c r="B880" s="12"/>
      <c r="C880" s="12"/>
      <c r="D880" s="12"/>
      <c r="E880" s="12"/>
      <c r="F880" s="12"/>
      <c r="G880" s="12"/>
      <c r="H880" s="12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24" customHeight="1">
      <c r="A881" s="12"/>
      <c r="B881" s="12"/>
      <c r="C881" s="12"/>
      <c r="D881" s="12"/>
      <c r="E881" s="12"/>
      <c r="F881" s="12"/>
      <c r="G881" s="12"/>
      <c r="H881" s="12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24" customHeight="1">
      <c r="A882" s="12"/>
      <c r="B882" s="12"/>
      <c r="C882" s="12"/>
      <c r="D882" s="12"/>
      <c r="E882" s="12"/>
      <c r="F882" s="12"/>
      <c r="G882" s="12"/>
      <c r="H882" s="12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24" customHeight="1">
      <c r="A883" s="12"/>
      <c r="B883" s="12"/>
      <c r="C883" s="12"/>
      <c r="D883" s="12"/>
      <c r="E883" s="12"/>
      <c r="F883" s="12"/>
      <c r="G883" s="12"/>
      <c r="H883" s="12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24" customHeight="1">
      <c r="A884" s="12"/>
      <c r="B884" s="12"/>
      <c r="C884" s="12"/>
      <c r="D884" s="12"/>
      <c r="E884" s="12"/>
      <c r="F884" s="12"/>
      <c r="G884" s="12"/>
      <c r="H884" s="12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24" customHeight="1">
      <c r="A885" s="12"/>
      <c r="B885" s="12"/>
      <c r="C885" s="12"/>
      <c r="D885" s="12"/>
      <c r="E885" s="12"/>
      <c r="F885" s="12"/>
      <c r="G885" s="12"/>
      <c r="H885" s="12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24" customHeight="1">
      <c r="A886" s="12"/>
      <c r="B886" s="12"/>
      <c r="C886" s="12"/>
      <c r="D886" s="12"/>
      <c r="E886" s="12"/>
      <c r="F886" s="12"/>
      <c r="G886" s="12"/>
      <c r="H886" s="12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24" customHeight="1">
      <c r="A887" s="12"/>
      <c r="B887" s="12"/>
      <c r="C887" s="12"/>
      <c r="D887" s="12"/>
      <c r="E887" s="12"/>
      <c r="F887" s="12"/>
      <c r="G887" s="12"/>
      <c r="H887" s="12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24" customHeight="1">
      <c r="A888" s="12"/>
      <c r="B888" s="12"/>
      <c r="C888" s="12"/>
      <c r="D888" s="12"/>
      <c r="E888" s="12"/>
      <c r="F888" s="12"/>
      <c r="G888" s="12"/>
      <c r="H888" s="12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24" customHeight="1">
      <c r="A889" s="12"/>
      <c r="B889" s="12"/>
      <c r="C889" s="12"/>
      <c r="D889" s="12"/>
      <c r="E889" s="12"/>
      <c r="F889" s="12"/>
      <c r="G889" s="12"/>
      <c r="H889" s="12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24" customHeight="1">
      <c r="A890" s="12"/>
      <c r="B890" s="12"/>
      <c r="C890" s="12"/>
      <c r="D890" s="12"/>
      <c r="E890" s="12"/>
      <c r="F890" s="12"/>
      <c r="G890" s="12"/>
      <c r="H890" s="12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24" customHeight="1">
      <c r="A891" s="12"/>
      <c r="B891" s="12"/>
      <c r="C891" s="12"/>
      <c r="D891" s="12"/>
      <c r="E891" s="12"/>
      <c r="F891" s="12"/>
      <c r="G891" s="12"/>
      <c r="H891" s="12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24" customHeight="1">
      <c r="A892" s="12"/>
      <c r="B892" s="12"/>
      <c r="C892" s="12"/>
      <c r="D892" s="12"/>
      <c r="E892" s="12"/>
      <c r="F892" s="12"/>
      <c r="G892" s="12"/>
      <c r="H892" s="12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24" customHeight="1">
      <c r="A893" s="12"/>
      <c r="B893" s="12"/>
      <c r="C893" s="12"/>
      <c r="D893" s="12"/>
      <c r="E893" s="12"/>
      <c r="F893" s="12"/>
      <c r="G893" s="12"/>
      <c r="H893" s="12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24" customHeight="1">
      <c r="A894" s="12"/>
      <c r="B894" s="12"/>
      <c r="C894" s="12"/>
      <c r="D894" s="12"/>
      <c r="E894" s="12"/>
      <c r="F894" s="12"/>
      <c r="G894" s="12"/>
      <c r="H894" s="12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24" customHeight="1">
      <c r="A895" s="12"/>
      <c r="B895" s="12"/>
      <c r="C895" s="12"/>
      <c r="D895" s="12"/>
      <c r="E895" s="12"/>
      <c r="F895" s="12"/>
      <c r="G895" s="12"/>
      <c r="H895" s="12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24" customHeight="1">
      <c r="A896" s="12"/>
      <c r="B896" s="12"/>
      <c r="C896" s="12"/>
      <c r="D896" s="12"/>
      <c r="E896" s="12"/>
      <c r="F896" s="12"/>
      <c r="G896" s="12"/>
      <c r="H896" s="12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24" customHeight="1">
      <c r="A897" s="12"/>
      <c r="B897" s="12"/>
      <c r="C897" s="12"/>
      <c r="D897" s="12"/>
      <c r="E897" s="12"/>
      <c r="F897" s="12"/>
      <c r="G897" s="12"/>
      <c r="H897" s="12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24" customHeight="1">
      <c r="A898" s="12"/>
      <c r="B898" s="12"/>
      <c r="C898" s="12"/>
      <c r="D898" s="12"/>
      <c r="E898" s="12"/>
      <c r="F898" s="12"/>
      <c r="G898" s="12"/>
      <c r="H898" s="12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24" customHeight="1">
      <c r="A899" s="12"/>
      <c r="B899" s="12"/>
      <c r="C899" s="12"/>
      <c r="D899" s="12"/>
      <c r="E899" s="12"/>
      <c r="F899" s="12"/>
      <c r="G899" s="12"/>
      <c r="H899" s="12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24" customHeight="1">
      <c r="A900" s="12"/>
      <c r="B900" s="12"/>
      <c r="C900" s="12"/>
      <c r="D900" s="12"/>
      <c r="E900" s="12"/>
      <c r="F900" s="12"/>
      <c r="G900" s="12"/>
      <c r="H900" s="12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24" customHeight="1">
      <c r="A901" s="12"/>
      <c r="B901" s="12"/>
      <c r="C901" s="12"/>
      <c r="D901" s="12"/>
      <c r="E901" s="12"/>
      <c r="F901" s="12"/>
      <c r="G901" s="12"/>
      <c r="H901" s="12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24" customHeight="1">
      <c r="A902" s="12"/>
      <c r="B902" s="12"/>
      <c r="C902" s="12"/>
      <c r="D902" s="12"/>
      <c r="E902" s="12"/>
      <c r="F902" s="12"/>
      <c r="G902" s="12"/>
      <c r="H902" s="12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24" customHeight="1">
      <c r="A903" s="12"/>
      <c r="B903" s="12"/>
      <c r="C903" s="12"/>
      <c r="D903" s="12"/>
      <c r="E903" s="12"/>
      <c r="F903" s="12"/>
      <c r="G903" s="12"/>
      <c r="H903" s="12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24" customHeight="1">
      <c r="A904" s="12"/>
      <c r="B904" s="12"/>
      <c r="C904" s="12"/>
      <c r="D904" s="12"/>
      <c r="E904" s="12"/>
      <c r="F904" s="12"/>
      <c r="G904" s="12"/>
      <c r="H904" s="12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24" customHeight="1">
      <c r="A905" s="12"/>
      <c r="B905" s="12"/>
      <c r="C905" s="12"/>
      <c r="D905" s="12"/>
      <c r="E905" s="12"/>
      <c r="F905" s="12"/>
      <c r="G905" s="12"/>
      <c r="H905" s="12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24" customHeight="1">
      <c r="A906" s="12"/>
      <c r="B906" s="12"/>
      <c r="C906" s="12"/>
      <c r="D906" s="12"/>
      <c r="E906" s="12"/>
      <c r="F906" s="12"/>
      <c r="G906" s="12"/>
      <c r="H906" s="12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24" customHeight="1">
      <c r="A907" s="12"/>
      <c r="B907" s="12"/>
      <c r="C907" s="12"/>
      <c r="D907" s="12"/>
      <c r="E907" s="12"/>
      <c r="F907" s="12"/>
      <c r="G907" s="12"/>
      <c r="H907" s="12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24" customHeight="1">
      <c r="A908" s="12"/>
      <c r="B908" s="12"/>
      <c r="C908" s="12"/>
      <c r="D908" s="12"/>
      <c r="E908" s="12"/>
      <c r="F908" s="12"/>
      <c r="G908" s="12"/>
      <c r="H908" s="12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24" customHeight="1">
      <c r="A909" s="12"/>
      <c r="B909" s="12"/>
      <c r="C909" s="12"/>
      <c r="D909" s="12"/>
      <c r="E909" s="12"/>
      <c r="F909" s="12"/>
      <c r="G909" s="12"/>
      <c r="H909" s="12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24" customHeight="1">
      <c r="A910" s="12"/>
      <c r="B910" s="12"/>
      <c r="C910" s="12"/>
      <c r="D910" s="12"/>
      <c r="E910" s="12"/>
      <c r="F910" s="12"/>
      <c r="G910" s="12"/>
      <c r="H910" s="12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24" customHeight="1">
      <c r="A911" s="12"/>
      <c r="B911" s="12"/>
      <c r="C911" s="12"/>
      <c r="D911" s="12"/>
      <c r="E911" s="12"/>
      <c r="F911" s="12"/>
      <c r="G911" s="12"/>
      <c r="H911" s="12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24" customHeight="1">
      <c r="A912" s="12"/>
      <c r="B912" s="12"/>
      <c r="C912" s="12"/>
      <c r="D912" s="12"/>
      <c r="E912" s="12"/>
      <c r="F912" s="12"/>
      <c r="G912" s="12"/>
      <c r="H912" s="12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24" customHeight="1">
      <c r="A913" s="12"/>
      <c r="B913" s="12"/>
      <c r="C913" s="12"/>
      <c r="D913" s="12"/>
      <c r="E913" s="12"/>
      <c r="F913" s="12"/>
      <c r="G913" s="12"/>
      <c r="H913" s="12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24" customHeight="1">
      <c r="A914" s="12"/>
      <c r="B914" s="12"/>
      <c r="C914" s="12"/>
      <c r="D914" s="12"/>
      <c r="E914" s="12"/>
      <c r="F914" s="12"/>
      <c r="G914" s="12"/>
      <c r="H914" s="12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24" customHeight="1">
      <c r="A915" s="12"/>
      <c r="B915" s="12"/>
      <c r="C915" s="12"/>
      <c r="D915" s="12"/>
      <c r="E915" s="12"/>
      <c r="F915" s="12"/>
      <c r="G915" s="12"/>
      <c r="H915" s="12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24" customHeight="1">
      <c r="A916" s="12"/>
      <c r="B916" s="12"/>
      <c r="C916" s="12"/>
      <c r="D916" s="12"/>
      <c r="E916" s="12"/>
      <c r="F916" s="12"/>
      <c r="G916" s="12"/>
      <c r="H916" s="12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24" customHeight="1">
      <c r="A917" s="12"/>
      <c r="B917" s="12"/>
      <c r="C917" s="12"/>
      <c r="D917" s="12"/>
      <c r="E917" s="12"/>
      <c r="F917" s="12"/>
      <c r="G917" s="12"/>
      <c r="H917" s="12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24" customHeight="1">
      <c r="A918" s="12"/>
      <c r="B918" s="12"/>
      <c r="C918" s="12"/>
      <c r="D918" s="12"/>
      <c r="E918" s="12"/>
      <c r="F918" s="12"/>
      <c r="G918" s="12"/>
      <c r="H918" s="12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24" customHeight="1">
      <c r="A919" s="12"/>
      <c r="B919" s="12"/>
      <c r="C919" s="12"/>
      <c r="D919" s="12"/>
      <c r="E919" s="12"/>
      <c r="F919" s="12"/>
      <c r="G919" s="12"/>
      <c r="H919" s="12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24" customHeight="1">
      <c r="A920" s="12"/>
      <c r="B920" s="12"/>
      <c r="C920" s="12"/>
      <c r="D920" s="12"/>
      <c r="E920" s="12"/>
      <c r="F920" s="12"/>
      <c r="G920" s="12"/>
      <c r="H920" s="12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24" customHeight="1">
      <c r="A921" s="12"/>
      <c r="B921" s="12"/>
      <c r="C921" s="12"/>
      <c r="D921" s="12"/>
      <c r="E921" s="12"/>
      <c r="F921" s="12"/>
      <c r="G921" s="12"/>
      <c r="H921" s="12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24" customHeight="1">
      <c r="A922" s="12"/>
      <c r="B922" s="12"/>
      <c r="C922" s="12"/>
      <c r="D922" s="12"/>
      <c r="E922" s="12"/>
      <c r="F922" s="12"/>
      <c r="G922" s="12"/>
      <c r="H922" s="12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24" customHeight="1">
      <c r="A923" s="12"/>
      <c r="B923" s="12"/>
      <c r="C923" s="12"/>
      <c r="D923" s="12"/>
      <c r="E923" s="12"/>
      <c r="F923" s="12"/>
      <c r="G923" s="12"/>
      <c r="H923" s="12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24" customHeight="1">
      <c r="A924" s="12"/>
      <c r="B924" s="12"/>
      <c r="C924" s="12"/>
      <c r="D924" s="12"/>
      <c r="E924" s="12"/>
      <c r="F924" s="12"/>
      <c r="G924" s="12"/>
      <c r="H924" s="12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24" customHeight="1">
      <c r="A925" s="12"/>
      <c r="B925" s="12"/>
      <c r="C925" s="12"/>
      <c r="D925" s="12"/>
      <c r="E925" s="12"/>
      <c r="F925" s="12"/>
      <c r="G925" s="12"/>
      <c r="H925" s="12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24" customHeight="1">
      <c r="A926" s="12"/>
      <c r="B926" s="12"/>
      <c r="C926" s="12"/>
      <c r="D926" s="12"/>
      <c r="E926" s="12"/>
      <c r="F926" s="12"/>
      <c r="G926" s="12"/>
      <c r="H926" s="12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24" customHeight="1">
      <c r="A927" s="12"/>
      <c r="B927" s="12"/>
      <c r="C927" s="12"/>
      <c r="D927" s="12"/>
      <c r="E927" s="12"/>
      <c r="F927" s="12"/>
      <c r="G927" s="12"/>
      <c r="H927" s="12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24" customHeight="1">
      <c r="A928" s="12"/>
      <c r="B928" s="12"/>
      <c r="C928" s="12"/>
      <c r="D928" s="12"/>
      <c r="E928" s="12"/>
      <c r="F928" s="12"/>
      <c r="G928" s="12"/>
      <c r="H928" s="12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24" customHeight="1">
      <c r="A929" s="12"/>
      <c r="B929" s="12"/>
      <c r="C929" s="12"/>
      <c r="D929" s="12"/>
      <c r="E929" s="12"/>
      <c r="F929" s="12"/>
      <c r="G929" s="12"/>
      <c r="H929" s="12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24" customHeight="1">
      <c r="A930" s="12"/>
      <c r="B930" s="12"/>
      <c r="C930" s="12"/>
      <c r="D930" s="12"/>
      <c r="E930" s="12"/>
      <c r="F930" s="12"/>
      <c r="G930" s="12"/>
      <c r="H930" s="12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24" customHeight="1">
      <c r="A931" s="12"/>
      <c r="B931" s="12"/>
      <c r="C931" s="12"/>
      <c r="D931" s="12"/>
      <c r="E931" s="12"/>
      <c r="F931" s="12"/>
      <c r="G931" s="12"/>
      <c r="H931" s="12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24" customHeight="1">
      <c r="A932" s="12"/>
      <c r="B932" s="12"/>
      <c r="C932" s="12"/>
      <c r="D932" s="12"/>
      <c r="E932" s="12"/>
      <c r="F932" s="12"/>
      <c r="G932" s="12"/>
      <c r="H932" s="12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24" customHeight="1">
      <c r="A933" s="12"/>
      <c r="B933" s="12"/>
      <c r="C933" s="12"/>
      <c r="D933" s="12"/>
      <c r="E933" s="12"/>
      <c r="F933" s="12"/>
      <c r="G933" s="12"/>
      <c r="H933" s="12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24" customHeight="1">
      <c r="A934" s="12"/>
      <c r="B934" s="12"/>
      <c r="C934" s="12"/>
      <c r="D934" s="12"/>
      <c r="E934" s="12"/>
      <c r="F934" s="12"/>
      <c r="G934" s="12"/>
      <c r="H934" s="12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24" customHeight="1">
      <c r="A935" s="12"/>
      <c r="B935" s="12"/>
      <c r="C935" s="12"/>
      <c r="D935" s="12"/>
      <c r="E935" s="12"/>
      <c r="F935" s="12"/>
      <c r="G935" s="12"/>
      <c r="H935" s="12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24" customHeight="1">
      <c r="A936" s="12"/>
      <c r="B936" s="12"/>
      <c r="C936" s="12"/>
      <c r="D936" s="12"/>
      <c r="E936" s="12"/>
      <c r="F936" s="12"/>
      <c r="G936" s="12"/>
      <c r="H936" s="12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24" customHeight="1">
      <c r="A937" s="12"/>
      <c r="B937" s="12"/>
      <c r="C937" s="12"/>
      <c r="D937" s="12"/>
      <c r="E937" s="12"/>
      <c r="F937" s="12"/>
      <c r="G937" s="12"/>
      <c r="H937" s="12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24" customHeight="1">
      <c r="A938" s="12"/>
      <c r="B938" s="12"/>
      <c r="C938" s="12"/>
      <c r="D938" s="12"/>
      <c r="E938" s="12"/>
      <c r="F938" s="12"/>
      <c r="G938" s="12"/>
      <c r="H938" s="12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24" customHeight="1">
      <c r="A939" s="12"/>
      <c r="B939" s="12"/>
      <c r="C939" s="12"/>
      <c r="D939" s="12"/>
      <c r="E939" s="12"/>
      <c r="F939" s="12"/>
      <c r="G939" s="12"/>
      <c r="H939" s="12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24" customHeight="1">
      <c r="A940" s="12"/>
      <c r="B940" s="12"/>
      <c r="C940" s="12"/>
      <c r="D940" s="12"/>
      <c r="E940" s="12"/>
      <c r="F940" s="12"/>
      <c r="G940" s="12"/>
      <c r="H940" s="12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24" customHeight="1">
      <c r="A941" s="12"/>
      <c r="B941" s="12"/>
      <c r="C941" s="12"/>
      <c r="D941" s="12"/>
      <c r="E941" s="12"/>
      <c r="F941" s="12"/>
      <c r="G941" s="12"/>
      <c r="H941" s="12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24" customHeight="1">
      <c r="A942" s="12"/>
      <c r="B942" s="12"/>
      <c r="C942" s="12"/>
      <c r="D942" s="12"/>
      <c r="E942" s="12"/>
      <c r="F942" s="12"/>
      <c r="G942" s="12"/>
      <c r="H942" s="12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24" customHeight="1">
      <c r="A943" s="12"/>
      <c r="B943" s="12"/>
      <c r="C943" s="12"/>
      <c r="D943" s="12"/>
      <c r="E943" s="12"/>
      <c r="F943" s="12"/>
      <c r="G943" s="12"/>
      <c r="H943" s="12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24" customHeight="1">
      <c r="A944" s="12"/>
      <c r="B944" s="12"/>
      <c r="C944" s="12"/>
      <c r="D944" s="12"/>
      <c r="E944" s="12"/>
      <c r="F944" s="12"/>
      <c r="G944" s="12"/>
      <c r="H944" s="12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24" customHeight="1">
      <c r="A945" s="12"/>
      <c r="B945" s="12"/>
      <c r="C945" s="12"/>
      <c r="D945" s="12"/>
      <c r="E945" s="12"/>
      <c r="F945" s="12"/>
      <c r="G945" s="12"/>
      <c r="H945" s="12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24" customHeight="1">
      <c r="A946" s="12"/>
      <c r="B946" s="12"/>
      <c r="C946" s="12"/>
      <c r="D946" s="12"/>
      <c r="E946" s="12"/>
      <c r="F946" s="12"/>
      <c r="G946" s="12"/>
      <c r="H946" s="12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24" customHeight="1">
      <c r="A947" s="12"/>
      <c r="B947" s="12"/>
      <c r="C947" s="12"/>
      <c r="D947" s="12"/>
      <c r="E947" s="12"/>
      <c r="F947" s="12"/>
      <c r="G947" s="12"/>
      <c r="H947" s="12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24" customHeight="1">
      <c r="A948" s="12"/>
      <c r="B948" s="12"/>
      <c r="C948" s="12"/>
      <c r="D948" s="12"/>
      <c r="E948" s="12"/>
      <c r="F948" s="12"/>
      <c r="G948" s="12"/>
      <c r="H948" s="12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24" customHeight="1">
      <c r="A949" s="12"/>
      <c r="B949" s="12"/>
      <c r="C949" s="12"/>
      <c r="D949" s="12"/>
      <c r="E949" s="12"/>
      <c r="F949" s="12"/>
      <c r="G949" s="12"/>
      <c r="H949" s="12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24" customHeight="1">
      <c r="A950" s="12"/>
      <c r="B950" s="12"/>
      <c r="C950" s="12"/>
      <c r="D950" s="12"/>
      <c r="E950" s="12"/>
      <c r="F950" s="12"/>
      <c r="G950" s="12"/>
      <c r="H950" s="12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24" customHeight="1">
      <c r="A951" s="12"/>
      <c r="B951" s="12"/>
      <c r="C951" s="12"/>
      <c r="D951" s="12"/>
      <c r="E951" s="12"/>
      <c r="F951" s="12"/>
      <c r="G951" s="12"/>
      <c r="H951" s="12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24" customHeight="1">
      <c r="A952" s="12"/>
      <c r="B952" s="12"/>
      <c r="C952" s="12"/>
      <c r="D952" s="12"/>
      <c r="E952" s="12"/>
      <c r="F952" s="12"/>
      <c r="G952" s="12"/>
      <c r="H952" s="12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24" customHeight="1">
      <c r="A953" s="12"/>
      <c r="B953" s="12"/>
      <c r="C953" s="12"/>
      <c r="D953" s="12"/>
      <c r="E953" s="12"/>
      <c r="F953" s="12"/>
      <c r="G953" s="12"/>
      <c r="H953" s="12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24" customHeight="1">
      <c r="A954" s="12"/>
      <c r="B954" s="12"/>
      <c r="C954" s="12"/>
      <c r="D954" s="12"/>
      <c r="E954" s="12"/>
      <c r="F954" s="12"/>
      <c r="G954" s="12"/>
      <c r="H954" s="12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24" customHeight="1">
      <c r="A955" s="12"/>
      <c r="B955" s="12"/>
      <c r="C955" s="12"/>
      <c r="D955" s="12"/>
      <c r="E955" s="12"/>
      <c r="F955" s="12"/>
      <c r="G955" s="12"/>
      <c r="H955" s="12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24" customHeight="1">
      <c r="A956" s="12"/>
      <c r="B956" s="12"/>
      <c r="C956" s="12"/>
      <c r="D956" s="12"/>
      <c r="E956" s="12"/>
      <c r="F956" s="12"/>
      <c r="G956" s="12"/>
      <c r="H956" s="12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24" customHeight="1">
      <c r="A957" s="12"/>
      <c r="B957" s="12"/>
      <c r="C957" s="12"/>
      <c r="D957" s="12"/>
      <c r="E957" s="12"/>
      <c r="F957" s="12"/>
      <c r="G957" s="12"/>
      <c r="H957" s="12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24" customHeight="1">
      <c r="A958" s="12"/>
      <c r="B958" s="12"/>
      <c r="C958" s="12"/>
      <c r="D958" s="12"/>
      <c r="E958" s="12"/>
      <c r="F958" s="12"/>
      <c r="G958" s="12"/>
      <c r="H958" s="12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24" customHeight="1">
      <c r="A959" s="12"/>
      <c r="B959" s="12"/>
      <c r="C959" s="12"/>
      <c r="D959" s="12"/>
      <c r="E959" s="12"/>
      <c r="F959" s="12"/>
      <c r="G959" s="12"/>
      <c r="H959" s="12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24" customHeight="1">
      <c r="A960" s="12"/>
      <c r="B960" s="12"/>
      <c r="C960" s="12"/>
      <c r="D960" s="12"/>
      <c r="E960" s="12"/>
      <c r="F960" s="12"/>
      <c r="G960" s="12"/>
      <c r="H960" s="12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24" customHeight="1">
      <c r="A961" s="12"/>
      <c r="B961" s="12"/>
      <c r="C961" s="12"/>
      <c r="D961" s="12"/>
      <c r="E961" s="12"/>
      <c r="F961" s="12"/>
      <c r="G961" s="12"/>
      <c r="H961" s="12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24" customHeight="1">
      <c r="A962" s="12"/>
      <c r="B962" s="12"/>
      <c r="C962" s="12"/>
      <c r="D962" s="12"/>
      <c r="E962" s="12"/>
      <c r="F962" s="12"/>
      <c r="G962" s="12"/>
      <c r="H962" s="12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24" customHeight="1">
      <c r="A963" s="12"/>
      <c r="B963" s="12"/>
      <c r="C963" s="12"/>
      <c r="D963" s="12"/>
      <c r="E963" s="12"/>
      <c r="F963" s="12"/>
      <c r="G963" s="12"/>
      <c r="H963" s="12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24" customHeight="1">
      <c r="A964" s="12"/>
      <c r="B964" s="12"/>
      <c r="C964" s="12"/>
      <c r="D964" s="12"/>
      <c r="E964" s="12"/>
      <c r="F964" s="12"/>
      <c r="G964" s="12"/>
      <c r="H964" s="12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24" customHeight="1">
      <c r="A965" s="12"/>
      <c r="B965" s="12"/>
      <c r="C965" s="12"/>
      <c r="D965" s="12"/>
      <c r="E965" s="12"/>
      <c r="F965" s="12"/>
      <c r="G965" s="12"/>
      <c r="H965" s="12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24" customHeight="1">
      <c r="A966" s="12"/>
      <c r="B966" s="12"/>
      <c r="C966" s="12"/>
      <c r="D966" s="12"/>
      <c r="E966" s="12"/>
      <c r="F966" s="12"/>
      <c r="G966" s="12"/>
      <c r="H966" s="12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24" customHeight="1">
      <c r="A967" s="12"/>
      <c r="B967" s="12"/>
      <c r="C967" s="12"/>
      <c r="D967" s="12"/>
      <c r="E967" s="12"/>
      <c r="F967" s="12"/>
      <c r="G967" s="12"/>
      <c r="H967" s="12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24" customHeight="1">
      <c r="A968" s="12"/>
      <c r="B968" s="12"/>
      <c r="C968" s="12"/>
      <c r="D968" s="12"/>
      <c r="E968" s="12"/>
      <c r="F968" s="12"/>
      <c r="G968" s="12"/>
      <c r="H968" s="12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24" customHeight="1">
      <c r="A969" s="12"/>
      <c r="B969" s="12"/>
      <c r="C969" s="12"/>
      <c r="D969" s="12"/>
      <c r="E969" s="12"/>
      <c r="F969" s="12"/>
      <c r="G969" s="12"/>
      <c r="H969" s="12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24" customHeight="1">
      <c r="A970" s="12"/>
      <c r="B970" s="12"/>
      <c r="C970" s="12"/>
      <c r="D970" s="12"/>
      <c r="E970" s="12"/>
      <c r="F970" s="12"/>
      <c r="G970" s="12"/>
      <c r="H970" s="12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24" customHeight="1">
      <c r="A971" s="12"/>
      <c r="B971" s="12"/>
      <c r="C971" s="12"/>
      <c r="D971" s="12"/>
      <c r="E971" s="12"/>
      <c r="F971" s="12"/>
      <c r="G971" s="12"/>
      <c r="H971" s="12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24" customHeight="1">
      <c r="A972" s="12"/>
      <c r="B972" s="12"/>
      <c r="C972" s="12"/>
      <c r="D972" s="12"/>
      <c r="E972" s="12"/>
      <c r="F972" s="12"/>
      <c r="G972" s="12"/>
      <c r="H972" s="12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24" customHeight="1">
      <c r="A973" s="12"/>
      <c r="B973" s="12"/>
      <c r="C973" s="12"/>
      <c r="D973" s="12"/>
      <c r="E973" s="12"/>
      <c r="F973" s="12"/>
      <c r="G973" s="12"/>
      <c r="H973" s="12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24" customHeight="1">
      <c r="A974" s="12"/>
      <c r="B974" s="12"/>
      <c r="C974" s="12"/>
      <c r="D974" s="12"/>
      <c r="E974" s="12"/>
      <c r="F974" s="12"/>
      <c r="G974" s="12"/>
      <c r="H974" s="12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24" customHeight="1">
      <c r="A975" s="12"/>
      <c r="B975" s="12"/>
      <c r="C975" s="12"/>
      <c r="D975" s="12"/>
      <c r="E975" s="12"/>
      <c r="F975" s="12"/>
      <c r="G975" s="12"/>
      <c r="H975" s="12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24" customHeight="1">
      <c r="A976" s="12"/>
      <c r="B976" s="12"/>
      <c r="C976" s="12"/>
      <c r="D976" s="12"/>
      <c r="E976" s="12"/>
      <c r="F976" s="12"/>
      <c r="G976" s="12"/>
      <c r="H976" s="12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24" customHeight="1">
      <c r="A977" s="12"/>
      <c r="B977" s="12"/>
      <c r="C977" s="12"/>
      <c r="D977" s="12"/>
      <c r="E977" s="12"/>
      <c r="F977" s="12"/>
      <c r="G977" s="12"/>
      <c r="H977" s="12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24" customHeight="1">
      <c r="A978" s="12"/>
      <c r="B978" s="12"/>
      <c r="C978" s="12"/>
      <c r="D978" s="12"/>
      <c r="E978" s="12"/>
      <c r="F978" s="12"/>
      <c r="G978" s="12"/>
      <c r="H978" s="12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24" customHeight="1">
      <c r="A979" s="12"/>
      <c r="B979" s="12"/>
      <c r="C979" s="12"/>
      <c r="D979" s="12"/>
      <c r="E979" s="12"/>
      <c r="F979" s="12"/>
      <c r="G979" s="12"/>
      <c r="H979" s="12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24" customHeight="1">
      <c r="A980" s="12"/>
      <c r="B980" s="12"/>
      <c r="C980" s="12"/>
      <c r="D980" s="12"/>
      <c r="E980" s="12"/>
      <c r="F980" s="12"/>
      <c r="G980" s="12"/>
      <c r="H980" s="12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24" customHeight="1">
      <c r="A981" s="12"/>
      <c r="B981" s="12"/>
      <c r="C981" s="12"/>
      <c r="D981" s="12"/>
      <c r="E981" s="12"/>
      <c r="F981" s="12"/>
      <c r="G981" s="12"/>
      <c r="H981" s="12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24" customHeight="1">
      <c r="A982" s="12"/>
      <c r="B982" s="12"/>
      <c r="C982" s="12"/>
      <c r="D982" s="12"/>
      <c r="E982" s="12"/>
      <c r="F982" s="12"/>
      <c r="G982" s="12"/>
      <c r="H982" s="12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24" customHeight="1">
      <c r="A983" s="12"/>
      <c r="B983" s="12"/>
      <c r="C983" s="12"/>
      <c r="D983" s="12"/>
      <c r="E983" s="12"/>
      <c r="F983" s="12"/>
      <c r="G983" s="12"/>
      <c r="H983" s="12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24" customHeight="1">
      <c r="A984" s="12"/>
      <c r="B984" s="12"/>
      <c r="C984" s="12"/>
      <c r="D984" s="12"/>
      <c r="E984" s="12"/>
      <c r="F984" s="12"/>
      <c r="G984" s="12"/>
      <c r="H984" s="12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24" customHeight="1">
      <c r="A985" s="12"/>
      <c r="B985" s="12"/>
      <c r="C985" s="12"/>
      <c r="D985" s="12"/>
      <c r="E985" s="12"/>
      <c r="F985" s="12"/>
      <c r="G985" s="12"/>
      <c r="H985" s="12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24" customHeight="1">
      <c r="A986" s="12"/>
      <c r="B986" s="12"/>
      <c r="C986" s="12"/>
      <c r="D986" s="12"/>
      <c r="E986" s="12"/>
      <c r="F986" s="12"/>
      <c r="G986" s="12"/>
      <c r="H986" s="12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24" customHeight="1">
      <c r="A987" s="12"/>
      <c r="B987" s="12"/>
      <c r="C987" s="12"/>
      <c r="D987" s="12"/>
      <c r="E987" s="12"/>
      <c r="F987" s="12"/>
      <c r="G987" s="12"/>
      <c r="H987" s="12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24" customHeight="1">
      <c r="A988" s="12"/>
      <c r="B988" s="12"/>
      <c r="C988" s="12"/>
      <c r="D988" s="12"/>
      <c r="E988" s="12"/>
      <c r="F988" s="12"/>
      <c r="G988" s="12"/>
      <c r="H988" s="12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24" customHeight="1">
      <c r="A989" s="12"/>
      <c r="B989" s="12"/>
      <c r="C989" s="12"/>
      <c r="D989" s="12"/>
      <c r="E989" s="12"/>
      <c r="F989" s="12"/>
      <c r="G989" s="12"/>
      <c r="H989" s="12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24" customHeight="1">
      <c r="A990" s="12"/>
      <c r="B990" s="12"/>
      <c r="C990" s="12"/>
      <c r="D990" s="12"/>
      <c r="E990" s="12"/>
      <c r="F990" s="12"/>
      <c r="G990" s="12"/>
      <c r="H990" s="12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24" customHeight="1">
      <c r="A991" s="12"/>
      <c r="B991" s="12"/>
      <c r="C991" s="12"/>
      <c r="D991" s="12"/>
      <c r="E991" s="12"/>
      <c r="F991" s="12"/>
      <c r="G991" s="12"/>
      <c r="H991" s="12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24" customHeight="1">
      <c r="A992" s="12"/>
      <c r="B992" s="12"/>
      <c r="C992" s="12"/>
      <c r="D992" s="12"/>
      <c r="E992" s="12"/>
      <c r="F992" s="12"/>
      <c r="G992" s="12"/>
      <c r="H992" s="12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24" customHeight="1">
      <c r="A993" s="12"/>
      <c r="B993" s="12"/>
      <c r="C993" s="12"/>
      <c r="D993" s="12"/>
      <c r="E993" s="12"/>
      <c r="F993" s="12"/>
      <c r="G993" s="12"/>
      <c r="H993" s="12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24" customHeight="1">
      <c r="A994" s="12"/>
      <c r="B994" s="12"/>
      <c r="C994" s="12"/>
      <c r="D994" s="12"/>
      <c r="E994" s="12"/>
      <c r="F994" s="12"/>
      <c r="G994" s="12"/>
      <c r="H994" s="12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24" customHeight="1">
      <c r="A995" s="12"/>
      <c r="B995" s="12"/>
      <c r="C995" s="12"/>
      <c r="D995" s="12"/>
      <c r="E995" s="12"/>
      <c r="F995" s="12"/>
      <c r="G995" s="12"/>
      <c r="H995" s="12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24" customHeight="1">
      <c r="A996" s="12"/>
      <c r="B996" s="12"/>
      <c r="C996" s="12"/>
      <c r="D996" s="12"/>
      <c r="E996" s="12"/>
      <c r="F996" s="12"/>
      <c r="G996" s="12"/>
      <c r="H996" s="12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24" customHeight="1">
      <c r="A997" s="12"/>
      <c r="B997" s="12"/>
      <c r="C997" s="12"/>
      <c r="D997" s="12"/>
      <c r="E997" s="12"/>
      <c r="F997" s="12"/>
      <c r="G997" s="12"/>
      <c r="H997" s="12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24" customHeight="1">
      <c r="A998" s="12"/>
      <c r="B998" s="12"/>
      <c r="C998" s="12"/>
      <c r="D998" s="12"/>
      <c r="E998" s="12"/>
      <c r="F998" s="12"/>
      <c r="G998" s="12"/>
      <c r="H998" s="12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24" customHeight="1">
      <c r="A999" s="12"/>
      <c r="B999" s="12"/>
      <c r="C999" s="12"/>
      <c r="D999" s="12"/>
      <c r="E999" s="12"/>
      <c r="F999" s="12"/>
      <c r="G999" s="12"/>
      <c r="H999" s="12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24" customHeight="1">
      <c r="A1000" s="12"/>
      <c r="B1000" s="12"/>
      <c r="C1000" s="12"/>
      <c r="D1000" s="12"/>
      <c r="E1000" s="12"/>
      <c r="F1000" s="12"/>
      <c r="G1000" s="12"/>
      <c r="H1000" s="12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28">
    <mergeCell ref="B35:H35"/>
    <mergeCell ref="B19:E19"/>
    <mergeCell ref="B20:E20"/>
    <mergeCell ref="B21:E21"/>
    <mergeCell ref="B22:E22"/>
    <mergeCell ref="B23:E23"/>
    <mergeCell ref="B24:E24"/>
    <mergeCell ref="B25:E25"/>
    <mergeCell ref="B27:E27"/>
    <mergeCell ref="B28:E28"/>
    <mergeCell ref="B30:E30"/>
    <mergeCell ref="B32:E32"/>
    <mergeCell ref="B34:D34"/>
    <mergeCell ref="B15:E15"/>
    <mergeCell ref="B16:E16"/>
    <mergeCell ref="B17:E17"/>
    <mergeCell ref="B18:E18"/>
    <mergeCell ref="B26:E26"/>
    <mergeCell ref="B10:E10"/>
    <mergeCell ref="B11:E11"/>
    <mergeCell ref="B12:E12"/>
    <mergeCell ref="B13:E13"/>
    <mergeCell ref="B14:E14"/>
    <mergeCell ref="A1:H1"/>
    <mergeCell ref="B6:E6"/>
    <mergeCell ref="B7:E7"/>
    <mergeCell ref="B8:E8"/>
    <mergeCell ref="B9:E9"/>
  </mergeCells>
  <printOptions horizontalCentered="1"/>
  <pageMargins left="0.23622047244094491" right="0.23622047244094491" top="0.15748031496062992" bottom="0.11811023622047245" header="0" footer="0"/>
  <pageSetup paperSize="9" orientation="landscape"/>
  <colBreaks count="1" manualBreakCount="1">
    <brk id="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CAAC"/>
  </sheetPr>
  <dimension ref="A1:AD1564"/>
  <sheetViews>
    <sheetView showGridLines="0" workbookViewId="0">
      <pane ySplit="10" topLeftCell="A11" activePane="bottomLeft" state="frozen"/>
      <selection pane="bottomLeft" activeCell="B12" sqref="B12"/>
    </sheetView>
  </sheetViews>
  <sheetFormatPr defaultColWidth="14.42578125" defaultRowHeight="15" customHeight="1"/>
  <cols>
    <col min="1" max="1" width="8.7109375" customWidth="1"/>
    <col min="2" max="2" width="92.85546875" customWidth="1"/>
    <col min="3" max="3" width="14.140625" customWidth="1"/>
    <col min="4" max="4" width="10" customWidth="1"/>
    <col min="5" max="7" width="17" customWidth="1"/>
    <col min="8" max="8" width="19" customWidth="1"/>
    <col min="9" max="9" width="21.85546875" customWidth="1"/>
    <col min="10" max="10" width="14.140625" customWidth="1"/>
    <col min="11" max="12" width="15" customWidth="1"/>
    <col min="13" max="13" width="10.42578125" customWidth="1"/>
    <col min="14" max="14" width="11.140625" customWidth="1"/>
    <col min="15" max="30" width="8.85546875" customWidth="1"/>
  </cols>
  <sheetData>
    <row r="1" spans="1:30" ht="24" customHeight="1">
      <c r="A1" s="12"/>
      <c r="B1" s="12"/>
      <c r="C1" s="48" t="s">
        <v>444</v>
      </c>
      <c r="D1" s="48"/>
      <c r="E1" s="48"/>
      <c r="F1" s="49"/>
      <c r="G1" s="49"/>
      <c r="H1" s="49"/>
      <c r="I1" s="49"/>
      <c r="J1" s="48" t="s">
        <v>654</v>
      </c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0" ht="24" customHeight="1">
      <c r="A2" s="393" t="s">
        <v>8</v>
      </c>
      <c r="B2" s="376"/>
      <c r="C2" s="376"/>
      <c r="D2" s="376"/>
      <c r="E2" s="376"/>
      <c r="F2" s="376"/>
      <c r="G2" s="376"/>
      <c r="H2" s="376"/>
      <c r="I2" s="376"/>
      <c r="J2" s="376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</row>
    <row r="3" spans="1:30" ht="24" customHeight="1">
      <c r="A3" s="52" t="s">
        <v>655</v>
      </c>
      <c r="B3" s="53"/>
      <c r="C3" s="54"/>
      <c r="D3" s="53"/>
      <c r="E3" s="53"/>
      <c r="F3" s="53"/>
      <c r="G3" s="53"/>
      <c r="H3" s="53"/>
      <c r="I3" s="53"/>
      <c r="J3" s="54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</row>
    <row r="4" spans="1:30" ht="24" customHeight="1">
      <c r="A4" s="55" t="s">
        <v>9</v>
      </c>
      <c r="B4" s="55"/>
      <c r="C4" s="56"/>
      <c r="D4" s="55"/>
      <c r="E4" s="55"/>
      <c r="F4" s="55"/>
      <c r="G4" s="55"/>
      <c r="H4" s="55"/>
      <c r="I4" s="55"/>
      <c r="J4" s="56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</row>
    <row r="5" spans="1:30" ht="24" customHeight="1">
      <c r="A5" s="55" t="s">
        <v>0</v>
      </c>
      <c r="B5" s="57"/>
      <c r="C5" s="58"/>
      <c r="D5" s="57"/>
      <c r="E5" s="57"/>
      <c r="F5" s="57" t="s">
        <v>656</v>
      </c>
      <c r="G5" s="57"/>
      <c r="H5" s="57"/>
      <c r="I5" s="57"/>
      <c r="J5" s="58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</row>
    <row r="6" spans="1:30" ht="24" customHeight="1">
      <c r="A6" s="55" t="s">
        <v>1</v>
      </c>
      <c r="B6" s="57"/>
      <c r="C6" s="58"/>
      <c r="D6" s="57"/>
      <c r="E6" s="57"/>
      <c r="F6" s="57"/>
      <c r="G6" s="57"/>
      <c r="H6" s="57"/>
      <c r="I6" s="57"/>
      <c r="J6" s="58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</row>
    <row r="7" spans="1:30" ht="24" customHeight="1">
      <c r="A7" s="57" t="e">
        <f>#REF!</f>
        <v>#REF!</v>
      </c>
      <c r="B7" s="57"/>
      <c r="C7" s="58"/>
      <c r="D7" s="57"/>
      <c r="E7" s="57"/>
      <c r="F7" s="57"/>
      <c r="G7" s="57"/>
      <c r="H7" s="57"/>
      <c r="I7" s="57"/>
      <c r="J7" s="58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</row>
    <row r="8" spans="1:30" ht="24" customHeight="1">
      <c r="A8" s="12" t="s">
        <v>2</v>
      </c>
      <c r="B8" s="12"/>
      <c r="C8" s="60"/>
      <c r="D8" s="12"/>
      <c r="E8" s="12"/>
      <c r="F8" s="12"/>
      <c r="G8" s="12"/>
      <c r="H8" s="12"/>
      <c r="I8" s="12"/>
      <c r="J8" s="60" t="s">
        <v>3</v>
      </c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</row>
    <row r="9" spans="1:30" ht="24.75" customHeight="1">
      <c r="A9" s="61" t="s">
        <v>4</v>
      </c>
      <c r="B9" s="62" t="s">
        <v>5</v>
      </c>
      <c r="C9" s="63" t="s">
        <v>10</v>
      </c>
      <c r="D9" s="64" t="s">
        <v>11</v>
      </c>
      <c r="E9" s="394" t="s">
        <v>12</v>
      </c>
      <c r="F9" s="388"/>
      <c r="G9" s="394" t="s">
        <v>13</v>
      </c>
      <c r="H9" s="388"/>
      <c r="I9" s="395" t="s">
        <v>14</v>
      </c>
      <c r="J9" s="63" t="s">
        <v>6</v>
      </c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</row>
    <row r="10" spans="1:30" ht="24" customHeight="1">
      <c r="A10" s="65"/>
      <c r="B10" s="66"/>
      <c r="C10" s="67"/>
      <c r="D10" s="68"/>
      <c r="E10" s="69" t="s">
        <v>15</v>
      </c>
      <c r="F10" s="70" t="s">
        <v>16</v>
      </c>
      <c r="G10" s="69" t="s">
        <v>15</v>
      </c>
      <c r="H10" s="70" t="s">
        <v>16</v>
      </c>
      <c r="I10" s="396"/>
      <c r="J10" s="67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</row>
    <row r="11" spans="1:30" ht="24" customHeight="1">
      <c r="A11" s="22"/>
      <c r="B11" s="41"/>
      <c r="C11" s="71"/>
      <c r="D11" s="72"/>
      <c r="E11" s="73"/>
      <c r="F11" s="74"/>
      <c r="G11" s="75"/>
      <c r="H11" s="75"/>
      <c r="I11" s="76"/>
      <c r="J11" s="71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</row>
    <row r="12" spans="1:30" ht="24" customHeight="1">
      <c r="A12" s="77"/>
      <c r="B12" s="78" t="s">
        <v>657</v>
      </c>
      <c r="C12" s="79"/>
      <c r="D12" s="80"/>
      <c r="E12" s="81"/>
      <c r="F12" s="82"/>
      <c r="G12" s="81"/>
      <c r="H12" s="81"/>
      <c r="I12" s="81"/>
      <c r="J12" s="7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</row>
    <row r="13" spans="1:30" ht="24" customHeight="1">
      <c r="A13" s="83">
        <v>1</v>
      </c>
      <c r="B13" s="84" t="s">
        <v>20</v>
      </c>
      <c r="C13" s="85">
        <v>1</v>
      </c>
      <c r="D13" s="86" t="s">
        <v>18</v>
      </c>
      <c r="E13" s="87">
        <f>F111</f>
        <v>328700</v>
      </c>
      <c r="F13" s="88">
        <f t="shared" ref="F13:F17" si="0">E13*C13</f>
        <v>328700</v>
      </c>
      <c r="G13" s="87">
        <f>H111</f>
        <v>0</v>
      </c>
      <c r="H13" s="87">
        <f t="shared" ref="H13:H14" si="1">G13*C13</f>
        <v>0</v>
      </c>
      <c r="I13" s="87">
        <f t="shared" ref="I13:I17" si="2">H13+F13</f>
        <v>328700</v>
      </c>
      <c r="J13" s="85"/>
      <c r="K13" s="89"/>
      <c r="L13" s="90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</row>
    <row r="14" spans="1:30" ht="24" customHeight="1">
      <c r="A14" s="83">
        <v>2</v>
      </c>
      <c r="B14" s="84" t="s">
        <v>21</v>
      </c>
      <c r="C14" s="85">
        <v>1</v>
      </c>
      <c r="D14" s="86" t="s">
        <v>18</v>
      </c>
      <c r="E14" s="91">
        <f>F119</f>
        <v>2841000</v>
      </c>
      <c r="F14" s="88">
        <f t="shared" si="0"/>
        <v>2841000</v>
      </c>
      <c r="G14" s="91">
        <f t="shared" ref="G14:G15" si="3">H119</f>
        <v>0</v>
      </c>
      <c r="H14" s="87">
        <f t="shared" si="1"/>
        <v>0</v>
      </c>
      <c r="I14" s="87">
        <f t="shared" si="2"/>
        <v>2841000</v>
      </c>
      <c r="J14" s="85"/>
      <c r="K14" s="89"/>
      <c r="L14" s="90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</row>
    <row r="15" spans="1:30" ht="24" customHeight="1">
      <c r="A15" s="83">
        <v>3</v>
      </c>
      <c r="B15" s="84" t="s">
        <v>108</v>
      </c>
      <c r="C15" s="85">
        <v>1</v>
      </c>
      <c r="D15" s="86" t="s">
        <v>18</v>
      </c>
      <c r="E15" s="87">
        <f>F793</f>
        <v>62941250</v>
      </c>
      <c r="F15" s="88">
        <f t="shared" si="0"/>
        <v>62941250</v>
      </c>
      <c r="G15" s="91">
        <f t="shared" si="3"/>
        <v>0</v>
      </c>
      <c r="H15" s="87">
        <f>H793</f>
        <v>0</v>
      </c>
      <c r="I15" s="87">
        <f t="shared" si="2"/>
        <v>62941250</v>
      </c>
      <c r="J15" s="85"/>
      <c r="K15" s="89"/>
      <c r="L15" s="90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</row>
    <row r="16" spans="1:30" ht="24" customHeight="1">
      <c r="A16" s="83">
        <v>4</v>
      </c>
      <c r="B16" s="92" t="s">
        <v>23</v>
      </c>
      <c r="C16" s="85">
        <v>1</v>
      </c>
      <c r="D16" s="86" t="s">
        <v>18</v>
      </c>
      <c r="E16" s="91">
        <f>F1359</f>
        <v>81650100</v>
      </c>
      <c r="F16" s="88">
        <f t="shared" si="0"/>
        <v>81650100</v>
      </c>
      <c r="G16" s="91">
        <f>H1359</f>
        <v>0</v>
      </c>
      <c r="H16" s="87">
        <f t="shared" ref="H16:H17" si="4">G16*C16</f>
        <v>0</v>
      </c>
      <c r="I16" s="87">
        <f t="shared" si="2"/>
        <v>81650100</v>
      </c>
      <c r="J16" s="85"/>
      <c r="K16" s="89"/>
      <c r="L16" s="90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</row>
    <row r="17" spans="1:30" ht="24" customHeight="1">
      <c r="A17" s="83">
        <v>5</v>
      </c>
      <c r="B17" s="84" t="s">
        <v>22</v>
      </c>
      <c r="C17" s="85">
        <v>1</v>
      </c>
      <c r="D17" s="86" t="s">
        <v>18</v>
      </c>
      <c r="E17" s="93">
        <f>F1364</f>
        <v>60000</v>
      </c>
      <c r="F17" s="88">
        <f t="shared" si="0"/>
        <v>60000</v>
      </c>
      <c r="G17" s="93">
        <f>H1364</f>
        <v>0</v>
      </c>
      <c r="H17" s="87">
        <f t="shared" si="4"/>
        <v>0</v>
      </c>
      <c r="I17" s="87">
        <f t="shared" si="2"/>
        <v>60000</v>
      </c>
      <c r="J17" s="85"/>
      <c r="K17" s="8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 ht="24" customHeight="1">
      <c r="A18" s="94"/>
      <c r="B18" s="95"/>
      <c r="C18" s="96"/>
      <c r="D18" s="97"/>
      <c r="E18" s="98"/>
      <c r="F18" s="99"/>
      <c r="G18" s="100"/>
      <c r="H18" s="98"/>
      <c r="I18" s="98"/>
      <c r="J18" s="96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 ht="24" customHeight="1">
      <c r="A19" s="101"/>
      <c r="B19" s="102" t="s">
        <v>626</v>
      </c>
      <c r="C19" s="103"/>
      <c r="D19" s="104"/>
      <c r="E19" s="105"/>
      <c r="F19" s="106">
        <f>SUM(F13:F18)</f>
        <v>147821050</v>
      </c>
      <c r="G19" s="105"/>
      <c r="H19" s="105">
        <f t="shared" ref="H19:I19" si="5">SUM(H13:H18)</f>
        <v>0</v>
      </c>
      <c r="I19" s="105">
        <f t="shared" si="5"/>
        <v>147821050</v>
      </c>
      <c r="J19" s="103"/>
      <c r="K19" s="59"/>
      <c r="L19" s="90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 ht="24" customHeight="1">
      <c r="A20" s="107">
        <v>1</v>
      </c>
      <c r="B20" s="108" t="s">
        <v>60</v>
      </c>
      <c r="C20" s="109"/>
      <c r="D20" s="110"/>
      <c r="E20" s="111"/>
      <c r="F20" s="112"/>
      <c r="G20" s="113"/>
      <c r="H20" s="113"/>
      <c r="I20" s="114"/>
      <c r="J20" s="10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21" spans="1:30" ht="24" customHeight="1">
      <c r="A21" s="115">
        <v>1.1000000000000001</v>
      </c>
      <c r="B21" s="116" t="s">
        <v>27</v>
      </c>
      <c r="C21" s="117"/>
      <c r="D21" s="118"/>
      <c r="E21" s="119"/>
      <c r="F21" s="120"/>
      <c r="G21" s="121"/>
      <c r="H21" s="120"/>
      <c r="I21" s="120"/>
      <c r="J21" s="117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</row>
    <row r="22" spans="1:30" ht="24" customHeight="1">
      <c r="A22" s="122"/>
      <c r="B22" s="123" t="s">
        <v>67</v>
      </c>
      <c r="C22" s="117"/>
      <c r="D22" s="118"/>
      <c r="E22" s="119"/>
      <c r="F22" s="120"/>
      <c r="G22" s="121"/>
      <c r="H22" s="120"/>
      <c r="I22" s="120"/>
      <c r="J22" s="117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</row>
    <row r="23" spans="1:30" ht="24" customHeight="1">
      <c r="A23" s="122"/>
      <c r="B23" s="123" t="s">
        <v>658</v>
      </c>
      <c r="C23" s="117">
        <v>1</v>
      </c>
      <c r="D23" s="118" t="s">
        <v>26</v>
      </c>
      <c r="E23" s="119">
        <v>9500</v>
      </c>
      <c r="F23" s="120">
        <f>E23*C23</f>
        <v>9500</v>
      </c>
      <c r="G23" s="121">
        <v>0</v>
      </c>
      <c r="H23" s="120">
        <f>G23*C23</f>
        <v>0</v>
      </c>
      <c r="I23" s="120">
        <f>H23+F23</f>
        <v>9500</v>
      </c>
      <c r="J23" s="117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</row>
    <row r="24" spans="1:30" ht="24" customHeight="1">
      <c r="A24" s="122"/>
      <c r="B24" s="124"/>
      <c r="C24" s="117"/>
      <c r="D24" s="118"/>
      <c r="E24" s="119"/>
      <c r="F24" s="120"/>
      <c r="G24" s="121"/>
      <c r="H24" s="120"/>
      <c r="I24" s="120"/>
      <c r="J24" s="117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</row>
    <row r="25" spans="1:30" ht="24" customHeight="1">
      <c r="A25" s="125">
        <v>1.2</v>
      </c>
      <c r="B25" s="116" t="s">
        <v>28</v>
      </c>
      <c r="C25" s="126"/>
      <c r="D25" s="127"/>
      <c r="E25" s="125"/>
      <c r="F25" s="120"/>
      <c r="G25" s="125"/>
      <c r="H25" s="120"/>
      <c r="I25" s="120"/>
      <c r="J25" s="126"/>
      <c r="K25" s="128"/>
      <c r="L25" s="129"/>
      <c r="M25" s="50"/>
      <c r="N25" s="129"/>
      <c r="O25" s="50"/>
      <c r="P25" s="129"/>
      <c r="Q25" s="50"/>
      <c r="R25" s="129"/>
      <c r="S25" s="50"/>
      <c r="T25" s="129"/>
      <c r="U25" s="50"/>
      <c r="V25" s="129"/>
      <c r="W25" s="50"/>
      <c r="X25" s="129"/>
      <c r="Y25" s="50"/>
      <c r="Z25" s="129"/>
      <c r="AA25" s="50"/>
      <c r="AB25" s="129"/>
      <c r="AC25" s="50"/>
      <c r="AD25" s="129"/>
    </row>
    <row r="26" spans="1:30" ht="24" customHeight="1">
      <c r="A26" s="122"/>
      <c r="B26" s="123" t="s">
        <v>67</v>
      </c>
      <c r="C26" s="117"/>
      <c r="D26" s="118"/>
      <c r="E26" s="119"/>
      <c r="F26" s="120"/>
      <c r="G26" s="121"/>
      <c r="H26" s="120"/>
      <c r="I26" s="120"/>
      <c r="J26" s="117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 ht="24" customHeight="1">
      <c r="A27" s="122"/>
      <c r="B27" s="123" t="s">
        <v>659</v>
      </c>
      <c r="C27" s="117">
        <v>1</v>
      </c>
      <c r="D27" s="118" t="s">
        <v>26</v>
      </c>
      <c r="E27" s="119">
        <v>7300</v>
      </c>
      <c r="F27" s="120">
        <f t="shared" ref="F27:F28" si="6">E27*C27</f>
        <v>7300</v>
      </c>
      <c r="G27" s="121">
        <v>0</v>
      </c>
      <c r="H27" s="120">
        <f t="shared" ref="H27:H28" si="7">G27*C27</f>
        <v>0</v>
      </c>
      <c r="I27" s="120">
        <f t="shared" ref="I27:I28" si="8">H27+F27</f>
        <v>7300</v>
      </c>
      <c r="J27" s="117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24" customHeight="1">
      <c r="A28" s="122"/>
      <c r="B28" s="123" t="s">
        <v>658</v>
      </c>
      <c r="C28" s="117">
        <v>1</v>
      </c>
      <c r="D28" s="118" t="s">
        <v>26</v>
      </c>
      <c r="E28" s="119">
        <v>9500</v>
      </c>
      <c r="F28" s="120">
        <f t="shared" si="6"/>
        <v>9500</v>
      </c>
      <c r="G28" s="121">
        <v>0</v>
      </c>
      <c r="H28" s="120">
        <f t="shared" si="7"/>
        <v>0</v>
      </c>
      <c r="I28" s="120">
        <f t="shared" si="8"/>
        <v>9500</v>
      </c>
      <c r="J28" s="117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 ht="24" customHeight="1">
      <c r="A29" s="122"/>
      <c r="B29" s="124"/>
      <c r="C29" s="117"/>
      <c r="D29" s="118"/>
      <c r="E29" s="119"/>
      <c r="F29" s="120"/>
      <c r="G29" s="121"/>
      <c r="H29" s="120"/>
      <c r="I29" s="120"/>
      <c r="J29" s="117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 ht="24" customHeight="1">
      <c r="A30" s="125">
        <v>1.3</v>
      </c>
      <c r="B30" s="116" t="s">
        <v>46</v>
      </c>
      <c r="C30" s="126"/>
      <c r="D30" s="127"/>
      <c r="E30" s="125"/>
      <c r="F30" s="120"/>
      <c r="G30" s="125"/>
      <c r="H30" s="120"/>
      <c r="I30" s="120"/>
      <c r="J30" s="126"/>
      <c r="K30" s="128"/>
      <c r="L30" s="129"/>
      <c r="M30" s="50"/>
      <c r="N30" s="129"/>
      <c r="O30" s="50"/>
      <c r="P30" s="129"/>
      <c r="Q30" s="50"/>
      <c r="R30" s="129"/>
      <c r="S30" s="50"/>
      <c r="T30" s="129"/>
      <c r="U30" s="50"/>
      <c r="V30" s="129"/>
      <c r="W30" s="50"/>
      <c r="X30" s="129"/>
      <c r="Y30" s="50"/>
      <c r="Z30" s="129"/>
      <c r="AA30" s="50"/>
      <c r="AB30" s="129"/>
      <c r="AC30" s="50"/>
      <c r="AD30" s="129"/>
    </row>
    <row r="31" spans="1:30" ht="24" customHeight="1">
      <c r="A31" s="125"/>
      <c r="B31" s="123" t="s">
        <v>67</v>
      </c>
      <c r="C31" s="126"/>
      <c r="D31" s="127"/>
      <c r="E31" s="125"/>
      <c r="F31" s="120"/>
      <c r="G31" s="130"/>
      <c r="H31" s="120"/>
      <c r="I31" s="120"/>
      <c r="J31" s="126"/>
      <c r="K31" s="50"/>
      <c r="L31" s="129"/>
      <c r="M31" s="50"/>
      <c r="N31" s="129"/>
      <c r="O31" s="50"/>
      <c r="P31" s="129"/>
      <c r="Q31" s="50"/>
      <c r="R31" s="129"/>
      <c r="S31" s="50"/>
      <c r="T31" s="129"/>
      <c r="U31" s="50"/>
      <c r="V31" s="129"/>
      <c r="W31" s="50"/>
      <c r="X31" s="129"/>
      <c r="Y31" s="50"/>
      <c r="Z31" s="129"/>
      <c r="AA31" s="50"/>
      <c r="AB31" s="129"/>
      <c r="AC31" s="50"/>
      <c r="AD31" s="129"/>
    </row>
    <row r="32" spans="1:30" ht="24" customHeight="1">
      <c r="A32" s="122"/>
      <c r="B32" s="123" t="s">
        <v>659</v>
      </c>
      <c r="C32" s="117">
        <v>1</v>
      </c>
      <c r="D32" s="118" t="s">
        <v>26</v>
      </c>
      <c r="E32" s="119">
        <v>7300</v>
      </c>
      <c r="F32" s="120">
        <f>E32*C32</f>
        <v>7300</v>
      </c>
      <c r="G32" s="121">
        <v>0</v>
      </c>
      <c r="H32" s="120">
        <f>G32*C32</f>
        <v>0</v>
      </c>
      <c r="I32" s="120">
        <f>H32+F32</f>
        <v>7300</v>
      </c>
      <c r="J32" s="117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 ht="24" customHeight="1">
      <c r="A33" s="122"/>
      <c r="B33" s="124"/>
      <c r="C33" s="117"/>
      <c r="D33" s="118"/>
      <c r="E33" s="119"/>
      <c r="F33" s="120"/>
      <c r="G33" s="121"/>
      <c r="H33" s="120"/>
      <c r="I33" s="120"/>
      <c r="J33" s="117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 ht="24" customHeight="1">
      <c r="A34" s="125">
        <v>1.4</v>
      </c>
      <c r="B34" s="116" t="s">
        <v>47</v>
      </c>
      <c r="C34" s="126"/>
      <c r="D34" s="127"/>
      <c r="E34" s="125"/>
      <c r="F34" s="120"/>
      <c r="G34" s="125"/>
      <c r="H34" s="120"/>
      <c r="I34" s="120"/>
      <c r="J34" s="126"/>
      <c r="K34" s="128"/>
      <c r="L34" s="129"/>
      <c r="M34" s="50"/>
      <c r="N34" s="129"/>
      <c r="O34" s="50"/>
      <c r="P34" s="129"/>
      <c r="Q34" s="50"/>
      <c r="R34" s="129"/>
      <c r="S34" s="50"/>
      <c r="T34" s="129"/>
      <c r="U34" s="50"/>
      <c r="V34" s="129"/>
      <c r="W34" s="50"/>
      <c r="X34" s="129"/>
      <c r="Y34" s="50"/>
      <c r="Z34" s="129"/>
      <c r="AA34" s="50"/>
      <c r="AB34" s="129"/>
      <c r="AC34" s="50"/>
      <c r="AD34" s="129"/>
    </row>
    <row r="35" spans="1:30" ht="24" customHeight="1">
      <c r="A35" s="122"/>
      <c r="B35" s="123" t="s">
        <v>67</v>
      </c>
      <c r="C35" s="117"/>
      <c r="D35" s="118"/>
      <c r="E35" s="119"/>
      <c r="F35" s="120"/>
      <c r="G35" s="121"/>
      <c r="H35" s="120"/>
      <c r="I35" s="120"/>
      <c r="J35" s="117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 ht="24" customHeight="1">
      <c r="A36" s="122"/>
      <c r="B36" s="123" t="s">
        <v>659</v>
      </c>
      <c r="C36" s="117">
        <v>1</v>
      </c>
      <c r="D36" s="118" t="s">
        <v>26</v>
      </c>
      <c r="E36" s="119">
        <v>7300</v>
      </c>
      <c r="F36" s="120">
        <f>E36*C36</f>
        <v>7300</v>
      </c>
      <c r="G36" s="121">
        <v>0</v>
      </c>
      <c r="H36" s="120">
        <f>G36*C36</f>
        <v>0</v>
      </c>
      <c r="I36" s="120">
        <f>H36+F36</f>
        <v>7300</v>
      </c>
      <c r="J36" s="117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ht="24" customHeight="1">
      <c r="A37" s="122"/>
      <c r="B37" s="124"/>
      <c r="C37" s="117"/>
      <c r="D37" s="118"/>
      <c r="E37" s="119"/>
      <c r="F37" s="120"/>
      <c r="G37" s="121"/>
      <c r="H37" s="120"/>
      <c r="I37" s="120"/>
      <c r="J37" s="117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 ht="24" customHeight="1">
      <c r="A38" s="125">
        <v>1.5</v>
      </c>
      <c r="B38" s="116" t="s">
        <v>48</v>
      </c>
      <c r="C38" s="117"/>
      <c r="D38" s="118"/>
      <c r="E38" s="119"/>
      <c r="F38" s="120"/>
      <c r="G38" s="121"/>
      <c r="H38" s="120"/>
      <c r="I38" s="120"/>
      <c r="J38" s="117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 ht="24" customHeight="1">
      <c r="A39" s="122"/>
      <c r="B39" s="123" t="s">
        <v>67</v>
      </c>
      <c r="C39" s="117"/>
      <c r="D39" s="118"/>
      <c r="E39" s="119"/>
      <c r="F39" s="120"/>
      <c r="G39" s="121"/>
      <c r="H39" s="120"/>
      <c r="I39" s="120"/>
      <c r="J39" s="117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</row>
    <row r="40" spans="1:30" ht="24" customHeight="1">
      <c r="A40" s="122"/>
      <c r="B40" s="123" t="s">
        <v>659</v>
      </c>
      <c r="C40" s="117">
        <v>1</v>
      </c>
      <c r="D40" s="118" t="s">
        <v>26</v>
      </c>
      <c r="E40" s="119">
        <v>7300</v>
      </c>
      <c r="F40" s="120">
        <f t="shared" ref="F40:F41" si="9">E40*C40</f>
        <v>7300</v>
      </c>
      <c r="G40" s="121">
        <v>0</v>
      </c>
      <c r="H40" s="120">
        <f t="shared" ref="H40:H41" si="10">G40*C40</f>
        <v>0</v>
      </c>
      <c r="I40" s="120">
        <f t="shared" ref="I40:I41" si="11">H40+F40</f>
        <v>7300</v>
      </c>
      <c r="J40" s="117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</row>
    <row r="41" spans="1:30" ht="24" customHeight="1">
      <c r="A41" s="122"/>
      <c r="B41" s="123" t="s">
        <v>658</v>
      </c>
      <c r="C41" s="117">
        <v>2</v>
      </c>
      <c r="D41" s="118" t="s">
        <v>26</v>
      </c>
      <c r="E41" s="119">
        <v>9500</v>
      </c>
      <c r="F41" s="120">
        <f t="shared" si="9"/>
        <v>19000</v>
      </c>
      <c r="G41" s="121">
        <v>0</v>
      </c>
      <c r="H41" s="120">
        <f t="shared" si="10"/>
        <v>0</v>
      </c>
      <c r="I41" s="120">
        <f t="shared" si="11"/>
        <v>19000</v>
      </c>
      <c r="J41" s="117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</row>
    <row r="42" spans="1:30" ht="24" customHeight="1">
      <c r="A42" s="122"/>
      <c r="B42" s="124"/>
      <c r="C42" s="117"/>
      <c r="D42" s="118"/>
      <c r="E42" s="119"/>
      <c r="F42" s="120"/>
      <c r="G42" s="121"/>
      <c r="H42" s="120"/>
      <c r="I42" s="120"/>
      <c r="J42" s="117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</row>
    <row r="43" spans="1:30" ht="24" customHeight="1">
      <c r="A43" s="125">
        <v>1.6</v>
      </c>
      <c r="B43" s="116" t="s">
        <v>49</v>
      </c>
      <c r="C43" s="117"/>
      <c r="D43" s="118"/>
      <c r="E43" s="119"/>
      <c r="F43" s="120"/>
      <c r="G43" s="121"/>
      <c r="H43" s="120"/>
      <c r="I43" s="120"/>
      <c r="J43" s="117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</row>
    <row r="44" spans="1:30" ht="24" customHeight="1">
      <c r="A44" s="125"/>
      <c r="B44" s="123" t="s">
        <v>67</v>
      </c>
      <c r="C44" s="117"/>
      <c r="D44" s="118"/>
      <c r="E44" s="119"/>
      <c r="F44" s="120"/>
      <c r="G44" s="121"/>
      <c r="H44" s="120"/>
      <c r="I44" s="120"/>
      <c r="J44" s="117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</row>
    <row r="45" spans="1:30" ht="24" customHeight="1">
      <c r="A45" s="125"/>
      <c r="B45" s="123" t="s">
        <v>659</v>
      </c>
      <c r="C45" s="117">
        <v>1</v>
      </c>
      <c r="D45" s="118" t="s">
        <v>26</v>
      </c>
      <c r="E45" s="119">
        <v>7300</v>
      </c>
      <c r="F45" s="120">
        <f t="shared" ref="F45:F46" si="12">E45*C45</f>
        <v>7300</v>
      </c>
      <c r="G45" s="121">
        <v>0</v>
      </c>
      <c r="H45" s="120">
        <f t="shared" ref="H45:H46" si="13">G45*C45</f>
        <v>0</v>
      </c>
      <c r="I45" s="120">
        <f t="shared" ref="I45:I46" si="14">H45+F45</f>
        <v>7300</v>
      </c>
      <c r="J45" s="117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</row>
    <row r="46" spans="1:30" ht="24" customHeight="1">
      <c r="A46" s="125"/>
      <c r="B46" s="123" t="s">
        <v>658</v>
      </c>
      <c r="C46" s="117">
        <v>2</v>
      </c>
      <c r="D46" s="118" t="s">
        <v>26</v>
      </c>
      <c r="E46" s="119">
        <v>9500</v>
      </c>
      <c r="F46" s="120">
        <f t="shared" si="12"/>
        <v>19000</v>
      </c>
      <c r="G46" s="121">
        <v>0</v>
      </c>
      <c r="H46" s="120">
        <f t="shared" si="13"/>
        <v>0</v>
      </c>
      <c r="I46" s="120">
        <f t="shared" si="14"/>
        <v>19000</v>
      </c>
      <c r="J46" s="117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</row>
    <row r="47" spans="1:30" ht="24" customHeight="1">
      <c r="A47" s="125"/>
      <c r="B47" s="127"/>
      <c r="C47" s="117"/>
      <c r="D47" s="118"/>
      <c r="E47" s="119"/>
      <c r="F47" s="120"/>
      <c r="G47" s="121"/>
      <c r="H47" s="120"/>
      <c r="I47" s="120"/>
      <c r="J47" s="117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</row>
    <row r="48" spans="1:30" ht="24" customHeight="1">
      <c r="A48" s="125">
        <v>1.7</v>
      </c>
      <c r="B48" s="116" t="s">
        <v>50</v>
      </c>
      <c r="C48" s="117"/>
      <c r="D48" s="118"/>
      <c r="E48" s="119"/>
      <c r="F48" s="120"/>
      <c r="G48" s="121"/>
      <c r="H48" s="120"/>
      <c r="I48" s="120"/>
      <c r="J48" s="117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</row>
    <row r="49" spans="1:30" ht="24" customHeight="1">
      <c r="A49" s="125"/>
      <c r="B49" s="123" t="s">
        <v>67</v>
      </c>
      <c r="C49" s="117"/>
      <c r="D49" s="118"/>
      <c r="E49" s="119"/>
      <c r="F49" s="120"/>
      <c r="G49" s="121"/>
      <c r="H49" s="120"/>
      <c r="I49" s="120"/>
      <c r="J49" s="117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</row>
    <row r="50" spans="1:30" ht="24" customHeight="1">
      <c r="A50" s="125"/>
      <c r="B50" s="123" t="s">
        <v>659</v>
      </c>
      <c r="C50" s="117">
        <v>1</v>
      </c>
      <c r="D50" s="118" t="s">
        <v>26</v>
      </c>
      <c r="E50" s="119">
        <v>7300</v>
      </c>
      <c r="F50" s="120">
        <f t="shared" ref="F50:F51" si="15">E50*C50</f>
        <v>7300</v>
      </c>
      <c r="G50" s="121">
        <v>0</v>
      </c>
      <c r="H50" s="120">
        <f t="shared" ref="H50:H51" si="16">G50*C50</f>
        <v>0</v>
      </c>
      <c r="I50" s="120">
        <f t="shared" ref="I50:I51" si="17">H50+F50</f>
        <v>7300</v>
      </c>
      <c r="J50" s="117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</row>
    <row r="51" spans="1:30" ht="24" customHeight="1">
      <c r="A51" s="125"/>
      <c r="B51" s="123" t="s">
        <v>658</v>
      </c>
      <c r="C51" s="117">
        <v>1</v>
      </c>
      <c r="D51" s="118" t="s">
        <v>26</v>
      </c>
      <c r="E51" s="119">
        <v>9500</v>
      </c>
      <c r="F51" s="120">
        <f t="shared" si="15"/>
        <v>9500</v>
      </c>
      <c r="G51" s="121">
        <v>0</v>
      </c>
      <c r="H51" s="120">
        <f t="shared" si="16"/>
        <v>0</v>
      </c>
      <c r="I51" s="120">
        <f t="shared" si="17"/>
        <v>9500</v>
      </c>
      <c r="J51" s="117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</row>
    <row r="52" spans="1:30" ht="24" customHeight="1">
      <c r="A52" s="125"/>
      <c r="B52" s="127"/>
      <c r="C52" s="117"/>
      <c r="D52" s="118"/>
      <c r="E52" s="119"/>
      <c r="F52" s="120"/>
      <c r="G52" s="121"/>
      <c r="H52" s="120"/>
      <c r="I52" s="120"/>
      <c r="J52" s="117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</row>
    <row r="53" spans="1:30" ht="24" customHeight="1">
      <c r="A53" s="125">
        <v>1.8</v>
      </c>
      <c r="B53" s="116" t="s">
        <v>51</v>
      </c>
      <c r="C53" s="117"/>
      <c r="D53" s="118"/>
      <c r="E53" s="119"/>
      <c r="F53" s="120"/>
      <c r="G53" s="121"/>
      <c r="H53" s="120"/>
      <c r="I53" s="120"/>
      <c r="J53" s="117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</row>
    <row r="54" spans="1:30" ht="24" customHeight="1">
      <c r="A54" s="125"/>
      <c r="B54" s="123" t="s">
        <v>67</v>
      </c>
      <c r="C54" s="117"/>
      <c r="D54" s="118"/>
      <c r="E54" s="119"/>
      <c r="F54" s="120"/>
      <c r="G54" s="121"/>
      <c r="H54" s="120"/>
      <c r="I54" s="120"/>
      <c r="J54" s="117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</row>
    <row r="55" spans="1:30" ht="24" customHeight="1">
      <c r="A55" s="125"/>
      <c r="B55" s="123" t="s">
        <v>659</v>
      </c>
      <c r="C55" s="117">
        <v>1</v>
      </c>
      <c r="D55" s="118" t="s">
        <v>26</v>
      </c>
      <c r="E55" s="119">
        <v>7300</v>
      </c>
      <c r="F55" s="120">
        <f t="shared" ref="F55:F56" si="18">E55*C55</f>
        <v>7300</v>
      </c>
      <c r="G55" s="121">
        <v>0</v>
      </c>
      <c r="H55" s="120">
        <f t="shared" ref="H55:H56" si="19">G55*C55</f>
        <v>0</v>
      </c>
      <c r="I55" s="120">
        <f t="shared" ref="I55:I56" si="20">H55+F55</f>
        <v>7300</v>
      </c>
      <c r="J55" s="117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</row>
    <row r="56" spans="1:30" ht="24" customHeight="1">
      <c r="A56" s="125"/>
      <c r="B56" s="123" t="s">
        <v>658</v>
      </c>
      <c r="C56" s="117">
        <v>1</v>
      </c>
      <c r="D56" s="118" t="s">
        <v>26</v>
      </c>
      <c r="E56" s="119">
        <v>9500</v>
      </c>
      <c r="F56" s="120">
        <f t="shared" si="18"/>
        <v>9500</v>
      </c>
      <c r="G56" s="121">
        <v>0</v>
      </c>
      <c r="H56" s="120">
        <f t="shared" si="19"/>
        <v>0</v>
      </c>
      <c r="I56" s="120">
        <f t="shared" si="20"/>
        <v>9500</v>
      </c>
      <c r="J56" s="117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</row>
    <row r="57" spans="1:30" ht="24" customHeight="1">
      <c r="A57" s="122"/>
      <c r="B57" s="127"/>
      <c r="C57" s="117"/>
      <c r="D57" s="118"/>
      <c r="E57" s="119"/>
      <c r="F57" s="120"/>
      <c r="G57" s="121"/>
      <c r="H57" s="120"/>
      <c r="I57" s="120"/>
      <c r="J57" s="117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</row>
    <row r="58" spans="1:30" ht="24" customHeight="1">
      <c r="A58" s="125">
        <v>1.9</v>
      </c>
      <c r="B58" s="116" t="s">
        <v>52</v>
      </c>
      <c r="C58" s="117"/>
      <c r="D58" s="118"/>
      <c r="E58" s="119"/>
      <c r="F58" s="120"/>
      <c r="G58" s="121"/>
      <c r="H58" s="120"/>
      <c r="I58" s="120"/>
      <c r="J58" s="117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</row>
    <row r="59" spans="1:30" ht="24" customHeight="1">
      <c r="A59" s="125"/>
      <c r="B59" s="123" t="s">
        <v>67</v>
      </c>
      <c r="C59" s="117"/>
      <c r="D59" s="118"/>
      <c r="E59" s="119"/>
      <c r="F59" s="120"/>
      <c r="G59" s="121"/>
      <c r="H59" s="120"/>
      <c r="I59" s="120"/>
      <c r="J59" s="117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</row>
    <row r="60" spans="1:30" ht="24" customHeight="1">
      <c r="A60" s="125"/>
      <c r="B60" s="123" t="s">
        <v>659</v>
      </c>
      <c r="C60" s="117">
        <v>1</v>
      </c>
      <c r="D60" s="118" t="s">
        <v>26</v>
      </c>
      <c r="E60" s="119">
        <v>7300</v>
      </c>
      <c r="F60" s="120">
        <f t="shared" ref="F60:F61" si="21">E60*C60</f>
        <v>7300</v>
      </c>
      <c r="G60" s="121">
        <v>0</v>
      </c>
      <c r="H60" s="120">
        <f t="shared" ref="H60:H61" si="22">G60*C60</f>
        <v>0</v>
      </c>
      <c r="I60" s="120">
        <f t="shared" ref="I60:I61" si="23">H60+F60</f>
        <v>7300</v>
      </c>
      <c r="J60" s="117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</row>
    <row r="61" spans="1:30" ht="24" customHeight="1">
      <c r="A61" s="125"/>
      <c r="B61" s="123" t="s">
        <v>658</v>
      </c>
      <c r="C61" s="117">
        <v>1</v>
      </c>
      <c r="D61" s="118" t="s">
        <v>26</v>
      </c>
      <c r="E61" s="119">
        <v>9500</v>
      </c>
      <c r="F61" s="120">
        <f t="shared" si="21"/>
        <v>9500</v>
      </c>
      <c r="G61" s="121">
        <v>0</v>
      </c>
      <c r="H61" s="120">
        <f t="shared" si="22"/>
        <v>0</v>
      </c>
      <c r="I61" s="120">
        <f t="shared" si="23"/>
        <v>9500</v>
      </c>
      <c r="J61" s="117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</row>
    <row r="62" spans="1:30" ht="24" customHeight="1">
      <c r="A62" s="125"/>
      <c r="B62" s="124"/>
      <c r="C62" s="117"/>
      <c r="D62" s="118"/>
      <c r="E62" s="119"/>
      <c r="F62" s="120"/>
      <c r="G62" s="121"/>
      <c r="H62" s="120"/>
      <c r="I62" s="120"/>
      <c r="J62" s="117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</row>
    <row r="63" spans="1:30" ht="24" customHeight="1">
      <c r="A63" s="131">
        <v>1.1000000000000001</v>
      </c>
      <c r="B63" s="116" t="s">
        <v>53</v>
      </c>
      <c r="C63" s="117"/>
      <c r="D63" s="118"/>
      <c r="E63" s="119"/>
      <c r="F63" s="120"/>
      <c r="G63" s="121"/>
      <c r="H63" s="120"/>
      <c r="I63" s="120"/>
      <c r="J63" s="117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</row>
    <row r="64" spans="1:30" ht="24" customHeight="1">
      <c r="A64" s="125"/>
      <c r="B64" s="132" t="s">
        <v>67</v>
      </c>
      <c r="C64" s="117"/>
      <c r="D64" s="118"/>
      <c r="E64" s="133"/>
      <c r="F64" s="120"/>
      <c r="G64" s="121"/>
      <c r="H64" s="120"/>
      <c r="I64" s="120"/>
      <c r="J64" s="117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</row>
    <row r="65" spans="1:30" ht="24" customHeight="1">
      <c r="A65" s="125"/>
      <c r="B65" s="132" t="s">
        <v>659</v>
      </c>
      <c r="C65" s="117">
        <v>1</v>
      </c>
      <c r="D65" s="118" t="s">
        <v>26</v>
      </c>
      <c r="E65" s="133">
        <v>7300</v>
      </c>
      <c r="F65" s="120">
        <f t="shared" ref="F65:F66" si="24">E65*C65</f>
        <v>7300</v>
      </c>
      <c r="G65" s="121">
        <v>0</v>
      </c>
      <c r="H65" s="120">
        <f t="shared" ref="H65:H66" si="25">G65*C65</f>
        <v>0</v>
      </c>
      <c r="I65" s="120">
        <f t="shared" ref="I65:I66" si="26">H65+F65</f>
        <v>7300</v>
      </c>
      <c r="J65" s="117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</row>
    <row r="66" spans="1:30" ht="24" customHeight="1">
      <c r="A66" s="125"/>
      <c r="B66" s="132" t="s">
        <v>658</v>
      </c>
      <c r="C66" s="117">
        <v>1</v>
      </c>
      <c r="D66" s="118" t="s">
        <v>26</v>
      </c>
      <c r="E66" s="133">
        <v>9500</v>
      </c>
      <c r="F66" s="120">
        <f t="shared" si="24"/>
        <v>9500</v>
      </c>
      <c r="G66" s="121">
        <v>0</v>
      </c>
      <c r="H66" s="120">
        <f t="shared" si="25"/>
        <v>0</v>
      </c>
      <c r="I66" s="120">
        <f t="shared" si="26"/>
        <v>9500</v>
      </c>
      <c r="J66" s="117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</row>
    <row r="67" spans="1:30" ht="24" customHeight="1">
      <c r="A67" s="125"/>
      <c r="B67" s="124"/>
      <c r="C67" s="117"/>
      <c r="D67" s="118"/>
      <c r="E67" s="119"/>
      <c r="F67" s="120"/>
      <c r="G67" s="121"/>
      <c r="H67" s="120"/>
      <c r="I67" s="120"/>
      <c r="J67" s="117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</row>
    <row r="68" spans="1:30" ht="24" customHeight="1">
      <c r="A68" s="125">
        <v>1.1100000000000001</v>
      </c>
      <c r="B68" s="116" t="s">
        <v>660</v>
      </c>
      <c r="C68" s="117"/>
      <c r="D68" s="118"/>
      <c r="E68" s="119"/>
      <c r="F68" s="120"/>
      <c r="G68" s="121"/>
      <c r="H68" s="120"/>
      <c r="I68" s="120"/>
      <c r="J68" s="117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</row>
    <row r="69" spans="1:30" ht="24" customHeight="1">
      <c r="A69" s="125"/>
      <c r="B69" s="132" t="s">
        <v>67</v>
      </c>
      <c r="C69" s="117"/>
      <c r="D69" s="118"/>
      <c r="E69" s="133"/>
      <c r="F69" s="120"/>
      <c r="G69" s="121"/>
      <c r="H69" s="120"/>
      <c r="I69" s="120"/>
      <c r="J69" s="117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</row>
    <row r="70" spans="1:30" ht="24" customHeight="1">
      <c r="A70" s="125"/>
      <c r="B70" s="132" t="s">
        <v>659</v>
      </c>
      <c r="C70" s="117">
        <v>1</v>
      </c>
      <c r="D70" s="118" t="s">
        <v>26</v>
      </c>
      <c r="E70" s="133">
        <v>7300</v>
      </c>
      <c r="F70" s="120">
        <f t="shared" ref="F70:F71" si="27">E70*C70</f>
        <v>7300</v>
      </c>
      <c r="G70" s="121">
        <v>0</v>
      </c>
      <c r="H70" s="120">
        <f t="shared" ref="H70:H71" si="28">G70*C70</f>
        <v>0</v>
      </c>
      <c r="I70" s="120">
        <f t="shared" ref="I70:I71" si="29">H70+F70</f>
        <v>7300</v>
      </c>
      <c r="J70" s="117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</row>
    <row r="71" spans="1:30" ht="24" customHeight="1">
      <c r="A71" s="125"/>
      <c r="B71" s="132" t="s">
        <v>658</v>
      </c>
      <c r="C71" s="117">
        <v>1</v>
      </c>
      <c r="D71" s="118" t="s">
        <v>26</v>
      </c>
      <c r="E71" s="133">
        <v>9500</v>
      </c>
      <c r="F71" s="120">
        <f t="shared" si="27"/>
        <v>9500</v>
      </c>
      <c r="G71" s="121">
        <v>0</v>
      </c>
      <c r="H71" s="120">
        <f t="shared" si="28"/>
        <v>0</v>
      </c>
      <c r="I71" s="120">
        <f t="shared" si="29"/>
        <v>9500</v>
      </c>
      <c r="J71" s="117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</row>
    <row r="72" spans="1:30" ht="24" customHeight="1">
      <c r="A72" s="125"/>
      <c r="B72" s="132"/>
      <c r="C72" s="117"/>
      <c r="D72" s="118"/>
      <c r="E72" s="133"/>
      <c r="F72" s="120"/>
      <c r="G72" s="121"/>
      <c r="H72" s="120"/>
      <c r="I72" s="120"/>
      <c r="J72" s="117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</row>
    <row r="73" spans="1:30" ht="24" customHeight="1">
      <c r="A73" s="125">
        <v>1.1200000000000001</v>
      </c>
      <c r="B73" s="116" t="s">
        <v>54</v>
      </c>
      <c r="C73" s="117"/>
      <c r="D73" s="118"/>
      <c r="E73" s="133"/>
      <c r="F73" s="120"/>
      <c r="G73" s="121"/>
      <c r="H73" s="120"/>
      <c r="I73" s="120"/>
      <c r="J73" s="117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</row>
    <row r="74" spans="1:30" ht="24" customHeight="1">
      <c r="A74" s="125"/>
      <c r="B74" s="132" t="s">
        <v>67</v>
      </c>
      <c r="C74" s="117"/>
      <c r="D74" s="118"/>
      <c r="E74" s="133"/>
      <c r="F74" s="120"/>
      <c r="G74" s="121"/>
      <c r="H74" s="120"/>
      <c r="I74" s="120"/>
      <c r="J74" s="117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</row>
    <row r="75" spans="1:30" ht="24" customHeight="1">
      <c r="A75" s="125"/>
      <c r="B75" s="132" t="s">
        <v>659</v>
      </c>
      <c r="C75" s="117">
        <v>1</v>
      </c>
      <c r="D75" s="118" t="s">
        <v>26</v>
      </c>
      <c r="E75" s="133">
        <v>7300</v>
      </c>
      <c r="F75" s="120">
        <f t="shared" ref="F75:F76" si="30">E75*C75</f>
        <v>7300</v>
      </c>
      <c r="G75" s="121">
        <v>0</v>
      </c>
      <c r="H75" s="120">
        <f t="shared" ref="H75:H76" si="31">G75*C75</f>
        <v>0</v>
      </c>
      <c r="I75" s="120">
        <f t="shared" ref="I75:I76" si="32">H75+F75</f>
        <v>7300</v>
      </c>
      <c r="J75" s="117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</row>
    <row r="76" spans="1:30" ht="24" customHeight="1">
      <c r="A76" s="125"/>
      <c r="B76" s="132" t="s">
        <v>658</v>
      </c>
      <c r="C76" s="117">
        <v>1</v>
      </c>
      <c r="D76" s="118" t="s">
        <v>26</v>
      </c>
      <c r="E76" s="133">
        <v>9500</v>
      </c>
      <c r="F76" s="120">
        <f t="shared" si="30"/>
        <v>9500</v>
      </c>
      <c r="G76" s="121">
        <v>0</v>
      </c>
      <c r="H76" s="120">
        <f t="shared" si="31"/>
        <v>0</v>
      </c>
      <c r="I76" s="120">
        <f t="shared" si="32"/>
        <v>9500</v>
      </c>
      <c r="J76" s="117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</row>
    <row r="77" spans="1:30" ht="24" customHeight="1">
      <c r="A77" s="125"/>
      <c r="B77" s="132"/>
      <c r="C77" s="117"/>
      <c r="D77" s="118"/>
      <c r="E77" s="133"/>
      <c r="F77" s="120"/>
      <c r="G77" s="121"/>
      <c r="H77" s="120"/>
      <c r="I77" s="120"/>
      <c r="J77" s="117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</row>
    <row r="78" spans="1:30" ht="24" customHeight="1">
      <c r="A78" s="125">
        <v>1.1299999999999999</v>
      </c>
      <c r="B78" s="116" t="s">
        <v>55</v>
      </c>
      <c r="C78" s="117"/>
      <c r="D78" s="118"/>
      <c r="E78" s="133"/>
      <c r="F78" s="120"/>
      <c r="G78" s="121"/>
      <c r="H78" s="120"/>
      <c r="I78" s="120"/>
      <c r="J78" s="117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</row>
    <row r="79" spans="1:30" ht="24" customHeight="1">
      <c r="A79" s="125"/>
      <c r="B79" s="132" t="s">
        <v>67</v>
      </c>
      <c r="C79" s="117"/>
      <c r="D79" s="118"/>
      <c r="E79" s="133"/>
      <c r="F79" s="120"/>
      <c r="G79" s="121"/>
      <c r="H79" s="120"/>
      <c r="I79" s="120"/>
      <c r="J79" s="117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</row>
    <row r="80" spans="1:30" ht="24" customHeight="1">
      <c r="A80" s="125"/>
      <c r="B80" s="132" t="s">
        <v>659</v>
      </c>
      <c r="C80" s="117">
        <v>1</v>
      </c>
      <c r="D80" s="118" t="s">
        <v>26</v>
      </c>
      <c r="E80" s="133">
        <v>7300</v>
      </c>
      <c r="F80" s="120">
        <f t="shared" ref="F80:F81" si="33">E80*C80</f>
        <v>7300</v>
      </c>
      <c r="G80" s="121">
        <v>0</v>
      </c>
      <c r="H80" s="120">
        <f t="shared" ref="H80:H81" si="34">G80*C80</f>
        <v>0</v>
      </c>
      <c r="I80" s="120">
        <f t="shared" ref="I80:I81" si="35">H80+F80</f>
        <v>7300</v>
      </c>
      <c r="J80" s="117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</row>
    <row r="81" spans="1:30" ht="24" customHeight="1">
      <c r="A81" s="125"/>
      <c r="B81" s="132" t="s">
        <v>658</v>
      </c>
      <c r="C81" s="117">
        <v>1</v>
      </c>
      <c r="D81" s="118" t="s">
        <v>26</v>
      </c>
      <c r="E81" s="133">
        <v>9500</v>
      </c>
      <c r="F81" s="120">
        <f t="shared" si="33"/>
        <v>9500</v>
      </c>
      <c r="G81" s="121">
        <v>0</v>
      </c>
      <c r="H81" s="120">
        <f t="shared" si="34"/>
        <v>0</v>
      </c>
      <c r="I81" s="120">
        <f t="shared" si="35"/>
        <v>9500</v>
      </c>
      <c r="J81" s="117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</row>
    <row r="82" spans="1:30" ht="24" customHeight="1">
      <c r="A82" s="125"/>
      <c r="B82" s="132"/>
      <c r="C82" s="117"/>
      <c r="D82" s="118"/>
      <c r="E82" s="133"/>
      <c r="F82" s="120"/>
      <c r="G82" s="121"/>
      <c r="H82" s="120"/>
      <c r="I82" s="120"/>
      <c r="J82" s="117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</row>
    <row r="83" spans="1:30" ht="24" customHeight="1">
      <c r="A83" s="125">
        <v>1.1399999999999999</v>
      </c>
      <c r="B83" s="116" t="s">
        <v>29</v>
      </c>
      <c r="C83" s="117"/>
      <c r="D83" s="118"/>
      <c r="E83" s="133"/>
      <c r="F83" s="120"/>
      <c r="G83" s="121"/>
      <c r="H83" s="120"/>
      <c r="I83" s="120"/>
      <c r="J83" s="117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</row>
    <row r="84" spans="1:30" ht="24" customHeight="1">
      <c r="A84" s="125"/>
      <c r="B84" s="132" t="s">
        <v>67</v>
      </c>
      <c r="C84" s="117"/>
      <c r="D84" s="118"/>
      <c r="E84" s="133"/>
      <c r="F84" s="120"/>
      <c r="G84" s="121"/>
      <c r="H84" s="120"/>
      <c r="I84" s="120"/>
      <c r="J84" s="117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</row>
    <row r="85" spans="1:30" ht="24" customHeight="1">
      <c r="A85" s="125"/>
      <c r="B85" s="132" t="s">
        <v>659</v>
      </c>
      <c r="C85" s="117">
        <v>1</v>
      </c>
      <c r="D85" s="118" t="s">
        <v>26</v>
      </c>
      <c r="E85" s="133">
        <v>7300</v>
      </c>
      <c r="F85" s="120">
        <f t="shared" ref="F85:F86" si="36">E85*C85</f>
        <v>7300</v>
      </c>
      <c r="G85" s="121">
        <v>0</v>
      </c>
      <c r="H85" s="120">
        <f t="shared" ref="H85:H86" si="37">G85*C85</f>
        <v>0</v>
      </c>
      <c r="I85" s="120">
        <f t="shared" ref="I85:I86" si="38">H85+F85</f>
        <v>7300</v>
      </c>
      <c r="J85" s="117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</row>
    <row r="86" spans="1:30" ht="24" customHeight="1">
      <c r="A86" s="125"/>
      <c r="B86" s="132" t="s">
        <v>658</v>
      </c>
      <c r="C86" s="117">
        <v>2</v>
      </c>
      <c r="D86" s="118" t="s">
        <v>26</v>
      </c>
      <c r="E86" s="133">
        <v>9500</v>
      </c>
      <c r="F86" s="120">
        <f t="shared" si="36"/>
        <v>19000</v>
      </c>
      <c r="G86" s="121">
        <v>0</v>
      </c>
      <c r="H86" s="120">
        <f t="shared" si="37"/>
        <v>0</v>
      </c>
      <c r="I86" s="120">
        <f t="shared" si="38"/>
        <v>19000</v>
      </c>
      <c r="J86" s="117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</row>
    <row r="87" spans="1:30" ht="24" customHeight="1">
      <c r="A87" s="125"/>
      <c r="B87" s="132"/>
      <c r="C87" s="117"/>
      <c r="D87" s="118"/>
      <c r="E87" s="133"/>
      <c r="F87" s="120"/>
      <c r="G87" s="121"/>
      <c r="H87" s="120"/>
      <c r="I87" s="120"/>
      <c r="J87" s="117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</row>
    <row r="88" spans="1:30" ht="24" customHeight="1">
      <c r="A88" s="125">
        <v>1.1499999999999999</v>
      </c>
      <c r="B88" s="116" t="s">
        <v>56</v>
      </c>
      <c r="C88" s="117"/>
      <c r="D88" s="118"/>
      <c r="E88" s="133"/>
      <c r="F88" s="120"/>
      <c r="G88" s="121"/>
      <c r="H88" s="120"/>
      <c r="I88" s="120"/>
      <c r="J88" s="117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</row>
    <row r="89" spans="1:30" ht="24" customHeight="1">
      <c r="A89" s="125"/>
      <c r="B89" s="132" t="s">
        <v>67</v>
      </c>
      <c r="C89" s="117"/>
      <c r="D89" s="118"/>
      <c r="E89" s="133"/>
      <c r="F89" s="120"/>
      <c r="G89" s="121"/>
      <c r="H89" s="120"/>
      <c r="I89" s="120"/>
      <c r="J89" s="117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</row>
    <row r="90" spans="1:30" ht="24" customHeight="1">
      <c r="A90" s="125"/>
      <c r="B90" s="132" t="s">
        <v>659</v>
      </c>
      <c r="C90" s="117">
        <v>1</v>
      </c>
      <c r="D90" s="118" t="s">
        <v>26</v>
      </c>
      <c r="E90" s="133">
        <v>7300</v>
      </c>
      <c r="F90" s="120">
        <f t="shared" ref="F90:F91" si="39">E90*C90</f>
        <v>7300</v>
      </c>
      <c r="G90" s="121">
        <v>0</v>
      </c>
      <c r="H90" s="120">
        <f t="shared" ref="H90:H91" si="40">G90*C90</f>
        <v>0</v>
      </c>
      <c r="I90" s="120">
        <f t="shared" ref="I90:I91" si="41">H90+F90</f>
        <v>7300</v>
      </c>
      <c r="J90" s="117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</row>
    <row r="91" spans="1:30" ht="24" customHeight="1">
      <c r="A91" s="125"/>
      <c r="B91" s="132" t="s">
        <v>658</v>
      </c>
      <c r="C91" s="117">
        <v>2</v>
      </c>
      <c r="D91" s="118" t="s">
        <v>26</v>
      </c>
      <c r="E91" s="133">
        <v>9500</v>
      </c>
      <c r="F91" s="120">
        <f t="shared" si="39"/>
        <v>19000</v>
      </c>
      <c r="G91" s="121">
        <v>0</v>
      </c>
      <c r="H91" s="120">
        <f t="shared" si="40"/>
        <v>0</v>
      </c>
      <c r="I91" s="120">
        <f t="shared" si="41"/>
        <v>19000</v>
      </c>
      <c r="J91" s="117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</row>
    <row r="92" spans="1:30" ht="24" customHeight="1">
      <c r="A92" s="125"/>
      <c r="B92" s="132"/>
      <c r="C92" s="117"/>
      <c r="D92" s="118"/>
      <c r="E92" s="133"/>
      <c r="F92" s="120"/>
      <c r="G92" s="121"/>
      <c r="H92" s="120"/>
      <c r="I92" s="120"/>
      <c r="J92" s="117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</row>
    <row r="93" spans="1:30" ht="24" customHeight="1">
      <c r="A93" s="125">
        <v>1.1599999999999999</v>
      </c>
      <c r="B93" s="116" t="s">
        <v>57</v>
      </c>
      <c r="C93" s="117"/>
      <c r="D93" s="118"/>
      <c r="E93" s="133"/>
      <c r="F93" s="120"/>
      <c r="G93" s="121"/>
      <c r="H93" s="120"/>
      <c r="I93" s="120"/>
      <c r="J93" s="117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</row>
    <row r="94" spans="1:30" ht="24" customHeight="1">
      <c r="A94" s="125"/>
      <c r="B94" s="132" t="s">
        <v>67</v>
      </c>
      <c r="C94" s="117"/>
      <c r="D94" s="118"/>
      <c r="E94" s="133"/>
      <c r="F94" s="120"/>
      <c r="G94" s="121"/>
      <c r="H94" s="120"/>
      <c r="I94" s="120"/>
      <c r="J94" s="117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</row>
    <row r="95" spans="1:30" ht="24" customHeight="1">
      <c r="A95" s="125"/>
      <c r="B95" s="132" t="s">
        <v>658</v>
      </c>
      <c r="C95" s="117">
        <v>1</v>
      </c>
      <c r="D95" s="118" t="s">
        <v>26</v>
      </c>
      <c r="E95" s="133">
        <v>9500</v>
      </c>
      <c r="F95" s="120">
        <f t="shared" ref="F95:F105" si="42">E95*C95</f>
        <v>9500</v>
      </c>
      <c r="G95" s="121">
        <v>0</v>
      </c>
      <c r="H95" s="120">
        <f t="shared" ref="H95:H105" si="43">G95*C95</f>
        <v>0</v>
      </c>
      <c r="I95" s="120">
        <f t="shared" ref="I95:I105" si="44">H95+F95</f>
        <v>9500</v>
      </c>
      <c r="J95" s="117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</row>
    <row r="96" spans="1:30" ht="24" customHeight="1">
      <c r="A96" s="125"/>
      <c r="B96" s="132"/>
      <c r="C96" s="117"/>
      <c r="D96" s="118"/>
      <c r="E96" s="133"/>
      <c r="F96" s="120">
        <f t="shared" si="42"/>
        <v>0</v>
      </c>
      <c r="G96" s="121"/>
      <c r="H96" s="120">
        <f t="shared" si="43"/>
        <v>0</v>
      </c>
      <c r="I96" s="120">
        <f t="shared" si="44"/>
        <v>0</v>
      </c>
      <c r="J96" s="117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</row>
    <row r="97" spans="1:30" ht="24" customHeight="1">
      <c r="A97" s="125">
        <v>1.17</v>
      </c>
      <c r="B97" s="116" t="s">
        <v>58</v>
      </c>
      <c r="C97" s="117"/>
      <c r="D97" s="118"/>
      <c r="E97" s="133"/>
      <c r="F97" s="120">
        <f t="shared" si="42"/>
        <v>0</v>
      </c>
      <c r="G97" s="121"/>
      <c r="H97" s="120">
        <f t="shared" si="43"/>
        <v>0</v>
      </c>
      <c r="I97" s="120">
        <f t="shared" si="44"/>
        <v>0</v>
      </c>
      <c r="J97" s="117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</row>
    <row r="98" spans="1:30" ht="24" customHeight="1">
      <c r="A98" s="125"/>
      <c r="B98" s="132" t="s">
        <v>67</v>
      </c>
      <c r="C98" s="117"/>
      <c r="D98" s="118"/>
      <c r="E98" s="133"/>
      <c r="F98" s="120">
        <f t="shared" si="42"/>
        <v>0</v>
      </c>
      <c r="G98" s="121"/>
      <c r="H98" s="120">
        <f t="shared" si="43"/>
        <v>0</v>
      </c>
      <c r="I98" s="120">
        <f t="shared" si="44"/>
        <v>0</v>
      </c>
      <c r="J98" s="117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</row>
    <row r="99" spans="1:30" ht="24" customHeight="1">
      <c r="A99" s="125"/>
      <c r="B99" s="132" t="s">
        <v>659</v>
      </c>
      <c r="C99" s="117">
        <v>2</v>
      </c>
      <c r="D99" s="118" t="s">
        <v>26</v>
      </c>
      <c r="E99" s="133">
        <v>7300</v>
      </c>
      <c r="F99" s="120">
        <f t="shared" si="42"/>
        <v>14600</v>
      </c>
      <c r="G99" s="121">
        <v>0</v>
      </c>
      <c r="H99" s="120">
        <f t="shared" si="43"/>
        <v>0</v>
      </c>
      <c r="I99" s="120">
        <f t="shared" si="44"/>
        <v>14600</v>
      </c>
      <c r="J99" s="117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</row>
    <row r="100" spans="1:30" ht="24" customHeight="1">
      <c r="A100" s="125"/>
      <c r="B100" s="132" t="s">
        <v>658</v>
      </c>
      <c r="C100" s="117">
        <v>1</v>
      </c>
      <c r="D100" s="118" t="s">
        <v>26</v>
      </c>
      <c r="E100" s="133">
        <v>9500</v>
      </c>
      <c r="F100" s="120">
        <f t="shared" si="42"/>
        <v>9500</v>
      </c>
      <c r="G100" s="121">
        <v>0</v>
      </c>
      <c r="H100" s="120">
        <f t="shared" si="43"/>
        <v>0</v>
      </c>
      <c r="I100" s="120">
        <f t="shared" si="44"/>
        <v>9500</v>
      </c>
      <c r="J100" s="117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</row>
    <row r="101" spans="1:30" ht="24" customHeight="1">
      <c r="A101" s="125"/>
      <c r="B101" s="132"/>
      <c r="C101" s="117"/>
      <c r="D101" s="118"/>
      <c r="E101" s="133"/>
      <c r="F101" s="120">
        <f t="shared" si="42"/>
        <v>0</v>
      </c>
      <c r="G101" s="121"/>
      <c r="H101" s="120">
        <f t="shared" si="43"/>
        <v>0</v>
      </c>
      <c r="I101" s="120">
        <f t="shared" si="44"/>
        <v>0</v>
      </c>
      <c r="J101" s="117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</row>
    <row r="102" spans="1:30" ht="24" customHeight="1">
      <c r="A102" s="125">
        <v>1.18</v>
      </c>
      <c r="B102" s="116" t="s">
        <v>59</v>
      </c>
      <c r="C102" s="117"/>
      <c r="D102" s="118"/>
      <c r="E102" s="133"/>
      <c r="F102" s="120">
        <f t="shared" si="42"/>
        <v>0</v>
      </c>
      <c r="G102" s="121"/>
      <c r="H102" s="120">
        <f t="shared" si="43"/>
        <v>0</v>
      </c>
      <c r="I102" s="120">
        <f t="shared" si="44"/>
        <v>0</v>
      </c>
      <c r="J102" s="117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</row>
    <row r="103" spans="1:30" ht="24" customHeight="1">
      <c r="A103" s="125"/>
      <c r="B103" s="132" t="s">
        <v>67</v>
      </c>
      <c r="C103" s="117"/>
      <c r="D103" s="118"/>
      <c r="E103" s="133"/>
      <c r="F103" s="120">
        <f t="shared" si="42"/>
        <v>0</v>
      </c>
      <c r="G103" s="121"/>
      <c r="H103" s="120">
        <f t="shared" si="43"/>
        <v>0</v>
      </c>
      <c r="I103" s="120">
        <f t="shared" si="44"/>
        <v>0</v>
      </c>
      <c r="J103" s="117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</row>
    <row r="104" spans="1:30" ht="24" customHeight="1">
      <c r="A104" s="125"/>
      <c r="B104" s="132" t="s">
        <v>659</v>
      </c>
      <c r="C104" s="117">
        <v>2</v>
      </c>
      <c r="D104" s="118" t="s">
        <v>26</v>
      </c>
      <c r="E104" s="133">
        <v>7300</v>
      </c>
      <c r="F104" s="120">
        <f t="shared" si="42"/>
        <v>14600</v>
      </c>
      <c r="G104" s="121"/>
      <c r="H104" s="120">
        <f t="shared" si="43"/>
        <v>0</v>
      </c>
      <c r="I104" s="120">
        <f t="shared" si="44"/>
        <v>14600</v>
      </c>
      <c r="J104" s="117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</row>
    <row r="105" spans="1:30" ht="24" customHeight="1">
      <c r="A105" s="125"/>
      <c r="B105" s="132" t="s">
        <v>658</v>
      </c>
      <c r="C105" s="117">
        <v>1</v>
      </c>
      <c r="D105" s="118" t="s">
        <v>26</v>
      </c>
      <c r="E105" s="133">
        <v>9500</v>
      </c>
      <c r="F105" s="120">
        <f t="shared" si="42"/>
        <v>9500</v>
      </c>
      <c r="G105" s="121"/>
      <c r="H105" s="120">
        <f t="shared" si="43"/>
        <v>0</v>
      </c>
      <c r="I105" s="120">
        <f t="shared" si="44"/>
        <v>9500</v>
      </c>
      <c r="J105" s="117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</row>
    <row r="106" spans="1:30" ht="24" customHeight="1">
      <c r="A106" s="125"/>
      <c r="B106" s="132"/>
      <c r="C106" s="117"/>
      <c r="D106" s="118"/>
      <c r="E106" s="133"/>
      <c r="F106" s="120"/>
      <c r="G106" s="121"/>
      <c r="H106" s="120"/>
      <c r="I106" s="120"/>
      <c r="J106" s="117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</row>
    <row r="107" spans="1:30" ht="24" customHeight="1">
      <c r="A107" s="125">
        <v>1.19</v>
      </c>
      <c r="B107" s="116" t="s">
        <v>30</v>
      </c>
      <c r="C107" s="117"/>
      <c r="D107" s="118"/>
      <c r="E107" s="133"/>
      <c r="F107" s="120"/>
      <c r="G107" s="121"/>
      <c r="H107" s="120"/>
      <c r="I107" s="120"/>
      <c r="J107" s="117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</row>
    <row r="108" spans="1:30" ht="24" customHeight="1">
      <c r="A108" s="125"/>
      <c r="B108" s="132" t="s">
        <v>67</v>
      </c>
      <c r="C108" s="117"/>
      <c r="D108" s="118"/>
      <c r="E108" s="133"/>
      <c r="F108" s="120"/>
      <c r="G108" s="121"/>
      <c r="H108" s="120"/>
      <c r="I108" s="120"/>
      <c r="J108" s="117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</row>
    <row r="109" spans="1:30" ht="24" customHeight="1">
      <c r="A109" s="125"/>
      <c r="B109" s="132" t="s">
        <v>659</v>
      </c>
      <c r="C109" s="117">
        <v>1</v>
      </c>
      <c r="D109" s="118" t="s">
        <v>26</v>
      </c>
      <c r="E109" s="133">
        <v>7300</v>
      </c>
      <c r="F109" s="120">
        <f t="shared" ref="F109:F110" si="45">E109*C109</f>
        <v>7300</v>
      </c>
      <c r="G109" s="121">
        <v>0</v>
      </c>
      <c r="H109" s="120">
        <f t="shared" ref="H109:H110" si="46">G109*C109</f>
        <v>0</v>
      </c>
      <c r="I109" s="120">
        <f t="shared" ref="I109:I110" si="47">H109+F109</f>
        <v>7300</v>
      </c>
      <c r="J109" s="117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</row>
    <row r="110" spans="1:30" ht="24" customHeight="1">
      <c r="A110" s="125"/>
      <c r="B110" s="132"/>
      <c r="C110" s="117"/>
      <c r="D110" s="118"/>
      <c r="E110" s="133"/>
      <c r="F110" s="120">
        <f t="shared" si="45"/>
        <v>0</v>
      </c>
      <c r="G110" s="121"/>
      <c r="H110" s="120">
        <f t="shared" si="46"/>
        <v>0</v>
      </c>
      <c r="I110" s="120">
        <f t="shared" si="47"/>
        <v>0</v>
      </c>
      <c r="J110" s="117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</row>
    <row r="111" spans="1:30" ht="24" customHeight="1">
      <c r="A111" s="134"/>
      <c r="B111" s="135" t="s">
        <v>31</v>
      </c>
      <c r="C111" s="136"/>
      <c r="D111" s="137"/>
      <c r="E111" s="138"/>
      <c r="F111" s="139">
        <f>SUM(F21:F110)</f>
        <v>328700</v>
      </c>
      <c r="G111" s="139"/>
      <c r="H111" s="139">
        <f t="shared" ref="H111:I111" si="48">SUM(H21:H110)</f>
        <v>0</v>
      </c>
      <c r="I111" s="139">
        <f t="shared" si="48"/>
        <v>328700</v>
      </c>
      <c r="J111" s="136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</row>
    <row r="112" spans="1:30" ht="24" customHeight="1">
      <c r="A112" s="122"/>
      <c r="B112" s="124"/>
      <c r="C112" s="140"/>
      <c r="D112" s="118"/>
      <c r="E112" s="141"/>
      <c r="F112" s="142"/>
      <c r="G112" s="121"/>
      <c r="H112" s="142"/>
      <c r="I112" s="142"/>
      <c r="J112" s="140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</row>
    <row r="113" spans="1:30" ht="24" customHeight="1">
      <c r="A113" s="125">
        <v>2</v>
      </c>
      <c r="B113" s="127" t="s">
        <v>90</v>
      </c>
      <c r="C113" s="117"/>
      <c r="D113" s="118"/>
      <c r="E113" s="119"/>
      <c r="F113" s="121"/>
      <c r="G113" s="121"/>
      <c r="H113" s="121"/>
      <c r="I113" s="121"/>
      <c r="J113" s="117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</row>
    <row r="114" spans="1:30" ht="24" customHeight="1">
      <c r="A114" s="125">
        <v>2.1</v>
      </c>
      <c r="B114" s="124" t="s">
        <v>91</v>
      </c>
      <c r="C114" s="117"/>
      <c r="D114" s="118"/>
      <c r="E114" s="119"/>
      <c r="F114" s="119"/>
      <c r="G114" s="143"/>
      <c r="H114" s="121"/>
      <c r="I114" s="121"/>
      <c r="J114" s="117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</row>
    <row r="115" spans="1:30" ht="24" customHeight="1">
      <c r="A115" s="144"/>
      <c r="B115" s="145" t="s">
        <v>92</v>
      </c>
      <c r="C115" s="146">
        <v>1</v>
      </c>
      <c r="D115" s="147" t="s">
        <v>93</v>
      </c>
      <c r="E115" s="148">
        <v>2241000</v>
      </c>
      <c r="F115" s="120">
        <f>E115*C115</f>
        <v>2241000</v>
      </c>
      <c r="G115" s="121">
        <v>0</v>
      </c>
      <c r="H115" s="120">
        <f>G115*C115</f>
        <v>0</v>
      </c>
      <c r="I115" s="120">
        <f>H115+F115</f>
        <v>2241000</v>
      </c>
      <c r="J115" s="146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</row>
    <row r="116" spans="1:30" ht="24" customHeight="1">
      <c r="A116" s="144"/>
      <c r="B116" s="145" t="s">
        <v>94</v>
      </c>
      <c r="C116" s="146">
        <v>1</v>
      </c>
      <c r="D116" s="147" t="s">
        <v>93</v>
      </c>
      <c r="E116" s="397" t="s">
        <v>95</v>
      </c>
      <c r="F116" s="398"/>
      <c r="G116" s="398"/>
      <c r="H116" s="398"/>
      <c r="I116" s="399"/>
      <c r="J116" s="146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</row>
    <row r="117" spans="1:30" ht="24" customHeight="1">
      <c r="A117" s="122"/>
      <c r="B117" s="124" t="s">
        <v>96</v>
      </c>
      <c r="C117" s="117">
        <v>1</v>
      </c>
      <c r="D117" s="118" t="s">
        <v>93</v>
      </c>
      <c r="E117" s="119">
        <v>600000</v>
      </c>
      <c r="F117" s="120">
        <f>E117*C117</f>
        <v>600000</v>
      </c>
      <c r="G117" s="121">
        <v>0</v>
      </c>
      <c r="H117" s="120">
        <f>G117*C117</f>
        <v>0</v>
      </c>
      <c r="I117" s="120">
        <f>H117+F117</f>
        <v>600000</v>
      </c>
      <c r="J117" s="117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</row>
    <row r="118" spans="1:30" ht="24" customHeight="1">
      <c r="A118" s="122"/>
      <c r="B118" s="124"/>
      <c r="C118" s="117"/>
      <c r="D118" s="118"/>
      <c r="E118" s="119"/>
      <c r="F118" s="119"/>
      <c r="G118" s="143"/>
      <c r="H118" s="121"/>
      <c r="I118" s="121"/>
      <c r="J118" s="117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</row>
    <row r="119" spans="1:30" ht="24" customHeight="1">
      <c r="A119" s="134"/>
      <c r="B119" s="135" t="s">
        <v>36</v>
      </c>
      <c r="C119" s="136"/>
      <c r="D119" s="137"/>
      <c r="E119" s="138"/>
      <c r="F119" s="139">
        <f>SUM(F115:F118)</f>
        <v>2841000</v>
      </c>
      <c r="G119" s="139"/>
      <c r="H119" s="139">
        <f t="shared" ref="H119:I119" si="49">SUM(H115:H118)</f>
        <v>0</v>
      </c>
      <c r="I119" s="139">
        <f t="shared" si="49"/>
        <v>2841000</v>
      </c>
      <c r="J119" s="136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</row>
    <row r="120" spans="1:30" ht="24" customHeight="1">
      <c r="A120" s="122"/>
      <c r="B120" s="124"/>
      <c r="C120" s="140"/>
      <c r="D120" s="118"/>
      <c r="E120" s="141"/>
      <c r="F120" s="142"/>
      <c r="G120" s="121"/>
      <c r="H120" s="142"/>
      <c r="I120" s="142"/>
      <c r="J120" s="140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</row>
    <row r="121" spans="1:30" ht="24" customHeight="1">
      <c r="A121" s="125">
        <v>3</v>
      </c>
      <c r="B121" s="127" t="s">
        <v>661</v>
      </c>
      <c r="C121" s="117"/>
      <c r="D121" s="118"/>
      <c r="E121" s="119"/>
      <c r="F121" s="121"/>
      <c r="G121" s="121"/>
      <c r="H121" s="121"/>
      <c r="I121" s="121"/>
      <c r="J121" s="117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</row>
    <row r="122" spans="1:30" ht="24" customHeight="1">
      <c r="A122" s="125">
        <v>3.1</v>
      </c>
      <c r="B122" s="149" t="s">
        <v>662</v>
      </c>
      <c r="C122" s="117"/>
      <c r="D122" s="118"/>
      <c r="E122" s="119"/>
      <c r="F122" s="119"/>
      <c r="G122" s="143"/>
      <c r="H122" s="121"/>
      <c r="I122" s="121"/>
      <c r="J122" s="117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</row>
    <row r="123" spans="1:30" ht="24" customHeight="1">
      <c r="A123" s="150" t="s">
        <v>37</v>
      </c>
      <c r="B123" s="151" t="s">
        <v>111</v>
      </c>
      <c r="C123" s="152"/>
      <c r="D123" s="153"/>
      <c r="E123" s="133"/>
      <c r="F123" s="120"/>
      <c r="G123" s="133"/>
      <c r="H123" s="120"/>
      <c r="I123" s="120"/>
      <c r="J123" s="146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</row>
    <row r="124" spans="1:30" ht="24" customHeight="1">
      <c r="A124" s="144"/>
      <c r="B124" s="151" t="s">
        <v>112</v>
      </c>
      <c r="C124" s="152"/>
      <c r="D124" s="153"/>
      <c r="E124" s="133"/>
      <c r="F124" s="120"/>
      <c r="G124" s="133"/>
      <c r="H124" s="120"/>
      <c r="I124" s="120"/>
      <c r="J124" s="146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</row>
    <row r="125" spans="1:30" ht="24" customHeight="1">
      <c r="A125" s="122"/>
      <c r="B125" s="154" t="s">
        <v>663</v>
      </c>
      <c r="C125" s="152">
        <v>2</v>
      </c>
      <c r="D125" s="153" t="s">
        <v>113</v>
      </c>
      <c r="E125" s="133">
        <v>54100</v>
      </c>
      <c r="F125" s="120">
        <f t="shared" ref="F125:F128" si="50">SUM(C125*E125)</f>
        <v>108200</v>
      </c>
      <c r="G125" s="133">
        <v>0</v>
      </c>
      <c r="H125" s="120">
        <f t="shared" ref="H125:H128" si="51">SUM(C125*G125)</f>
        <v>0</v>
      </c>
      <c r="I125" s="120">
        <f t="shared" ref="I125:I128" si="52">SUM(F125,H125)</f>
        <v>108200</v>
      </c>
      <c r="J125" s="117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</row>
    <row r="126" spans="1:30" ht="24" customHeight="1">
      <c r="A126" s="122"/>
      <c r="B126" s="154" t="s">
        <v>664</v>
      </c>
      <c r="C126" s="152">
        <v>3</v>
      </c>
      <c r="D126" s="153" t="s">
        <v>113</v>
      </c>
      <c r="E126" s="133">
        <v>52100</v>
      </c>
      <c r="F126" s="120">
        <f t="shared" si="50"/>
        <v>156300</v>
      </c>
      <c r="G126" s="133">
        <v>0</v>
      </c>
      <c r="H126" s="120">
        <f t="shared" si="51"/>
        <v>0</v>
      </c>
      <c r="I126" s="120">
        <f t="shared" si="52"/>
        <v>156300</v>
      </c>
      <c r="J126" s="117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</row>
    <row r="127" spans="1:30" ht="24" customHeight="1">
      <c r="A127" s="122"/>
      <c r="B127" s="154" t="s">
        <v>114</v>
      </c>
      <c r="C127" s="152">
        <v>2</v>
      </c>
      <c r="D127" s="153" t="s">
        <v>113</v>
      </c>
      <c r="E127" s="133">
        <v>62800</v>
      </c>
      <c r="F127" s="120">
        <f t="shared" si="50"/>
        <v>125600</v>
      </c>
      <c r="G127" s="133">
        <v>0</v>
      </c>
      <c r="H127" s="120">
        <f t="shared" si="51"/>
        <v>0</v>
      </c>
      <c r="I127" s="120">
        <f t="shared" si="52"/>
        <v>125600</v>
      </c>
      <c r="J127" s="117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</row>
    <row r="128" spans="1:30" ht="24" customHeight="1">
      <c r="A128" s="122"/>
      <c r="B128" s="154" t="s">
        <v>665</v>
      </c>
      <c r="C128" s="152">
        <v>1</v>
      </c>
      <c r="D128" s="153" t="s">
        <v>113</v>
      </c>
      <c r="E128" s="133">
        <v>591000</v>
      </c>
      <c r="F128" s="120">
        <f t="shared" si="50"/>
        <v>591000</v>
      </c>
      <c r="G128" s="133">
        <v>0</v>
      </c>
      <c r="H128" s="120">
        <f t="shared" si="51"/>
        <v>0</v>
      </c>
      <c r="I128" s="120">
        <f t="shared" si="52"/>
        <v>591000</v>
      </c>
      <c r="J128" s="117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</row>
    <row r="129" spans="1:30" ht="24" customHeight="1">
      <c r="A129" s="125" t="s">
        <v>40</v>
      </c>
      <c r="B129" s="151" t="s">
        <v>121</v>
      </c>
      <c r="C129" s="152"/>
      <c r="D129" s="153"/>
      <c r="E129" s="133"/>
      <c r="F129" s="120"/>
      <c r="G129" s="133"/>
      <c r="H129" s="120"/>
      <c r="I129" s="120"/>
      <c r="J129" s="117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</row>
    <row r="130" spans="1:30" ht="24" customHeight="1">
      <c r="A130" s="122"/>
      <c r="B130" s="151" t="s">
        <v>112</v>
      </c>
      <c r="C130" s="152"/>
      <c r="D130" s="153"/>
      <c r="E130" s="133"/>
      <c r="F130" s="120"/>
      <c r="G130" s="133"/>
      <c r="H130" s="120"/>
      <c r="I130" s="120"/>
      <c r="J130" s="117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</row>
    <row r="131" spans="1:30" ht="24" customHeight="1">
      <c r="A131" s="122"/>
      <c r="B131" s="154" t="s">
        <v>666</v>
      </c>
      <c r="C131" s="152">
        <v>5</v>
      </c>
      <c r="D131" s="153" t="s">
        <v>113</v>
      </c>
      <c r="E131" s="133">
        <v>52100</v>
      </c>
      <c r="F131" s="120">
        <f t="shared" ref="F131:F141" si="53">SUM(C131*E131)</f>
        <v>260500</v>
      </c>
      <c r="G131" s="133">
        <v>0</v>
      </c>
      <c r="H131" s="120">
        <f t="shared" ref="H131:H141" si="54">SUM(C131*G131)</f>
        <v>0</v>
      </c>
      <c r="I131" s="120">
        <f t="shared" ref="I131:I156" si="55">SUM(F131,H131)</f>
        <v>260500</v>
      </c>
      <c r="J131" s="117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</row>
    <row r="132" spans="1:30" ht="24" customHeight="1">
      <c r="A132" s="122"/>
      <c r="B132" s="154" t="s">
        <v>667</v>
      </c>
      <c r="C132" s="152">
        <v>1</v>
      </c>
      <c r="D132" s="153" t="s">
        <v>113</v>
      </c>
      <c r="E132" s="133">
        <v>52100</v>
      </c>
      <c r="F132" s="120">
        <f t="shared" si="53"/>
        <v>52100</v>
      </c>
      <c r="G132" s="133">
        <v>0</v>
      </c>
      <c r="H132" s="120">
        <f t="shared" si="54"/>
        <v>0</v>
      </c>
      <c r="I132" s="120">
        <f t="shared" si="55"/>
        <v>52100</v>
      </c>
      <c r="J132" s="117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</row>
    <row r="133" spans="1:30" ht="24" customHeight="1">
      <c r="A133" s="122"/>
      <c r="B133" s="154" t="s">
        <v>122</v>
      </c>
      <c r="C133" s="152">
        <v>2</v>
      </c>
      <c r="D133" s="153" t="s">
        <v>113</v>
      </c>
      <c r="E133" s="133">
        <v>50800</v>
      </c>
      <c r="F133" s="120">
        <f t="shared" si="53"/>
        <v>101600</v>
      </c>
      <c r="G133" s="133">
        <v>0</v>
      </c>
      <c r="H133" s="120">
        <f t="shared" si="54"/>
        <v>0</v>
      </c>
      <c r="I133" s="120">
        <f t="shared" si="55"/>
        <v>101600</v>
      </c>
      <c r="J133" s="117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</row>
    <row r="134" spans="1:30" ht="24" customHeight="1">
      <c r="A134" s="122"/>
      <c r="B134" s="154" t="s">
        <v>668</v>
      </c>
      <c r="C134" s="152">
        <v>2</v>
      </c>
      <c r="D134" s="153" t="s">
        <v>113</v>
      </c>
      <c r="E134" s="133">
        <v>52100</v>
      </c>
      <c r="F134" s="120">
        <f t="shared" si="53"/>
        <v>104200</v>
      </c>
      <c r="G134" s="133">
        <v>0</v>
      </c>
      <c r="H134" s="120">
        <f t="shared" si="54"/>
        <v>0</v>
      </c>
      <c r="I134" s="120">
        <f t="shared" si="55"/>
        <v>104200</v>
      </c>
      <c r="J134" s="117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</row>
    <row r="135" spans="1:30" ht="24" customHeight="1">
      <c r="A135" s="122"/>
      <c r="B135" s="154" t="s">
        <v>669</v>
      </c>
      <c r="C135" s="152">
        <v>2</v>
      </c>
      <c r="D135" s="153" t="s">
        <v>113</v>
      </c>
      <c r="E135" s="133">
        <v>52100</v>
      </c>
      <c r="F135" s="120">
        <f t="shared" si="53"/>
        <v>104200</v>
      </c>
      <c r="G135" s="133">
        <v>0</v>
      </c>
      <c r="H135" s="120">
        <f t="shared" si="54"/>
        <v>0</v>
      </c>
      <c r="I135" s="120">
        <f t="shared" si="55"/>
        <v>104200</v>
      </c>
      <c r="J135" s="117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</row>
    <row r="136" spans="1:30" ht="24" customHeight="1">
      <c r="A136" s="122"/>
      <c r="B136" s="154" t="s">
        <v>123</v>
      </c>
      <c r="C136" s="152">
        <v>1</v>
      </c>
      <c r="D136" s="153" t="s">
        <v>113</v>
      </c>
      <c r="E136" s="133">
        <v>924000</v>
      </c>
      <c r="F136" s="120">
        <f t="shared" si="53"/>
        <v>924000</v>
      </c>
      <c r="G136" s="133">
        <v>0</v>
      </c>
      <c r="H136" s="120">
        <f t="shared" si="54"/>
        <v>0</v>
      </c>
      <c r="I136" s="120">
        <f t="shared" si="55"/>
        <v>924000</v>
      </c>
      <c r="J136" s="117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</row>
    <row r="137" spans="1:30" ht="24" customHeight="1">
      <c r="A137" s="122"/>
      <c r="B137" s="154" t="s">
        <v>670</v>
      </c>
      <c r="C137" s="152">
        <v>2</v>
      </c>
      <c r="D137" s="153" t="s">
        <v>113</v>
      </c>
      <c r="E137" s="133">
        <v>52100</v>
      </c>
      <c r="F137" s="120">
        <f t="shared" si="53"/>
        <v>104200</v>
      </c>
      <c r="G137" s="133">
        <v>0</v>
      </c>
      <c r="H137" s="120">
        <f t="shared" si="54"/>
        <v>0</v>
      </c>
      <c r="I137" s="120">
        <f t="shared" si="55"/>
        <v>104200</v>
      </c>
      <c r="J137" s="117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</row>
    <row r="138" spans="1:30" ht="24" customHeight="1">
      <c r="A138" s="122"/>
      <c r="B138" s="154" t="s">
        <v>671</v>
      </c>
      <c r="C138" s="152">
        <v>3</v>
      </c>
      <c r="D138" s="153" t="s">
        <v>113</v>
      </c>
      <c r="E138" s="133">
        <v>52100</v>
      </c>
      <c r="F138" s="120">
        <f t="shared" si="53"/>
        <v>156300</v>
      </c>
      <c r="G138" s="133">
        <v>0</v>
      </c>
      <c r="H138" s="120">
        <f t="shared" si="54"/>
        <v>0</v>
      </c>
      <c r="I138" s="120">
        <f t="shared" si="55"/>
        <v>156300</v>
      </c>
      <c r="J138" s="117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</row>
    <row r="139" spans="1:30" ht="24" customHeight="1">
      <c r="A139" s="122"/>
      <c r="B139" s="154" t="s">
        <v>124</v>
      </c>
      <c r="C139" s="152">
        <v>1</v>
      </c>
      <c r="D139" s="153" t="s">
        <v>113</v>
      </c>
      <c r="E139" s="133">
        <v>62800</v>
      </c>
      <c r="F139" s="120">
        <f t="shared" si="53"/>
        <v>62800</v>
      </c>
      <c r="G139" s="133">
        <v>0</v>
      </c>
      <c r="H139" s="120">
        <f t="shared" si="54"/>
        <v>0</v>
      </c>
      <c r="I139" s="120">
        <f t="shared" si="55"/>
        <v>62800</v>
      </c>
      <c r="J139" s="117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</row>
    <row r="140" spans="1:30" ht="24" customHeight="1">
      <c r="A140" s="122"/>
      <c r="B140" s="154" t="s">
        <v>125</v>
      </c>
      <c r="C140" s="152">
        <v>4</v>
      </c>
      <c r="D140" s="153" t="s">
        <v>113</v>
      </c>
      <c r="E140" s="133">
        <v>52100</v>
      </c>
      <c r="F140" s="120">
        <f t="shared" si="53"/>
        <v>208400</v>
      </c>
      <c r="G140" s="133">
        <v>0</v>
      </c>
      <c r="H140" s="120">
        <f t="shared" si="54"/>
        <v>0</v>
      </c>
      <c r="I140" s="120">
        <f t="shared" si="55"/>
        <v>208400</v>
      </c>
      <c r="J140" s="117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</row>
    <row r="141" spans="1:30" ht="24" customHeight="1">
      <c r="A141" s="122"/>
      <c r="B141" s="154" t="s">
        <v>126</v>
      </c>
      <c r="C141" s="152">
        <v>1</v>
      </c>
      <c r="D141" s="153" t="s">
        <v>113</v>
      </c>
      <c r="E141" s="133">
        <v>819000</v>
      </c>
      <c r="F141" s="120">
        <f t="shared" si="53"/>
        <v>819000</v>
      </c>
      <c r="G141" s="133">
        <v>0</v>
      </c>
      <c r="H141" s="120">
        <f t="shared" si="54"/>
        <v>0</v>
      </c>
      <c r="I141" s="120">
        <f t="shared" si="55"/>
        <v>819000</v>
      </c>
      <c r="J141" s="117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</row>
    <row r="142" spans="1:30" ht="24" customHeight="1">
      <c r="A142" s="125" t="s">
        <v>41</v>
      </c>
      <c r="B142" s="151" t="s">
        <v>127</v>
      </c>
      <c r="C142" s="152"/>
      <c r="D142" s="153"/>
      <c r="E142" s="133"/>
      <c r="F142" s="120"/>
      <c r="G142" s="133"/>
      <c r="H142" s="120"/>
      <c r="I142" s="120">
        <f t="shared" si="55"/>
        <v>0</v>
      </c>
      <c r="J142" s="117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</row>
    <row r="143" spans="1:30" ht="24" customHeight="1">
      <c r="A143" s="122"/>
      <c r="B143" s="151" t="s">
        <v>112</v>
      </c>
      <c r="C143" s="152"/>
      <c r="D143" s="153"/>
      <c r="E143" s="133"/>
      <c r="F143" s="120"/>
      <c r="G143" s="133"/>
      <c r="H143" s="120"/>
      <c r="I143" s="120">
        <f t="shared" si="55"/>
        <v>0</v>
      </c>
      <c r="J143" s="117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</row>
    <row r="144" spans="1:30" ht="24" customHeight="1">
      <c r="A144" s="122"/>
      <c r="B144" s="154" t="s">
        <v>672</v>
      </c>
      <c r="C144" s="152">
        <v>5</v>
      </c>
      <c r="D144" s="153" t="s">
        <v>113</v>
      </c>
      <c r="E144" s="133">
        <v>52100</v>
      </c>
      <c r="F144" s="120">
        <f t="shared" ref="F144:F156" si="56">SUM(C144*E144)</f>
        <v>260500</v>
      </c>
      <c r="G144" s="133">
        <v>0</v>
      </c>
      <c r="H144" s="120">
        <f t="shared" ref="H144:H156" si="57">SUM(C144*G144)</f>
        <v>0</v>
      </c>
      <c r="I144" s="120">
        <f t="shared" si="55"/>
        <v>260500</v>
      </c>
      <c r="J144" s="117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</row>
    <row r="145" spans="1:30" ht="24" customHeight="1">
      <c r="A145" s="122"/>
      <c r="B145" s="154" t="s">
        <v>128</v>
      </c>
      <c r="C145" s="152">
        <v>1</v>
      </c>
      <c r="D145" s="153" t="s">
        <v>113</v>
      </c>
      <c r="E145" s="133">
        <v>62000</v>
      </c>
      <c r="F145" s="120">
        <f t="shared" si="56"/>
        <v>62000</v>
      </c>
      <c r="G145" s="133">
        <v>0</v>
      </c>
      <c r="H145" s="120">
        <f t="shared" si="57"/>
        <v>0</v>
      </c>
      <c r="I145" s="120">
        <f t="shared" si="55"/>
        <v>62000</v>
      </c>
      <c r="J145" s="117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</row>
    <row r="146" spans="1:30" ht="24" customHeight="1">
      <c r="A146" s="122"/>
      <c r="B146" s="154" t="s">
        <v>129</v>
      </c>
      <c r="C146" s="152">
        <v>2</v>
      </c>
      <c r="D146" s="153" t="s">
        <v>113</v>
      </c>
      <c r="E146" s="133">
        <v>62800</v>
      </c>
      <c r="F146" s="120">
        <f t="shared" si="56"/>
        <v>125600</v>
      </c>
      <c r="G146" s="133">
        <v>0</v>
      </c>
      <c r="H146" s="120">
        <f t="shared" si="57"/>
        <v>0</v>
      </c>
      <c r="I146" s="120">
        <f t="shared" si="55"/>
        <v>125600</v>
      </c>
      <c r="J146" s="117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</row>
    <row r="147" spans="1:30" ht="24" customHeight="1">
      <c r="A147" s="122"/>
      <c r="B147" s="154" t="s">
        <v>130</v>
      </c>
      <c r="C147" s="152">
        <v>1</v>
      </c>
      <c r="D147" s="153" t="s">
        <v>113</v>
      </c>
      <c r="E147" s="133">
        <v>50800</v>
      </c>
      <c r="F147" s="120">
        <f t="shared" si="56"/>
        <v>50800</v>
      </c>
      <c r="G147" s="133">
        <v>0</v>
      </c>
      <c r="H147" s="120">
        <f t="shared" si="57"/>
        <v>0</v>
      </c>
      <c r="I147" s="120">
        <f t="shared" si="55"/>
        <v>50800</v>
      </c>
      <c r="J147" s="117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</row>
    <row r="148" spans="1:30" ht="24" customHeight="1">
      <c r="A148" s="122"/>
      <c r="B148" s="154" t="s">
        <v>673</v>
      </c>
      <c r="C148" s="152">
        <v>1</v>
      </c>
      <c r="D148" s="153" t="s">
        <v>113</v>
      </c>
      <c r="E148" s="133">
        <v>52100</v>
      </c>
      <c r="F148" s="120">
        <f t="shared" si="56"/>
        <v>52100</v>
      </c>
      <c r="G148" s="133">
        <v>0</v>
      </c>
      <c r="H148" s="120">
        <f t="shared" si="57"/>
        <v>0</v>
      </c>
      <c r="I148" s="120">
        <f t="shared" si="55"/>
        <v>52100</v>
      </c>
      <c r="J148" s="117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</row>
    <row r="149" spans="1:30" ht="24" customHeight="1">
      <c r="A149" s="122"/>
      <c r="B149" s="154" t="s">
        <v>674</v>
      </c>
      <c r="C149" s="152">
        <v>2</v>
      </c>
      <c r="D149" s="153" t="s">
        <v>113</v>
      </c>
      <c r="E149" s="133">
        <v>54100</v>
      </c>
      <c r="F149" s="120">
        <f t="shared" si="56"/>
        <v>108200</v>
      </c>
      <c r="G149" s="133">
        <v>0</v>
      </c>
      <c r="H149" s="120">
        <f t="shared" si="57"/>
        <v>0</v>
      </c>
      <c r="I149" s="120">
        <f t="shared" si="55"/>
        <v>108200</v>
      </c>
      <c r="J149" s="117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</row>
    <row r="150" spans="1:30" ht="24" customHeight="1">
      <c r="A150" s="122"/>
      <c r="B150" s="154" t="s">
        <v>131</v>
      </c>
      <c r="C150" s="152">
        <v>1</v>
      </c>
      <c r="D150" s="153" t="s">
        <v>113</v>
      </c>
      <c r="E150" s="133">
        <v>977000</v>
      </c>
      <c r="F150" s="120">
        <f t="shared" si="56"/>
        <v>977000</v>
      </c>
      <c r="G150" s="133">
        <v>0</v>
      </c>
      <c r="H150" s="120">
        <f t="shared" si="57"/>
        <v>0</v>
      </c>
      <c r="I150" s="120">
        <f t="shared" si="55"/>
        <v>977000</v>
      </c>
      <c r="J150" s="117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</row>
    <row r="151" spans="1:30" ht="24" customHeight="1">
      <c r="A151" s="122"/>
      <c r="B151" s="154" t="s">
        <v>675</v>
      </c>
      <c r="C151" s="152">
        <v>5</v>
      </c>
      <c r="D151" s="153" t="s">
        <v>113</v>
      </c>
      <c r="E151" s="133">
        <v>52100</v>
      </c>
      <c r="F151" s="120">
        <f t="shared" si="56"/>
        <v>260500</v>
      </c>
      <c r="G151" s="133">
        <v>0</v>
      </c>
      <c r="H151" s="120">
        <f t="shared" si="57"/>
        <v>0</v>
      </c>
      <c r="I151" s="120">
        <f t="shared" si="55"/>
        <v>260500</v>
      </c>
      <c r="J151" s="117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</row>
    <row r="152" spans="1:30" ht="24" customHeight="1">
      <c r="A152" s="122"/>
      <c r="B152" s="154" t="s">
        <v>132</v>
      </c>
      <c r="C152" s="152">
        <v>2</v>
      </c>
      <c r="D152" s="153" t="s">
        <v>113</v>
      </c>
      <c r="E152" s="133">
        <v>62800</v>
      </c>
      <c r="F152" s="120">
        <f t="shared" si="56"/>
        <v>125600</v>
      </c>
      <c r="G152" s="133">
        <v>0</v>
      </c>
      <c r="H152" s="120">
        <f t="shared" si="57"/>
        <v>0</v>
      </c>
      <c r="I152" s="120">
        <f t="shared" si="55"/>
        <v>125600</v>
      </c>
      <c r="J152" s="117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</row>
    <row r="153" spans="1:30" ht="24" customHeight="1">
      <c r="A153" s="122"/>
      <c r="B153" s="154" t="s">
        <v>133</v>
      </c>
      <c r="C153" s="152">
        <v>1</v>
      </c>
      <c r="D153" s="153" t="s">
        <v>113</v>
      </c>
      <c r="E153" s="133">
        <v>50800</v>
      </c>
      <c r="F153" s="120">
        <f t="shared" si="56"/>
        <v>50800</v>
      </c>
      <c r="G153" s="133">
        <v>0</v>
      </c>
      <c r="H153" s="120">
        <f t="shared" si="57"/>
        <v>0</v>
      </c>
      <c r="I153" s="120">
        <f t="shared" si="55"/>
        <v>50800</v>
      </c>
      <c r="J153" s="117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</row>
    <row r="154" spans="1:30" ht="24" customHeight="1">
      <c r="A154" s="122"/>
      <c r="B154" s="154" t="s">
        <v>676</v>
      </c>
      <c r="C154" s="152">
        <v>1</v>
      </c>
      <c r="D154" s="153" t="s">
        <v>113</v>
      </c>
      <c r="E154" s="133">
        <v>52100</v>
      </c>
      <c r="F154" s="120">
        <f t="shared" si="56"/>
        <v>52100</v>
      </c>
      <c r="G154" s="133">
        <v>0</v>
      </c>
      <c r="H154" s="120">
        <f t="shared" si="57"/>
        <v>0</v>
      </c>
      <c r="I154" s="120">
        <f t="shared" si="55"/>
        <v>52100</v>
      </c>
      <c r="J154" s="117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</row>
    <row r="155" spans="1:30" ht="24" customHeight="1">
      <c r="A155" s="122"/>
      <c r="B155" s="154" t="s">
        <v>677</v>
      </c>
      <c r="C155" s="152">
        <v>2</v>
      </c>
      <c r="D155" s="153" t="s">
        <v>113</v>
      </c>
      <c r="E155" s="133">
        <v>54100</v>
      </c>
      <c r="F155" s="120">
        <f t="shared" si="56"/>
        <v>108200</v>
      </c>
      <c r="G155" s="133">
        <v>0</v>
      </c>
      <c r="H155" s="120">
        <f t="shared" si="57"/>
        <v>0</v>
      </c>
      <c r="I155" s="120">
        <f t="shared" si="55"/>
        <v>108200</v>
      </c>
      <c r="J155" s="117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</row>
    <row r="156" spans="1:30" ht="24" customHeight="1">
      <c r="A156" s="122"/>
      <c r="B156" s="154" t="s">
        <v>134</v>
      </c>
      <c r="C156" s="152">
        <v>1</v>
      </c>
      <c r="D156" s="153" t="s">
        <v>113</v>
      </c>
      <c r="E156" s="133">
        <v>819000</v>
      </c>
      <c r="F156" s="120">
        <f t="shared" si="56"/>
        <v>819000</v>
      </c>
      <c r="G156" s="133">
        <v>0</v>
      </c>
      <c r="H156" s="120">
        <f t="shared" si="57"/>
        <v>0</v>
      </c>
      <c r="I156" s="120">
        <f t="shared" si="55"/>
        <v>819000</v>
      </c>
      <c r="J156" s="117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</row>
    <row r="157" spans="1:30" ht="24" customHeight="1">
      <c r="A157" s="125" t="s">
        <v>42</v>
      </c>
      <c r="B157" s="151" t="s">
        <v>135</v>
      </c>
      <c r="C157" s="152"/>
      <c r="D157" s="153"/>
      <c r="E157" s="133"/>
      <c r="F157" s="120"/>
      <c r="G157" s="133"/>
      <c r="H157" s="120"/>
      <c r="I157" s="120"/>
      <c r="J157" s="117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</row>
    <row r="158" spans="1:30" ht="24" customHeight="1">
      <c r="A158" s="122"/>
      <c r="B158" s="151" t="s">
        <v>112</v>
      </c>
      <c r="C158" s="152"/>
      <c r="D158" s="153"/>
      <c r="E158" s="133"/>
      <c r="F158" s="120"/>
      <c r="G158" s="133"/>
      <c r="H158" s="120"/>
      <c r="I158" s="120"/>
      <c r="J158" s="117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</row>
    <row r="159" spans="1:30" ht="24" customHeight="1">
      <c r="A159" s="122"/>
      <c r="B159" s="154" t="s">
        <v>678</v>
      </c>
      <c r="C159" s="152">
        <v>5</v>
      </c>
      <c r="D159" s="153" t="s">
        <v>113</v>
      </c>
      <c r="E159" s="133">
        <v>52100</v>
      </c>
      <c r="F159" s="120">
        <f t="shared" ref="F159:F168" si="58">SUM(C159*E159)</f>
        <v>260500</v>
      </c>
      <c r="G159" s="133">
        <v>0</v>
      </c>
      <c r="H159" s="120">
        <f t="shared" ref="H159:H168" si="59">SUM(C159*G159)</f>
        <v>0</v>
      </c>
      <c r="I159" s="120">
        <f t="shared" ref="I159:I168" si="60">SUM(F159,H159)</f>
        <v>260500</v>
      </c>
      <c r="J159" s="117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</row>
    <row r="160" spans="1:30" ht="24" customHeight="1">
      <c r="A160" s="122"/>
      <c r="B160" s="154" t="s">
        <v>679</v>
      </c>
      <c r="C160" s="152">
        <v>5</v>
      </c>
      <c r="D160" s="153" t="s">
        <v>113</v>
      </c>
      <c r="E160" s="133">
        <v>52100</v>
      </c>
      <c r="F160" s="120">
        <f t="shared" si="58"/>
        <v>260500</v>
      </c>
      <c r="G160" s="133">
        <v>0</v>
      </c>
      <c r="H160" s="120">
        <f t="shared" si="59"/>
        <v>0</v>
      </c>
      <c r="I160" s="120">
        <f t="shared" si="60"/>
        <v>260500</v>
      </c>
      <c r="J160" s="117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</row>
    <row r="161" spans="1:30" ht="24" customHeight="1">
      <c r="A161" s="122"/>
      <c r="B161" s="154" t="s">
        <v>136</v>
      </c>
      <c r="C161" s="152">
        <v>2</v>
      </c>
      <c r="D161" s="153" t="s">
        <v>113</v>
      </c>
      <c r="E161" s="133">
        <v>54100</v>
      </c>
      <c r="F161" s="120">
        <f t="shared" si="58"/>
        <v>108200</v>
      </c>
      <c r="G161" s="133">
        <v>0</v>
      </c>
      <c r="H161" s="120">
        <f t="shared" si="59"/>
        <v>0</v>
      </c>
      <c r="I161" s="120">
        <f t="shared" si="60"/>
        <v>108200</v>
      </c>
      <c r="J161" s="117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</row>
    <row r="162" spans="1:30" ht="24" customHeight="1">
      <c r="A162" s="122"/>
      <c r="B162" s="154" t="s">
        <v>137</v>
      </c>
      <c r="C162" s="152">
        <v>1</v>
      </c>
      <c r="D162" s="153" t="s">
        <v>113</v>
      </c>
      <c r="E162" s="133">
        <v>1076000</v>
      </c>
      <c r="F162" s="120">
        <f t="shared" si="58"/>
        <v>1076000</v>
      </c>
      <c r="G162" s="133">
        <v>0</v>
      </c>
      <c r="H162" s="120">
        <f t="shared" si="59"/>
        <v>0</v>
      </c>
      <c r="I162" s="120">
        <f t="shared" si="60"/>
        <v>1076000</v>
      </c>
      <c r="J162" s="117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</row>
    <row r="163" spans="1:30" ht="24" customHeight="1">
      <c r="A163" s="122"/>
      <c r="B163" s="154" t="s">
        <v>680</v>
      </c>
      <c r="C163" s="152">
        <v>4</v>
      </c>
      <c r="D163" s="153" t="s">
        <v>113</v>
      </c>
      <c r="E163" s="133">
        <v>52100</v>
      </c>
      <c r="F163" s="120">
        <f t="shared" si="58"/>
        <v>208400</v>
      </c>
      <c r="G163" s="133">
        <v>0</v>
      </c>
      <c r="H163" s="120">
        <f t="shared" si="59"/>
        <v>0</v>
      </c>
      <c r="I163" s="120">
        <f t="shared" si="60"/>
        <v>208400</v>
      </c>
      <c r="J163" s="117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</row>
    <row r="164" spans="1:30" ht="24" customHeight="1">
      <c r="A164" s="122"/>
      <c r="B164" s="154" t="s">
        <v>681</v>
      </c>
      <c r="C164" s="152">
        <v>1</v>
      </c>
      <c r="D164" s="153" t="s">
        <v>113</v>
      </c>
      <c r="E164" s="133">
        <v>52100</v>
      </c>
      <c r="F164" s="120">
        <f t="shared" si="58"/>
        <v>52100</v>
      </c>
      <c r="G164" s="133">
        <v>0</v>
      </c>
      <c r="H164" s="120">
        <f t="shared" si="59"/>
        <v>0</v>
      </c>
      <c r="I164" s="120">
        <f t="shared" si="60"/>
        <v>52100</v>
      </c>
      <c r="J164" s="117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</row>
    <row r="165" spans="1:30" ht="24" customHeight="1">
      <c r="A165" s="122"/>
      <c r="B165" s="154" t="s">
        <v>138</v>
      </c>
      <c r="C165" s="152">
        <v>3</v>
      </c>
      <c r="D165" s="153" t="s">
        <v>113</v>
      </c>
      <c r="E165" s="133">
        <v>62800</v>
      </c>
      <c r="F165" s="120">
        <f t="shared" si="58"/>
        <v>188400</v>
      </c>
      <c r="G165" s="133">
        <v>0</v>
      </c>
      <c r="H165" s="120">
        <f t="shared" si="59"/>
        <v>0</v>
      </c>
      <c r="I165" s="120">
        <f t="shared" si="60"/>
        <v>188400</v>
      </c>
      <c r="J165" s="117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</row>
    <row r="166" spans="1:30" ht="24" customHeight="1">
      <c r="A166" s="122"/>
      <c r="B166" s="154" t="s">
        <v>139</v>
      </c>
      <c r="C166" s="152">
        <v>2</v>
      </c>
      <c r="D166" s="153" t="s">
        <v>113</v>
      </c>
      <c r="E166" s="133">
        <v>50800</v>
      </c>
      <c r="F166" s="120">
        <f t="shared" si="58"/>
        <v>101600</v>
      </c>
      <c r="G166" s="133">
        <v>0</v>
      </c>
      <c r="H166" s="120">
        <f t="shared" si="59"/>
        <v>0</v>
      </c>
      <c r="I166" s="120">
        <f t="shared" si="60"/>
        <v>101600</v>
      </c>
      <c r="J166" s="117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</row>
    <row r="167" spans="1:30" ht="24" customHeight="1">
      <c r="A167" s="122"/>
      <c r="B167" s="154" t="s">
        <v>140</v>
      </c>
      <c r="C167" s="152">
        <v>2</v>
      </c>
      <c r="D167" s="153" t="s">
        <v>113</v>
      </c>
      <c r="E167" s="133">
        <v>54100</v>
      </c>
      <c r="F167" s="120">
        <f t="shared" si="58"/>
        <v>108200</v>
      </c>
      <c r="G167" s="133">
        <v>0</v>
      </c>
      <c r="H167" s="120">
        <f t="shared" si="59"/>
        <v>0</v>
      </c>
      <c r="I167" s="120">
        <f t="shared" si="60"/>
        <v>108200</v>
      </c>
      <c r="J167" s="117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</row>
    <row r="168" spans="1:30" ht="24" customHeight="1">
      <c r="A168" s="122"/>
      <c r="B168" s="154" t="s">
        <v>682</v>
      </c>
      <c r="C168" s="152">
        <v>1</v>
      </c>
      <c r="D168" s="153" t="s">
        <v>113</v>
      </c>
      <c r="E168" s="133">
        <v>819000</v>
      </c>
      <c r="F168" s="120">
        <f t="shared" si="58"/>
        <v>819000</v>
      </c>
      <c r="G168" s="133">
        <v>0</v>
      </c>
      <c r="H168" s="120">
        <f t="shared" si="59"/>
        <v>0</v>
      </c>
      <c r="I168" s="120">
        <f t="shared" si="60"/>
        <v>819000</v>
      </c>
      <c r="J168" s="117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</row>
    <row r="169" spans="1:30" ht="24" customHeight="1">
      <c r="A169" s="125" t="s">
        <v>501</v>
      </c>
      <c r="B169" s="151" t="s">
        <v>141</v>
      </c>
      <c r="C169" s="152"/>
      <c r="D169" s="153"/>
      <c r="E169" s="133"/>
      <c r="F169" s="120"/>
      <c r="G169" s="133"/>
      <c r="H169" s="120"/>
      <c r="I169" s="120"/>
      <c r="J169" s="117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</row>
    <row r="170" spans="1:30" ht="24" customHeight="1">
      <c r="A170" s="122"/>
      <c r="B170" s="151" t="s">
        <v>112</v>
      </c>
      <c r="C170" s="152"/>
      <c r="D170" s="153"/>
      <c r="E170" s="133"/>
      <c r="F170" s="120"/>
      <c r="G170" s="133"/>
      <c r="H170" s="120"/>
      <c r="I170" s="120"/>
      <c r="J170" s="117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</row>
    <row r="171" spans="1:30" ht="24" customHeight="1">
      <c r="A171" s="122"/>
      <c r="B171" s="154" t="s">
        <v>683</v>
      </c>
      <c r="C171" s="152">
        <v>2</v>
      </c>
      <c r="D171" s="153" t="s">
        <v>113</v>
      </c>
      <c r="E171" s="133">
        <v>52100</v>
      </c>
      <c r="F171" s="120">
        <f t="shared" ref="F171:F184" si="61">SUM(C171*E171)</f>
        <v>104200</v>
      </c>
      <c r="G171" s="133">
        <v>0</v>
      </c>
      <c r="H171" s="120">
        <f t="shared" ref="H171:H184" si="62">SUM(C171*G171)</f>
        <v>0</v>
      </c>
      <c r="I171" s="120">
        <f t="shared" ref="I171:I184" si="63">SUM(F171,H171)</f>
        <v>104200</v>
      </c>
      <c r="J171" s="117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</row>
    <row r="172" spans="1:30" ht="24" customHeight="1">
      <c r="A172" s="122"/>
      <c r="B172" s="154" t="s">
        <v>684</v>
      </c>
      <c r="C172" s="152">
        <v>4</v>
      </c>
      <c r="D172" s="153" t="s">
        <v>113</v>
      </c>
      <c r="E172" s="133">
        <v>52100</v>
      </c>
      <c r="F172" s="120">
        <f t="shared" si="61"/>
        <v>208400</v>
      </c>
      <c r="G172" s="133">
        <v>0</v>
      </c>
      <c r="H172" s="120">
        <f t="shared" si="62"/>
        <v>0</v>
      </c>
      <c r="I172" s="120">
        <f t="shared" si="63"/>
        <v>208400</v>
      </c>
      <c r="J172" s="117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</row>
    <row r="173" spans="1:30" ht="24" customHeight="1">
      <c r="A173" s="122"/>
      <c r="B173" s="154" t="s">
        <v>685</v>
      </c>
      <c r="C173" s="152">
        <v>2</v>
      </c>
      <c r="D173" s="153" t="s">
        <v>113</v>
      </c>
      <c r="E173" s="133">
        <v>52100</v>
      </c>
      <c r="F173" s="120">
        <f t="shared" si="61"/>
        <v>104200</v>
      </c>
      <c r="G173" s="133">
        <v>0</v>
      </c>
      <c r="H173" s="120">
        <f t="shared" si="62"/>
        <v>0</v>
      </c>
      <c r="I173" s="120">
        <f t="shared" si="63"/>
        <v>104200</v>
      </c>
      <c r="J173" s="117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</row>
    <row r="174" spans="1:30" ht="24" customHeight="1">
      <c r="A174" s="122"/>
      <c r="B174" s="154" t="s">
        <v>142</v>
      </c>
      <c r="C174" s="152">
        <v>2</v>
      </c>
      <c r="D174" s="153" t="s">
        <v>113</v>
      </c>
      <c r="E174" s="133">
        <v>54100</v>
      </c>
      <c r="F174" s="120">
        <f t="shared" si="61"/>
        <v>108200</v>
      </c>
      <c r="G174" s="133">
        <v>0</v>
      </c>
      <c r="H174" s="120">
        <f t="shared" si="62"/>
        <v>0</v>
      </c>
      <c r="I174" s="120">
        <f t="shared" si="63"/>
        <v>108200</v>
      </c>
      <c r="J174" s="117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</row>
    <row r="175" spans="1:30" ht="24" customHeight="1">
      <c r="A175" s="122"/>
      <c r="B175" s="154" t="s">
        <v>143</v>
      </c>
      <c r="C175" s="152">
        <v>1</v>
      </c>
      <c r="D175" s="153" t="s">
        <v>113</v>
      </c>
      <c r="E175" s="133">
        <v>61000</v>
      </c>
      <c r="F175" s="120">
        <f t="shared" si="61"/>
        <v>61000</v>
      </c>
      <c r="G175" s="133">
        <v>0</v>
      </c>
      <c r="H175" s="120">
        <f t="shared" si="62"/>
        <v>0</v>
      </c>
      <c r="I175" s="120">
        <f t="shared" si="63"/>
        <v>61000</v>
      </c>
      <c r="J175" s="117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</row>
    <row r="176" spans="1:30" ht="24" customHeight="1">
      <c r="A176" s="122"/>
      <c r="B176" s="154" t="s">
        <v>686</v>
      </c>
      <c r="C176" s="152">
        <v>1</v>
      </c>
      <c r="D176" s="153" t="s">
        <v>113</v>
      </c>
      <c r="E176" s="133">
        <v>977000</v>
      </c>
      <c r="F176" s="120">
        <f t="shared" si="61"/>
        <v>977000</v>
      </c>
      <c r="G176" s="133">
        <v>0</v>
      </c>
      <c r="H176" s="120">
        <f t="shared" si="62"/>
        <v>0</v>
      </c>
      <c r="I176" s="120">
        <f t="shared" si="63"/>
        <v>977000</v>
      </c>
      <c r="J176" s="117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</row>
    <row r="177" spans="1:30" ht="24" customHeight="1">
      <c r="A177" s="122"/>
      <c r="B177" s="154" t="s">
        <v>687</v>
      </c>
      <c r="C177" s="152">
        <v>2</v>
      </c>
      <c r="D177" s="153" t="s">
        <v>113</v>
      </c>
      <c r="E177" s="133">
        <v>52100</v>
      </c>
      <c r="F177" s="120">
        <f t="shared" si="61"/>
        <v>104200</v>
      </c>
      <c r="G177" s="133">
        <v>0</v>
      </c>
      <c r="H177" s="120">
        <f t="shared" si="62"/>
        <v>0</v>
      </c>
      <c r="I177" s="120">
        <f t="shared" si="63"/>
        <v>104200</v>
      </c>
      <c r="J177" s="117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</row>
    <row r="178" spans="1:30" ht="24" customHeight="1">
      <c r="A178" s="122"/>
      <c r="B178" s="154" t="s">
        <v>688</v>
      </c>
      <c r="C178" s="152">
        <v>2</v>
      </c>
      <c r="D178" s="153" t="s">
        <v>113</v>
      </c>
      <c r="E178" s="133">
        <v>52100</v>
      </c>
      <c r="F178" s="120">
        <f t="shared" si="61"/>
        <v>104200</v>
      </c>
      <c r="G178" s="133">
        <v>0</v>
      </c>
      <c r="H178" s="120">
        <f t="shared" si="62"/>
        <v>0</v>
      </c>
      <c r="I178" s="120">
        <f t="shared" si="63"/>
        <v>104200</v>
      </c>
      <c r="J178" s="117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</row>
    <row r="179" spans="1:30" ht="24" customHeight="1">
      <c r="A179" s="122"/>
      <c r="B179" s="154" t="s">
        <v>689</v>
      </c>
      <c r="C179" s="152">
        <v>2</v>
      </c>
      <c r="D179" s="153" t="s">
        <v>113</v>
      </c>
      <c r="E179" s="133">
        <v>52100</v>
      </c>
      <c r="F179" s="120">
        <f t="shared" si="61"/>
        <v>104200</v>
      </c>
      <c r="G179" s="133">
        <v>0</v>
      </c>
      <c r="H179" s="120">
        <f t="shared" si="62"/>
        <v>0</v>
      </c>
      <c r="I179" s="120">
        <f t="shared" si="63"/>
        <v>104200</v>
      </c>
      <c r="J179" s="117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</row>
    <row r="180" spans="1:30" ht="24" customHeight="1">
      <c r="A180" s="122"/>
      <c r="B180" s="154" t="s">
        <v>144</v>
      </c>
      <c r="C180" s="152">
        <v>2</v>
      </c>
      <c r="D180" s="153" t="s">
        <v>113</v>
      </c>
      <c r="E180" s="133">
        <v>54100</v>
      </c>
      <c r="F180" s="120">
        <f t="shared" si="61"/>
        <v>108200</v>
      </c>
      <c r="G180" s="133">
        <v>0</v>
      </c>
      <c r="H180" s="120">
        <f t="shared" si="62"/>
        <v>0</v>
      </c>
      <c r="I180" s="120">
        <f t="shared" si="63"/>
        <v>108200</v>
      </c>
      <c r="J180" s="117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</row>
    <row r="181" spans="1:30" ht="24" customHeight="1">
      <c r="A181" s="122"/>
      <c r="B181" s="154" t="s">
        <v>145</v>
      </c>
      <c r="C181" s="152">
        <v>2</v>
      </c>
      <c r="D181" s="153" t="s">
        <v>113</v>
      </c>
      <c r="E181" s="133">
        <v>50800</v>
      </c>
      <c r="F181" s="120">
        <f t="shared" si="61"/>
        <v>101600</v>
      </c>
      <c r="G181" s="133">
        <v>0</v>
      </c>
      <c r="H181" s="120">
        <f t="shared" si="62"/>
        <v>0</v>
      </c>
      <c r="I181" s="120">
        <f t="shared" si="63"/>
        <v>101600</v>
      </c>
      <c r="J181" s="117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</row>
    <row r="182" spans="1:30" ht="24" customHeight="1">
      <c r="A182" s="122"/>
      <c r="B182" s="154" t="s">
        <v>146</v>
      </c>
      <c r="C182" s="152">
        <v>2</v>
      </c>
      <c r="D182" s="153" t="s">
        <v>113</v>
      </c>
      <c r="E182" s="133">
        <v>62000</v>
      </c>
      <c r="F182" s="120">
        <f t="shared" si="61"/>
        <v>124000</v>
      </c>
      <c r="G182" s="133">
        <v>0</v>
      </c>
      <c r="H182" s="120">
        <f t="shared" si="62"/>
        <v>0</v>
      </c>
      <c r="I182" s="120">
        <f t="shared" si="63"/>
        <v>124000</v>
      </c>
      <c r="J182" s="117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</row>
    <row r="183" spans="1:30" ht="24" customHeight="1">
      <c r="A183" s="122"/>
      <c r="B183" s="154" t="s">
        <v>147</v>
      </c>
      <c r="C183" s="152">
        <v>1</v>
      </c>
      <c r="D183" s="153" t="s">
        <v>113</v>
      </c>
      <c r="E183" s="133">
        <v>40100</v>
      </c>
      <c r="F183" s="120">
        <f t="shared" si="61"/>
        <v>40100</v>
      </c>
      <c r="G183" s="133">
        <v>0</v>
      </c>
      <c r="H183" s="120">
        <f t="shared" si="62"/>
        <v>0</v>
      </c>
      <c r="I183" s="120">
        <f t="shared" si="63"/>
        <v>40100</v>
      </c>
      <c r="J183" s="117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</row>
    <row r="184" spans="1:30" ht="24" customHeight="1">
      <c r="A184" s="122"/>
      <c r="B184" s="154" t="s">
        <v>148</v>
      </c>
      <c r="C184" s="152">
        <v>1</v>
      </c>
      <c r="D184" s="153" t="s">
        <v>113</v>
      </c>
      <c r="E184" s="133">
        <v>1076000</v>
      </c>
      <c r="F184" s="120">
        <f t="shared" si="61"/>
        <v>1076000</v>
      </c>
      <c r="G184" s="133">
        <v>0</v>
      </c>
      <c r="H184" s="120">
        <f t="shared" si="62"/>
        <v>0</v>
      </c>
      <c r="I184" s="120">
        <f t="shared" si="63"/>
        <v>1076000</v>
      </c>
      <c r="J184" s="117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</row>
    <row r="185" spans="1:30" ht="24" customHeight="1">
      <c r="A185" s="125" t="s">
        <v>502</v>
      </c>
      <c r="B185" s="151" t="s">
        <v>149</v>
      </c>
      <c r="C185" s="152"/>
      <c r="D185" s="153"/>
      <c r="E185" s="133"/>
      <c r="F185" s="120"/>
      <c r="G185" s="133"/>
      <c r="H185" s="120"/>
      <c r="I185" s="120"/>
      <c r="J185" s="117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</row>
    <row r="186" spans="1:30" ht="24" customHeight="1">
      <c r="A186" s="122"/>
      <c r="B186" s="151" t="s">
        <v>112</v>
      </c>
      <c r="C186" s="152"/>
      <c r="D186" s="153"/>
      <c r="E186" s="133"/>
      <c r="F186" s="120"/>
      <c r="G186" s="133"/>
      <c r="H186" s="120"/>
      <c r="I186" s="120"/>
      <c r="J186" s="117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</row>
    <row r="187" spans="1:30" ht="24" customHeight="1">
      <c r="A187" s="122"/>
      <c r="B187" s="154" t="s">
        <v>690</v>
      </c>
      <c r="C187" s="152">
        <v>4</v>
      </c>
      <c r="D187" s="153" t="s">
        <v>113</v>
      </c>
      <c r="E187" s="133">
        <v>52100</v>
      </c>
      <c r="F187" s="120">
        <f t="shared" ref="F187:F199" si="64">SUM(C187*E187)</f>
        <v>208400</v>
      </c>
      <c r="G187" s="133">
        <v>0</v>
      </c>
      <c r="H187" s="120">
        <f t="shared" ref="H187:H199" si="65">SUM(C187*G187)</f>
        <v>0</v>
      </c>
      <c r="I187" s="120">
        <f t="shared" ref="I187:I199" si="66">SUM(F187,H187)</f>
        <v>208400</v>
      </c>
      <c r="J187" s="117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</row>
    <row r="188" spans="1:30" ht="24" customHeight="1">
      <c r="A188" s="122"/>
      <c r="B188" s="154" t="s">
        <v>691</v>
      </c>
      <c r="C188" s="152">
        <v>4</v>
      </c>
      <c r="D188" s="153" t="s">
        <v>113</v>
      </c>
      <c r="E188" s="133">
        <v>52100</v>
      </c>
      <c r="F188" s="120">
        <f t="shared" si="64"/>
        <v>208400</v>
      </c>
      <c r="G188" s="133">
        <v>0</v>
      </c>
      <c r="H188" s="120">
        <f t="shared" si="65"/>
        <v>0</v>
      </c>
      <c r="I188" s="120">
        <f t="shared" si="66"/>
        <v>208400</v>
      </c>
      <c r="J188" s="117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</row>
    <row r="189" spans="1:30" ht="24" customHeight="1">
      <c r="A189" s="122"/>
      <c r="B189" s="154" t="s">
        <v>692</v>
      </c>
      <c r="C189" s="152">
        <v>1</v>
      </c>
      <c r="D189" s="153" t="s">
        <v>113</v>
      </c>
      <c r="E189" s="133">
        <v>52100</v>
      </c>
      <c r="F189" s="120">
        <f t="shared" si="64"/>
        <v>52100</v>
      </c>
      <c r="G189" s="133">
        <v>0</v>
      </c>
      <c r="H189" s="120">
        <f t="shared" si="65"/>
        <v>0</v>
      </c>
      <c r="I189" s="120">
        <f t="shared" si="66"/>
        <v>52100</v>
      </c>
      <c r="J189" s="117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</row>
    <row r="190" spans="1:30" ht="24" customHeight="1">
      <c r="A190" s="122"/>
      <c r="B190" s="154" t="s">
        <v>150</v>
      </c>
      <c r="C190" s="152">
        <v>2</v>
      </c>
      <c r="D190" s="153" t="s">
        <v>113</v>
      </c>
      <c r="E190" s="133">
        <v>62800</v>
      </c>
      <c r="F190" s="120">
        <f t="shared" si="64"/>
        <v>125600</v>
      </c>
      <c r="G190" s="133">
        <v>0</v>
      </c>
      <c r="H190" s="120">
        <f t="shared" si="65"/>
        <v>0</v>
      </c>
      <c r="I190" s="120">
        <f t="shared" si="66"/>
        <v>125600</v>
      </c>
      <c r="J190" s="117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</row>
    <row r="191" spans="1:30" ht="24" customHeight="1">
      <c r="A191" s="122"/>
      <c r="B191" s="154" t="s">
        <v>151</v>
      </c>
      <c r="C191" s="152">
        <v>1</v>
      </c>
      <c r="D191" s="153" t="s">
        <v>113</v>
      </c>
      <c r="E191" s="133">
        <v>50800</v>
      </c>
      <c r="F191" s="120">
        <f t="shared" si="64"/>
        <v>50800</v>
      </c>
      <c r="G191" s="133">
        <v>0</v>
      </c>
      <c r="H191" s="120">
        <f t="shared" si="65"/>
        <v>0</v>
      </c>
      <c r="I191" s="120">
        <f t="shared" si="66"/>
        <v>50800</v>
      </c>
      <c r="J191" s="117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</row>
    <row r="192" spans="1:30" ht="24" customHeight="1">
      <c r="A192" s="122"/>
      <c r="B192" s="154" t="s">
        <v>152</v>
      </c>
      <c r="C192" s="152">
        <v>2</v>
      </c>
      <c r="D192" s="153" t="s">
        <v>113</v>
      </c>
      <c r="E192" s="133">
        <v>54100</v>
      </c>
      <c r="F192" s="120">
        <f t="shared" si="64"/>
        <v>108200</v>
      </c>
      <c r="G192" s="133">
        <v>0</v>
      </c>
      <c r="H192" s="120">
        <f t="shared" si="65"/>
        <v>0</v>
      </c>
      <c r="I192" s="120">
        <f t="shared" si="66"/>
        <v>108200</v>
      </c>
      <c r="J192" s="117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</row>
    <row r="193" spans="1:30" ht="24" customHeight="1">
      <c r="A193" s="122"/>
      <c r="B193" s="154" t="s">
        <v>153</v>
      </c>
      <c r="C193" s="152">
        <v>1</v>
      </c>
      <c r="D193" s="153" t="s">
        <v>113</v>
      </c>
      <c r="E193" s="133">
        <v>1091000</v>
      </c>
      <c r="F193" s="120">
        <f t="shared" si="64"/>
        <v>1091000</v>
      </c>
      <c r="G193" s="133">
        <v>0</v>
      </c>
      <c r="H193" s="120">
        <f t="shared" si="65"/>
        <v>0</v>
      </c>
      <c r="I193" s="120">
        <f t="shared" si="66"/>
        <v>1091000</v>
      </c>
      <c r="J193" s="117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</row>
    <row r="194" spans="1:30" ht="24" customHeight="1">
      <c r="A194" s="122"/>
      <c r="B194" s="154" t="s">
        <v>693</v>
      </c>
      <c r="C194" s="152">
        <v>4</v>
      </c>
      <c r="D194" s="153" t="s">
        <v>113</v>
      </c>
      <c r="E194" s="133">
        <v>52100</v>
      </c>
      <c r="F194" s="120">
        <f t="shared" si="64"/>
        <v>208400</v>
      </c>
      <c r="G194" s="133">
        <v>0</v>
      </c>
      <c r="H194" s="120">
        <f t="shared" si="65"/>
        <v>0</v>
      </c>
      <c r="I194" s="120">
        <f t="shared" si="66"/>
        <v>208400</v>
      </c>
      <c r="J194" s="117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</row>
    <row r="195" spans="1:30" ht="24" customHeight="1">
      <c r="A195" s="122"/>
      <c r="B195" s="154" t="s">
        <v>694</v>
      </c>
      <c r="C195" s="152">
        <v>1</v>
      </c>
      <c r="D195" s="153" t="s">
        <v>113</v>
      </c>
      <c r="E195" s="133">
        <v>52100</v>
      </c>
      <c r="F195" s="120">
        <f t="shared" si="64"/>
        <v>52100</v>
      </c>
      <c r="G195" s="133">
        <v>0</v>
      </c>
      <c r="H195" s="120">
        <f t="shared" si="65"/>
        <v>0</v>
      </c>
      <c r="I195" s="120">
        <f t="shared" si="66"/>
        <v>52100</v>
      </c>
      <c r="J195" s="117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</row>
    <row r="196" spans="1:30" ht="24" customHeight="1">
      <c r="A196" s="122"/>
      <c r="B196" s="154" t="s">
        <v>154</v>
      </c>
      <c r="C196" s="152">
        <v>3</v>
      </c>
      <c r="D196" s="153" t="s">
        <v>113</v>
      </c>
      <c r="E196" s="133">
        <v>62800</v>
      </c>
      <c r="F196" s="120">
        <f t="shared" si="64"/>
        <v>188400</v>
      </c>
      <c r="G196" s="133">
        <v>0</v>
      </c>
      <c r="H196" s="120">
        <f t="shared" si="65"/>
        <v>0</v>
      </c>
      <c r="I196" s="120">
        <f t="shared" si="66"/>
        <v>188400</v>
      </c>
      <c r="J196" s="117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</row>
    <row r="197" spans="1:30" ht="24" customHeight="1">
      <c r="A197" s="122"/>
      <c r="B197" s="154" t="s">
        <v>155</v>
      </c>
      <c r="C197" s="152">
        <v>1</v>
      </c>
      <c r="D197" s="153" t="s">
        <v>113</v>
      </c>
      <c r="E197" s="133">
        <v>50800</v>
      </c>
      <c r="F197" s="120">
        <f t="shared" si="64"/>
        <v>50800</v>
      </c>
      <c r="G197" s="133">
        <v>0</v>
      </c>
      <c r="H197" s="120">
        <f t="shared" si="65"/>
        <v>0</v>
      </c>
      <c r="I197" s="120">
        <f t="shared" si="66"/>
        <v>50800</v>
      </c>
      <c r="J197" s="117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</row>
    <row r="198" spans="1:30" ht="24" customHeight="1">
      <c r="A198" s="122"/>
      <c r="B198" s="154" t="s">
        <v>695</v>
      </c>
      <c r="C198" s="152">
        <v>4</v>
      </c>
      <c r="D198" s="153" t="s">
        <v>113</v>
      </c>
      <c r="E198" s="133">
        <v>52100</v>
      </c>
      <c r="F198" s="120">
        <f t="shared" si="64"/>
        <v>208400</v>
      </c>
      <c r="G198" s="133">
        <v>0</v>
      </c>
      <c r="H198" s="120">
        <f t="shared" si="65"/>
        <v>0</v>
      </c>
      <c r="I198" s="120">
        <f t="shared" si="66"/>
        <v>208400</v>
      </c>
      <c r="J198" s="117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</row>
    <row r="199" spans="1:30" ht="24" customHeight="1">
      <c r="A199" s="122"/>
      <c r="B199" s="154" t="s">
        <v>696</v>
      </c>
      <c r="C199" s="152">
        <v>1</v>
      </c>
      <c r="D199" s="153" t="s">
        <v>113</v>
      </c>
      <c r="E199" s="133">
        <v>924000</v>
      </c>
      <c r="F199" s="120">
        <f t="shared" si="64"/>
        <v>924000</v>
      </c>
      <c r="G199" s="133">
        <v>0</v>
      </c>
      <c r="H199" s="120">
        <f t="shared" si="65"/>
        <v>0</v>
      </c>
      <c r="I199" s="120">
        <f t="shared" si="66"/>
        <v>924000</v>
      </c>
      <c r="J199" s="117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</row>
    <row r="200" spans="1:30" ht="24" customHeight="1">
      <c r="A200" s="125" t="s">
        <v>503</v>
      </c>
      <c r="B200" s="151" t="s">
        <v>156</v>
      </c>
      <c r="C200" s="152"/>
      <c r="D200" s="153"/>
      <c r="E200" s="133"/>
      <c r="F200" s="120"/>
      <c r="G200" s="133"/>
      <c r="H200" s="120"/>
      <c r="I200" s="120"/>
      <c r="J200" s="117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</row>
    <row r="201" spans="1:30" ht="24" customHeight="1">
      <c r="A201" s="122"/>
      <c r="B201" s="151" t="s">
        <v>112</v>
      </c>
      <c r="C201" s="152"/>
      <c r="D201" s="153"/>
      <c r="E201" s="133"/>
      <c r="F201" s="120"/>
      <c r="G201" s="133"/>
      <c r="H201" s="120"/>
      <c r="I201" s="120"/>
      <c r="J201" s="117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</row>
    <row r="202" spans="1:30" ht="24" customHeight="1">
      <c r="A202" s="122"/>
      <c r="B202" s="154" t="s">
        <v>697</v>
      </c>
      <c r="C202" s="152">
        <v>3</v>
      </c>
      <c r="D202" s="153" t="s">
        <v>113</v>
      </c>
      <c r="E202" s="133">
        <v>52100</v>
      </c>
      <c r="F202" s="120">
        <f t="shared" ref="F202:F212" si="67">SUM(C202*E202)</f>
        <v>156300</v>
      </c>
      <c r="G202" s="133">
        <v>0</v>
      </c>
      <c r="H202" s="120">
        <f t="shared" ref="H202:H212" si="68">SUM(C202*G202)</f>
        <v>0</v>
      </c>
      <c r="I202" s="120">
        <f t="shared" ref="I202:I212" si="69">SUM(F202,H202)</f>
        <v>156300</v>
      </c>
      <c r="J202" s="117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</row>
    <row r="203" spans="1:30" ht="24" customHeight="1">
      <c r="A203" s="122"/>
      <c r="B203" s="154" t="s">
        <v>157</v>
      </c>
      <c r="C203" s="152">
        <v>9</v>
      </c>
      <c r="D203" s="153" t="s">
        <v>113</v>
      </c>
      <c r="E203" s="133">
        <v>50800</v>
      </c>
      <c r="F203" s="120">
        <f t="shared" si="67"/>
        <v>457200</v>
      </c>
      <c r="G203" s="133">
        <v>0</v>
      </c>
      <c r="H203" s="120">
        <f t="shared" si="68"/>
        <v>0</v>
      </c>
      <c r="I203" s="120">
        <f t="shared" si="69"/>
        <v>457200</v>
      </c>
      <c r="J203" s="117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</row>
    <row r="204" spans="1:30" ht="24" customHeight="1">
      <c r="A204" s="122"/>
      <c r="B204" s="154" t="s">
        <v>698</v>
      </c>
      <c r="C204" s="152">
        <v>3</v>
      </c>
      <c r="D204" s="153" t="s">
        <v>113</v>
      </c>
      <c r="E204" s="133">
        <v>52100</v>
      </c>
      <c r="F204" s="120">
        <f t="shared" si="67"/>
        <v>156300</v>
      </c>
      <c r="G204" s="133">
        <v>0</v>
      </c>
      <c r="H204" s="120">
        <f t="shared" si="68"/>
        <v>0</v>
      </c>
      <c r="I204" s="120">
        <f t="shared" si="69"/>
        <v>156300</v>
      </c>
      <c r="J204" s="117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</row>
    <row r="205" spans="1:30" ht="24" customHeight="1">
      <c r="A205" s="122"/>
      <c r="B205" s="154" t="s">
        <v>158</v>
      </c>
      <c r="C205" s="152">
        <v>2</v>
      </c>
      <c r="D205" s="153" t="s">
        <v>113</v>
      </c>
      <c r="E205" s="133">
        <v>54100</v>
      </c>
      <c r="F205" s="120">
        <f t="shared" si="67"/>
        <v>108200</v>
      </c>
      <c r="G205" s="133">
        <v>0</v>
      </c>
      <c r="H205" s="120">
        <f t="shared" si="68"/>
        <v>0</v>
      </c>
      <c r="I205" s="120">
        <f t="shared" si="69"/>
        <v>108200</v>
      </c>
      <c r="J205" s="117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</row>
    <row r="206" spans="1:30" ht="24" customHeight="1">
      <c r="A206" s="122"/>
      <c r="B206" s="154" t="s">
        <v>699</v>
      </c>
      <c r="C206" s="152">
        <v>1</v>
      </c>
      <c r="D206" s="153" t="s">
        <v>113</v>
      </c>
      <c r="E206" s="133">
        <v>977000</v>
      </c>
      <c r="F206" s="120">
        <f t="shared" si="67"/>
        <v>977000</v>
      </c>
      <c r="G206" s="133">
        <v>0</v>
      </c>
      <c r="H206" s="120">
        <f t="shared" si="68"/>
        <v>0</v>
      </c>
      <c r="I206" s="120">
        <f t="shared" si="69"/>
        <v>977000</v>
      </c>
      <c r="J206" s="117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</row>
    <row r="207" spans="1:30" ht="24" customHeight="1">
      <c r="A207" s="122"/>
      <c r="B207" s="154" t="s">
        <v>700</v>
      </c>
      <c r="C207" s="152">
        <v>5</v>
      </c>
      <c r="D207" s="153" t="s">
        <v>113</v>
      </c>
      <c r="E207" s="133">
        <v>52100</v>
      </c>
      <c r="F207" s="120">
        <f t="shared" si="67"/>
        <v>260500</v>
      </c>
      <c r="G207" s="133">
        <v>0</v>
      </c>
      <c r="H207" s="120">
        <f t="shared" si="68"/>
        <v>0</v>
      </c>
      <c r="I207" s="120">
        <f t="shared" si="69"/>
        <v>260500</v>
      </c>
      <c r="J207" s="117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</row>
    <row r="208" spans="1:30" ht="24" customHeight="1">
      <c r="A208" s="122"/>
      <c r="B208" s="154" t="s">
        <v>701</v>
      </c>
      <c r="C208" s="152">
        <v>1</v>
      </c>
      <c r="D208" s="153" t="s">
        <v>113</v>
      </c>
      <c r="E208" s="133">
        <v>52100</v>
      </c>
      <c r="F208" s="120">
        <f t="shared" si="67"/>
        <v>52100</v>
      </c>
      <c r="G208" s="133">
        <v>0</v>
      </c>
      <c r="H208" s="120">
        <f t="shared" si="68"/>
        <v>0</v>
      </c>
      <c r="I208" s="120">
        <f t="shared" si="69"/>
        <v>52100</v>
      </c>
      <c r="J208" s="117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</row>
    <row r="209" spans="1:30" ht="24" customHeight="1">
      <c r="A209" s="122"/>
      <c r="B209" s="154" t="s">
        <v>159</v>
      </c>
      <c r="C209" s="152">
        <v>3</v>
      </c>
      <c r="D209" s="153" t="s">
        <v>113</v>
      </c>
      <c r="E209" s="133">
        <v>62800</v>
      </c>
      <c r="F209" s="120">
        <f t="shared" si="67"/>
        <v>188400</v>
      </c>
      <c r="G209" s="133">
        <v>0</v>
      </c>
      <c r="H209" s="120">
        <f t="shared" si="68"/>
        <v>0</v>
      </c>
      <c r="I209" s="120">
        <f t="shared" si="69"/>
        <v>188400</v>
      </c>
      <c r="J209" s="117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</row>
    <row r="210" spans="1:30" ht="24" customHeight="1">
      <c r="A210" s="122"/>
      <c r="B210" s="154" t="s">
        <v>160</v>
      </c>
      <c r="C210" s="152">
        <v>1</v>
      </c>
      <c r="D210" s="153" t="s">
        <v>113</v>
      </c>
      <c r="E210" s="133">
        <v>50800</v>
      </c>
      <c r="F210" s="120">
        <f t="shared" si="67"/>
        <v>50800</v>
      </c>
      <c r="G210" s="133">
        <v>0</v>
      </c>
      <c r="H210" s="120">
        <f t="shared" si="68"/>
        <v>0</v>
      </c>
      <c r="I210" s="120">
        <f t="shared" si="69"/>
        <v>50800</v>
      </c>
      <c r="J210" s="117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</row>
    <row r="211" spans="1:30" ht="24" customHeight="1">
      <c r="A211" s="122"/>
      <c r="B211" s="154" t="s">
        <v>161</v>
      </c>
      <c r="C211" s="152">
        <v>2</v>
      </c>
      <c r="D211" s="153" t="s">
        <v>113</v>
      </c>
      <c r="E211" s="133">
        <v>54100</v>
      </c>
      <c r="F211" s="120">
        <f t="shared" si="67"/>
        <v>108200</v>
      </c>
      <c r="G211" s="133">
        <v>0</v>
      </c>
      <c r="H211" s="120">
        <f t="shared" si="68"/>
        <v>0</v>
      </c>
      <c r="I211" s="120">
        <f t="shared" si="69"/>
        <v>108200</v>
      </c>
      <c r="J211" s="117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</row>
    <row r="212" spans="1:30" ht="24" customHeight="1">
      <c r="A212" s="122"/>
      <c r="B212" s="154" t="s">
        <v>162</v>
      </c>
      <c r="C212" s="152">
        <v>1</v>
      </c>
      <c r="D212" s="153" t="s">
        <v>113</v>
      </c>
      <c r="E212" s="133">
        <v>872000</v>
      </c>
      <c r="F212" s="120">
        <f t="shared" si="67"/>
        <v>872000</v>
      </c>
      <c r="G212" s="133">
        <v>0</v>
      </c>
      <c r="H212" s="120">
        <f t="shared" si="68"/>
        <v>0</v>
      </c>
      <c r="I212" s="120">
        <f t="shared" si="69"/>
        <v>872000</v>
      </c>
      <c r="J212" s="117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</row>
    <row r="213" spans="1:30" ht="24" customHeight="1">
      <c r="A213" s="125" t="s">
        <v>504</v>
      </c>
      <c r="B213" s="151" t="s">
        <v>163</v>
      </c>
      <c r="C213" s="152"/>
      <c r="D213" s="153"/>
      <c r="E213" s="133"/>
      <c r="F213" s="120"/>
      <c r="G213" s="133"/>
      <c r="H213" s="120"/>
      <c r="I213" s="120"/>
      <c r="J213" s="117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</row>
    <row r="214" spans="1:30" ht="24" customHeight="1">
      <c r="A214" s="122"/>
      <c r="B214" s="151" t="s">
        <v>112</v>
      </c>
      <c r="C214" s="152"/>
      <c r="D214" s="153"/>
      <c r="E214" s="133"/>
      <c r="F214" s="120"/>
      <c r="G214" s="133"/>
      <c r="H214" s="120"/>
      <c r="I214" s="120"/>
      <c r="J214" s="117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</row>
    <row r="215" spans="1:30" ht="24" customHeight="1">
      <c r="A215" s="122"/>
      <c r="B215" s="154" t="s">
        <v>702</v>
      </c>
      <c r="C215" s="152">
        <v>2</v>
      </c>
      <c r="D215" s="153" t="s">
        <v>113</v>
      </c>
      <c r="E215" s="133">
        <v>54100</v>
      </c>
      <c r="F215" s="120">
        <f t="shared" ref="F215:F227" si="70">SUM(C215*E215)</f>
        <v>108200</v>
      </c>
      <c r="G215" s="133">
        <v>0</v>
      </c>
      <c r="H215" s="120">
        <f t="shared" ref="H215:H227" si="71">SUM(C215*G215)</f>
        <v>0</v>
      </c>
      <c r="I215" s="120">
        <f t="shared" ref="I215:I227" si="72">SUM(F215,H215)</f>
        <v>108200</v>
      </c>
      <c r="J215" s="117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</row>
    <row r="216" spans="1:30" ht="24" customHeight="1">
      <c r="A216" s="122"/>
      <c r="B216" s="154" t="s">
        <v>703</v>
      </c>
      <c r="C216" s="152">
        <v>4</v>
      </c>
      <c r="D216" s="153" t="s">
        <v>113</v>
      </c>
      <c r="E216" s="133">
        <v>52100</v>
      </c>
      <c r="F216" s="120">
        <f t="shared" si="70"/>
        <v>208400</v>
      </c>
      <c r="G216" s="133">
        <v>0</v>
      </c>
      <c r="H216" s="120">
        <f t="shared" si="71"/>
        <v>0</v>
      </c>
      <c r="I216" s="120">
        <f t="shared" si="72"/>
        <v>208400</v>
      </c>
      <c r="J216" s="117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</row>
    <row r="217" spans="1:30" ht="24" customHeight="1">
      <c r="A217" s="122"/>
      <c r="B217" s="154" t="s">
        <v>704</v>
      </c>
      <c r="C217" s="152">
        <v>1</v>
      </c>
      <c r="D217" s="153" t="s">
        <v>113</v>
      </c>
      <c r="E217" s="133">
        <v>52100</v>
      </c>
      <c r="F217" s="120">
        <f t="shared" si="70"/>
        <v>52100</v>
      </c>
      <c r="G217" s="133">
        <v>0</v>
      </c>
      <c r="H217" s="120">
        <f t="shared" si="71"/>
        <v>0</v>
      </c>
      <c r="I217" s="120">
        <f t="shared" si="72"/>
        <v>52100</v>
      </c>
      <c r="J217" s="117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</row>
    <row r="218" spans="1:30" ht="24" customHeight="1">
      <c r="A218" s="122"/>
      <c r="B218" s="154" t="s">
        <v>164</v>
      </c>
      <c r="C218" s="152">
        <v>2</v>
      </c>
      <c r="D218" s="153" t="s">
        <v>113</v>
      </c>
      <c r="E218" s="133">
        <v>62800</v>
      </c>
      <c r="F218" s="120">
        <f t="shared" si="70"/>
        <v>125600</v>
      </c>
      <c r="G218" s="133">
        <v>0</v>
      </c>
      <c r="H218" s="120">
        <f t="shared" si="71"/>
        <v>0</v>
      </c>
      <c r="I218" s="120">
        <f t="shared" si="72"/>
        <v>125600</v>
      </c>
      <c r="J218" s="117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</row>
    <row r="219" spans="1:30" ht="24" customHeight="1">
      <c r="A219" s="122"/>
      <c r="B219" s="154" t="s">
        <v>165</v>
      </c>
      <c r="C219" s="152">
        <v>1</v>
      </c>
      <c r="D219" s="153" t="s">
        <v>113</v>
      </c>
      <c r="E219" s="133">
        <v>50800</v>
      </c>
      <c r="F219" s="120">
        <f t="shared" si="70"/>
        <v>50800</v>
      </c>
      <c r="G219" s="133">
        <v>0</v>
      </c>
      <c r="H219" s="120">
        <f t="shared" si="71"/>
        <v>0</v>
      </c>
      <c r="I219" s="120">
        <f t="shared" si="72"/>
        <v>50800</v>
      </c>
      <c r="J219" s="117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</row>
    <row r="220" spans="1:30" ht="24" customHeight="1">
      <c r="A220" s="122"/>
      <c r="B220" s="154" t="s">
        <v>166</v>
      </c>
      <c r="C220" s="152">
        <v>2</v>
      </c>
      <c r="D220" s="153" t="s">
        <v>113</v>
      </c>
      <c r="E220" s="133">
        <v>54100</v>
      </c>
      <c r="F220" s="120">
        <f t="shared" si="70"/>
        <v>108200</v>
      </c>
      <c r="G220" s="133">
        <v>0</v>
      </c>
      <c r="H220" s="120">
        <f t="shared" si="71"/>
        <v>0</v>
      </c>
      <c r="I220" s="120">
        <f t="shared" si="72"/>
        <v>108200</v>
      </c>
      <c r="J220" s="117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</row>
    <row r="221" spans="1:30" ht="24" customHeight="1">
      <c r="A221" s="122"/>
      <c r="B221" s="154" t="s">
        <v>705</v>
      </c>
      <c r="C221" s="152">
        <v>1</v>
      </c>
      <c r="D221" s="153" t="s">
        <v>113</v>
      </c>
      <c r="E221" s="133">
        <v>977000</v>
      </c>
      <c r="F221" s="120">
        <f t="shared" si="70"/>
        <v>977000</v>
      </c>
      <c r="G221" s="133">
        <v>0</v>
      </c>
      <c r="H221" s="120">
        <f t="shared" si="71"/>
        <v>0</v>
      </c>
      <c r="I221" s="120">
        <f t="shared" si="72"/>
        <v>977000</v>
      </c>
      <c r="J221" s="117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</row>
    <row r="222" spans="1:30" ht="24" customHeight="1">
      <c r="A222" s="122"/>
      <c r="B222" s="154" t="s">
        <v>706</v>
      </c>
      <c r="C222" s="152">
        <v>3</v>
      </c>
      <c r="D222" s="153" t="s">
        <v>113</v>
      </c>
      <c r="E222" s="133">
        <v>52100</v>
      </c>
      <c r="F222" s="120">
        <f t="shared" si="70"/>
        <v>156300</v>
      </c>
      <c r="G222" s="133">
        <v>0</v>
      </c>
      <c r="H222" s="120">
        <f t="shared" si="71"/>
        <v>0</v>
      </c>
      <c r="I222" s="120">
        <f t="shared" si="72"/>
        <v>156300</v>
      </c>
      <c r="J222" s="117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</row>
    <row r="223" spans="1:30" ht="24" customHeight="1">
      <c r="A223" s="122"/>
      <c r="B223" s="154" t="s">
        <v>707</v>
      </c>
      <c r="C223" s="152">
        <v>1</v>
      </c>
      <c r="D223" s="153" t="s">
        <v>113</v>
      </c>
      <c r="E223" s="133">
        <v>52100</v>
      </c>
      <c r="F223" s="120">
        <f t="shared" si="70"/>
        <v>52100</v>
      </c>
      <c r="G223" s="133">
        <v>0</v>
      </c>
      <c r="H223" s="120">
        <f t="shared" si="71"/>
        <v>0</v>
      </c>
      <c r="I223" s="120">
        <f t="shared" si="72"/>
        <v>52100</v>
      </c>
      <c r="J223" s="117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</row>
    <row r="224" spans="1:30" ht="24" customHeight="1">
      <c r="A224" s="122"/>
      <c r="B224" s="154" t="s">
        <v>167</v>
      </c>
      <c r="C224" s="152">
        <v>2</v>
      </c>
      <c r="D224" s="153" t="s">
        <v>113</v>
      </c>
      <c r="E224" s="133">
        <v>62800</v>
      </c>
      <c r="F224" s="120">
        <f t="shared" si="70"/>
        <v>125600</v>
      </c>
      <c r="G224" s="133">
        <v>0</v>
      </c>
      <c r="H224" s="120">
        <f t="shared" si="71"/>
        <v>0</v>
      </c>
      <c r="I224" s="120">
        <f t="shared" si="72"/>
        <v>125600</v>
      </c>
      <c r="J224" s="117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</row>
    <row r="225" spans="1:30" ht="24" customHeight="1">
      <c r="A225" s="122"/>
      <c r="B225" s="154" t="s">
        <v>168</v>
      </c>
      <c r="C225" s="152">
        <v>1</v>
      </c>
      <c r="D225" s="153" t="s">
        <v>113</v>
      </c>
      <c r="E225" s="133">
        <v>50800</v>
      </c>
      <c r="F225" s="120">
        <f t="shared" si="70"/>
        <v>50800</v>
      </c>
      <c r="G225" s="133">
        <v>0</v>
      </c>
      <c r="H225" s="120">
        <f t="shared" si="71"/>
        <v>0</v>
      </c>
      <c r="I225" s="120">
        <f t="shared" si="72"/>
        <v>50800</v>
      </c>
      <c r="J225" s="117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</row>
    <row r="226" spans="1:30" ht="24" customHeight="1">
      <c r="A226" s="122"/>
      <c r="B226" s="154" t="s">
        <v>708</v>
      </c>
      <c r="C226" s="152">
        <v>5</v>
      </c>
      <c r="D226" s="153" t="s">
        <v>113</v>
      </c>
      <c r="E226" s="133">
        <v>52100</v>
      </c>
      <c r="F226" s="120">
        <f t="shared" si="70"/>
        <v>260500</v>
      </c>
      <c r="G226" s="133">
        <v>0</v>
      </c>
      <c r="H226" s="120">
        <f t="shared" si="71"/>
        <v>0</v>
      </c>
      <c r="I226" s="120">
        <f t="shared" si="72"/>
        <v>260500</v>
      </c>
      <c r="J226" s="117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</row>
    <row r="227" spans="1:30" ht="24" customHeight="1">
      <c r="A227" s="122"/>
      <c r="B227" s="154" t="s">
        <v>169</v>
      </c>
      <c r="C227" s="152">
        <v>1</v>
      </c>
      <c r="D227" s="153" t="s">
        <v>113</v>
      </c>
      <c r="E227" s="133">
        <v>872000</v>
      </c>
      <c r="F227" s="120">
        <f t="shared" si="70"/>
        <v>872000</v>
      </c>
      <c r="G227" s="133">
        <v>0</v>
      </c>
      <c r="H227" s="120">
        <f t="shared" si="71"/>
        <v>0</v>
      </c>
      <c r="I227" s="120">
        <f t="shared" si="72"/>
        <v>872000</v>
      </c>
      <c r="J227" s="117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</row>
    <row r="228" spans="1:30" ht="24" customHeight="1">
      <c r="A228" s="125" t="s">
        <v>709</v>
      </c>
      <c r="B228" s="151" t="s">
        <v>170</v>
      </c>
      <c r="C228" s="152"/>
      <c r="D228" s="153"/>
      <c r="E228" s="133"/>
      <c r="F228" s="120"/>
      <c r="G228" s="133"/>
      <c r="H228" s="120"/>
      <c r="I228" s="120"/>
      <c r="J228" s="117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</row>
    <row r="229" spans="1:30" ht="24" customHeight="1">
      <c r="A229" s="122"/>
      <c r="B229" s="151" t="s">
        <v>112</v>
      </c>
      <c r="C229" s="152"/>
      <c r="D229" s="153"/>
      <c r="E229" s="133"/>
      <c r="F229" s="120"/>
      <c r="G229" s="133"/>
      <c r="H229" s="120"/>
      <c r="I229" s="120"/>
      <c r="J229" s="117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</row>
    <row r="230" spans="1:30" ht="24" customHeight="1">
      <c r="A230" s="122"/>
      <c r="B230" s="154" t="s">
        <v>710</v>
      </c>
      <c r="C230" s="152">
        <v>2</v>
      </c>
      <c r="D230" s="153" t="s">
        <v>113</v>
      </c>
      <c r="E230" s="133">
        <v>54100</v>
      </c>
      <c r="F230" s="120">
        <f t="shared" ref="F230:F242" si="73">SUM(C230*E230)</f>
        <v>108200</v>
      </c>
      <c r="G230" s="133">
        <v>0</v>
      </c>
      <c r="H230" s="120">
        <f t="shared" ref="H230:H242" si="74">SUM(C230*G230)</f>
        <v>0</v>
      </c>
      <c r="I230" s="120">
        <f t="shared" ref="I230:I242" si="75">SUM(F230,H230)</f>
        <v>108200</v>
      </c>
      <c r="J230" s="117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</row>
    <row r="231" spans="1:30" ht="24" customHeight="1">
      <c r="A231" s="122"/>
      <c r="B231" s="154" t="s">
        <v>711</v>
      </c>
      <c r="C231" s="152">
        <v>4</v>
      </c>
      <c r="D231" s="153" t="s">
        <v>113</v>
      </c>
      <c r="E231" s="133">
        <v>52100</v>
      </c>
      <c r="F231" s="120">
        <f t="shared" si="73"/>
        <v>208400</v>
      </c>
      <c r="G231" s="133">
        <v>0</v>
      </c>
      <c r="H231" s="120">
        <f t="shared" si="74"/>
        <v>0</v>
      </c>
      <c r="I231" s="120">
        <f t="shared" si="75"/>
        <v>208400</v>
      </c>
      <c r="J231" s="117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</row>
    <row r="232" spans="1:30" ht="24" customHeight="1">
      <c r="A232" s="122"/>
      <c r="B232" s="154" t="s">
        <v>171</v>
      </c>
      <c r="C232" s="152">
        <v>1</v>
      </c>
      <c r="D232" s="153" t="s">
        <v>113</v>
      </c>
      <c r="E232" s="133">
        <v>52100</v>
      </c>
      <c r="F232" s="120">
        <f t="shared" si="73"/>
        <v>52100</v>
      </c>
      <c r="G232" s="133">
        <v>0</v>
      </c>
      <c r="H232" s="120">
        <f t="shared" si="74"/>
        <v>0</v>
      </c>
      <c r="I232" s="120">
        <f t="shared" si="75"/>
        <v>52100</v>
      </c>
      <c r="J232" s="117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</row>
    <row r="233" spans="1:30" ht="24" customHeight="1">
      <c r="A233" s="122"/>
      <c r="B233" s="154" t="s">
        <v>172</v>
      </c>
      <c r="C233" s="152">
        <v>2</v>
      </c>
      <c r="D233" s="153" t="s">
        <v>113</v>
      </c>
      <c r="E233" s="133">
        <v>62800</v>
      </c>
      <c r="F233" s="120">
        <f t="shared" si="73"/>
        <v>125600</v>
      </c>
      <c r="G233" s="133">
        <v>0</v>
      </c>
      <c r="H233" s="120">
        <f t="shared" si="74"/>
        <v>0</v>
      </c>
      <c r="I233" s="120">
        <f t="shared" si="75"/>
        <v>125600</v>
      </c>
      <c r="J233" s="117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</row>
    <row r="234" spans="1:30" ht="24" customHeight="1">
      <c r="A234" s="122"/>
      <c r="B234" s="154" t="s">
        <v>173</v>
      </c>
      <c r="C234" s="152">
        <v>1</v>
      </c>
      <c r="D234" s="153" t="s">
        <v>113</v>
      </c>
      <c r="E234" s="133">
        <v>50800</v>
      </c>
      <c r="F234" s="120">
        <f t="shared" si="73"/>
        <v>50800</v>
      </c>
      <c r="G234" s="133">
        <v>0</v>
      </c>
      <c r="H234" s="120">
        <f t="shared" si="74"/>
        <v>0</v>
      </c>
      <c r="I234" s="120">
        <f t="shared" si="75"/>
        <v>50800</v>
      </c>
      <c r="J234" s="117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</row>
    <row r="235" spans="1:30" ht="24" customHeight="1">
      <c r="A235" s="122"/>
      <c r="B235" s="154" t="s">
        <v>174</v>
      </c>
      <c r="C235" s="152">
        <v>2</v>
      </c>
      <c r="D235" s="153" t="s">
        <v>113</v>
      </c>
      <c r="E235" s="133">
        <v>54100</v>
      </c>
      <c r="F235" s="120">
        <f t="shared" si="73"/>
        <v>108200</v>
      </c>
      <c r="G235" s="133">
        <v>0</v>
      </c>
      <c r="H235" s="120">
        <f t="shared" si="74"/>
        <v>0</v>
      </c>
      <c r="I235" s="120">
        <f t="shared" si="75"/>
        <v>108200</v>
      </c>
      <c r="J235" s="117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</row>
    <row r="236" spans="1:30" ht="24" customHeight="1">
      <c r="A236" s="122"/>
      <c r="B236" s="154" t="s">
        <v>712</v>
      </c>
      <c r="C236" s="152">
        <v>1</v>
      </c>
      <c r="D236" s="153" t="s">
        <v>113</v>
      </c>
      <c r="E236" s="133">
        <v>977000</v>
      </c>
      <c r="F236" s="120">
        <f t="shared" si="73"/>
        <v>977000</v>
      </c>
      <c r="G236" s="133">
        <v>0</v>
      </c>
      <c r="H236" s="120">
        <f t="shared" si="74"/>
        <v>0</v>
      </c>
      <c r="I236" s="120">
        <f t="shared" si="75"/>
        <v>977000</v>
      </c>
      <c r="J236" s="117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</row>
    <row r="237" spans="1:30" ht="24" customHeight="1">
      <c r="A237" s="122"/>
      <c r="B237" s="154" t="s">
        <v>713</v>
      </c>
      <c r="C237" s="152">
        <v>3</v>
      </c>
      <c r="D237" s="153" t="s">
        <v>113</v>
      </c>
      <c r="E237" s="133">
        <v>52100</v>
      </c>
      <c r="F237" s="120">
        <f t="shared" si="73"/>
        <v>156300</v>
      </c>
      <c r="G237" s="133">
        <v>0</v>
      </c>
      <c r="H237" s="120">
        <f t="shared" si="74"/>
        <v>0</v>
      </c>
      <c r="I237" s="120">
        <f t="shared" si="75"/>
        <v>156300</v>
      </c>
      <c r="J237" s="117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</row>
    <row r="238" spans="1:30" ht="24" customHeight="1">
      <c r="A238" s="122"/>
      <c r="B238" s="154" t="s">
        <v>714</v>
      </c>
      <c r="C238" s="152">
        <v>1</v>
      </c>
      <c r="D238" s="153" t="s">
        <v>113</v>
      </c>
      <c r="E238" s="133">
        <v>52100</v>
      </c>
      <c r="F238" s="120">
        <f t="shared" si="73"/>
        <v>52100</v>
      </c>
      <c r="G238" s="133">
        <v>0</v>
      </c>
      <c r="H238" s="120">
        <f t="shared" si="74"/>
        <v>0</v>
      </c>
      <c r="I238" s="120">
        <f t="shared" si="75"/>
        <v>52100</v>
      </c>
      <c r="J238" s="117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</row>
    <row r="239" spans="1:30" ht="24" customHeight="1">
      <c r="A239" s="122"/>
      <c r="B239" s="154" t="s">
        <v>175</v>
      </c>
      <c r="C239" s="152">
        <v>2</v>
      </c>
      <c r="D239" s="153" t="s">
        <v>113</v>
      </c>
      <c r="E239" s="133">
        <v>62800</v>
      </c>
      <c r="F239" s="120">
        <f t="shared" si="73"/>
        <v>125600</v>
      </c>
      <c r="G239" s="133">
        <v>0</v>
      </c>
      <c r="H239" s="120">
        <f t="shared" si="74"/>
        <v>0</v>
      </c>
      <c r="I239" s="120">
        <f t="shared" si="75"/>
        <v>125600</v>
      </c>
      <c r="J239" s="117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</row>
    <row r="240" spans="1:30" ht="24" customHeight="1">
      <c r="A240" s="122"/>
      <c r="B240" s="154" t="s">
        <v>176</v>
      </c>
      <c r="C240" s="152">
        <v>1</v>
      </c>
      <c r="D240" s="153" t="s">
        <v>113</v>
      </c>
      <c r="E240" s="133">
        <v>50800</v>
      </c>
      <c r="F240" s="120">
        <f t="shared" si="73"/>
        <v>50800</v>
      </c>
      <c r="G240" s="133">
        <v>0</v>
      </c>
      <c r="H240" s="120">
        <f t="shared" si="74"/>
        <v>0</v>
      </c>
      <c r="I240" s="120">
        <f t="shared" si="75"/>
        <v>50800</v>
      </c>
      <c r="J240" s="117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</row>
    <row r="241" spans="1:30" ht="24" customHeight="1">
      <c r="A241" s="122"/>
      <c r="B241" s="154" t="s">
        <v>715</v>
      </c>
      <c r="C241" s="152">
        <v>5</v>
      </c>
      <c r="D241" s="153" t="s">
        <v>113</v>
      </c>
      <c r="E241" s="133">
        <v>52100</v>
      </c>
      <c r="F241" s="120">
        <f t="shared" si="73"/>
        <v>260500</v>
      </c>
      <c r="G241" s="133">
        <v>0</v>
      </c>
      <c r="H241" s="120">
        <f t="shared" si="74"/>
        <v>0</v>
      </c>
      <c r="I241" s="120">
        <f t="shared" si="75"/>
        <v>260500</v>
      </c>
      <c r="J241" s="117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</row>
    <row r="242" spans="1:30" ht="24" customHeight="1">
      <c r="A242" s="122"/>
      <c r="B242" s="154" t="s">
        <v>177</v>
      </c>
      <c r="C242" s="152">
        <v>1</v>
      </c>
      <c r="D242" s="153" t="s">
        <v>113</v>
      </c>
      <c r="E242" s="133">
        <v>872000</v>
      </c>
      <c r="F242" s="120">
        <f t="shared" si="73"/>
        <v>872000</v>
      </c>
      <c r="G242" s="133">
        <v>0</v>
      </c>
      <c r="H242" s="120">
        <f t="shared" si="74"/>
        <v>0</v>
      </c>
      <c r="I242" s="120">
        <f t="shared" si="75"/>
        <v>872000</v>
      </c>
      <c r="J242" s="117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</row>
    <row r="243" spans="1:30" ht="24" customHeight="1">
      <c r="A243" s="125" t="s">
        <v>716</v>
      </c>
      <c r="B243" s="151" t="s">
        <v>178</v>
      </c>
      <c r="C243" s="152"/>
      <c r="D243" s="153"/>
      <c r="E243" s="133"/>
      <c r="F243" s="120"/>
      <c r="G243" s="133"/>
      <c r="H243" s="120"/>
      <c r="I243" s="120"/>
      <c r="J243" s="117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</row>
    <row r="244" spans="1:30" ht="24" customHeight="1">
      <c r="A244" s="122"/>
      <c r="B244" s="151" t="s">
        <v>112</v>
      </c>
      <c r="C244" s="152"/>
      <c r="D244" s="153"/>
      <c r="E244" s="133"/>
      <c r="F244" s="120"/>
      <c r="G244" s="133"/>
      <c r="H244" s="120"/>
      <c r="I244" s="120"/>
      <c r="J244" s="117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</row>
    <row r="245" spans="1:30" ht="24" customHeight="1">
      <c r="A245" s="122"/>
      <c r="B245" s="154" t="s">
        <v>717</v>
      </c>
      <c r="C245" s="152">
        <v>2</v>
      </c>
      <c r="D245" s="153" t="s">
        <v>113</v>
      </c>
      <c r="E245" s="133">
        <v>52100</v>
      </c>
      <c r="F245" s="120">
        <f t="shared" ref="F245:F256" si="76">SUM(C245*E245)</f>
        <v>104200</v>
      </c>
      <c r="G245" s="133">
        <v>0</v>
      </c>
      <c r="H245" s="120">
        <f t="shared" ref="H245:H256" si="77">SUM(C245*G245)</f>
        <v>0</v>
      </c>
      <c r="I245" s="120">
        <f t="shared" ref="I245:I256" si="78">SUM(F245,H245)</f>
        <v>104200</v>
      </c>
      <c r="J245" s="117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</row>
    <row r="246" spans="1:30" ht="24" customHeight="1">
      <c r="A246" s="122"/>
      <c r="B246" s="154" t="s">
        <v>179</v>
      </c>
      <c r="C246" s="152">
        <v>2</v>
      </c>
      <c r="D246" s="153" t="s">
        <v>113</v>
      </c>
      <c r="E246" s="133">
        <v>50800</v>
      </c>
      <c r="F246" s="120">
        <f t="shared" si="76"/>
        <v>101600</v>
      </c>
      <c r="G246" s="133">
        <v>0</v>
      </c>
      <c r="H246" s="120">
        <f t="shared" si="77"/>
        <v>0</v>
      </c>
      <c r="I246" s="120">
        <f t="shared" si="78"/>
        <v>101600</v>
      </c>
      <c r="J246" s="117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</row>
    <row r="247" spans="1:30" ht="24" customHeight="1">
      <c r="A247" s="122"/>
      <c r="B247" s="154" t="s">
        <v>180</v>
      </c>
      <c r="C247" s="152">
        <v>2</v>
      </c>
      <c r="D247" s="153" t="s">
        <v>113</v>
      </c>
      <c r="E247" s="133">
        <v>62800</v>
      </c>
      <c r="F247" s="120">
        <f t="shared" si="76"/>
        <v>125600</v>
      </c>
      <c r="G247" s="133">
        <v>0</v>
      </c>
      <c r="H247" s="120">
        <f t="shared" si="77"/>
        <v>0</v>
      </c>
      <c r="I247" s="120">
        <f t="shared" si="78"/>
        <v>125600</v>
      </c>
      <c r="J247" s="117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</row>
    <row r="248" spans="1:30" ht="24" customHeight="1">
      <c r="A248" s="122"/>
      <c r="B248" s="154" t="s">
        <v>718</v>
      </c>
      <c r="C248" s="152">
        <v>5</v>
      </c>
      <c r="D248" s="153" t="s">
        <v>113</v>
      </c>
      <c r="E248" s="133">
        <v>52100</v>
      </c>
      <c r="F248" s="120">
        <f t="shared" si="76"/>
        <v>260500</v>
      </c>
      <c r="G248" s="133">
        <v>0</v>
      </c>
      <c r="H248" s="120">
        <f t="shared" si="77"/>
        <v>0</v>
      </c>
      <c r="I248" s="120">
        <f t="shared" si="78"/>
        <v>260500</v>
      </c>
      <c r="J248" s="117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</row>
    <row r="249" spans="1:30" ht="24" customHeight="1">
      <c r="A249" s="122"/>
      <c r="B249" s="154" t="s">
        <v>181</v>
      </c>
      <c r="C249" s="152">
        <v>2</v>
      </c>
      <c r="D249" s="153" t="s">
        <v>113</v>
      </c>
      <c r="E249" s="133">
        <v>54100</v>
      </c>
      <c r="F249" s="120">
        <f t="shared" si="76"/>
        <v>108200</v>
      </c>
      <c r="G249" s="133">
        <v>0</v>
      </c>
      <c r="H249" s="120">
        <f t="shared" si="77"/>
        <v>0</v>
      </c>
      <c r="I249" s="120">
        <f t="shared" si="78"/>
        <v>108200</v>
      </c>
      <c r="J249" s="117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</row>
    <row r="250" spans="1:30" ht="24" customHeight="1">
      <c r="A250" s="122"/>
      <c r="B250" s="154" t="s">
        <v>719</v>
      </c>
      <c r="C250" s="152">
        <v>1</v>
      </c>
      <c r="D250" s="153" t="s">
        <v>113</v>
      </c>
      <c r="E250" s="133">
        <v>977000</v>
      </c>
      <c r="F250" s="120">
        <f t="shared" si="76"/>
        <v>977000</v>
      </c>
      <c r="G250" s="133">
        <v>0</v>
      </c>
      <c r="H250" s="120">
        <f t="shared" si="77"/>
        <v>0</v>
      </c>
      <c r="I250" s="120">
        <f t="shared" si="78"/>
        <v>977000</v>
      </c>
      <c r="J250" s="117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</row>
    <row r="251" spans="1:30" ht="24" customHeight="1">
      <c r="A251" s="122"/>
      <c r="B251" s="154" t="s">
        <v>720</v>
      </c>
      <c r="C251" s="152">
        <v>5</v>
      </c>
      <c r="D251" s="153" t="s">
        <v>113</v>
      </c>
      <c r="E251" s="133">
        <v>52100</v>
      </c>
      <c r="F251" s="120">
        <f t="shared" si="76"/>
        <v>260500</v>
      </c>
      <c r="G251" s="133">
        <v>0</v>
      </c>
      <c r="H251" s="120">
        <f t="shared" si="77"/>
        <v>0</v>
      </c>
      <c r="I251" s="120">
        <f t="shared" si="78"/>
        <v>260500</v>
      </c>
      <c r="J251" s="117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</row>
    <row r="252" spans="1:30" ht="24" customHeight="1">
      <c r="A252" s="122"/>
      <c r="B252" s="154" t="s">
        <v>182</v>
      </c>
      <c r="C252" s="152">
        <v>1</v>
      </c>
      <c r="D252" s="153" t="s">
        <v>113</v>
      </c>
      <c r="E252" s="133">
        <v>52100</v>
      </c>
      <c r="F252" s="120">
        <f t="shared" si="76"/>
        <v>52100</v>
      </c>
      <c r="G252" s="133">
        <v>0</v>
      </c>
      <c r="H252" s="120">
        <f t="shared" si="77"/>
        <v>0</v>
      </c>
      <c r="I252" s="120">
        <f t="shared" si="78"/>
        <v>52100</v>
      </c>
      <c r="J252" s="117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</row>
    <row r="253" spans="1:30" ht="24" customHeight="1">
      <c r="A253" s="122"/>
      <c r="B253" s="154" t="s">
        <v>183</v>
      </c>
      <c r="C253" s="152">
        <v>3</v>
      </c>
      <c r="D253" s="153" t="s">
        <v>113</v>
      </c>
      <c r="E253" s="133">
        <v>62800</v>
      </c>
      <c r="F253" s="120">
        <f t="shared" si="76"/>
        <v>188400</v>
      </c>
      <c r="G253" s="133">
        <v>0</v>
      </c>
      <c r="H253" s="120">
        <f t="shared" si="77"/>
        <v>0</v>
      </c>
      <c r="I253" s="120">
        <f t="shared" si="78"/>
        <v>188400</v>
      </c>
      <c r="J253" s="117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</row>
    <row r="254" spans="1:30" ht="24" customHeight="1">
      <c r="A254" s="122"/>
      <c r="B254" s="154" t="s">
        <v>184</v>
      </c>
      <c r="C254" s="152">
        <v>1</v>
      </c>
      <c r="D254" s="153" t="s">
        <v>113</v>
      </c>
      <c r="E254" s="133">
        <v>50800</v>
      </c>
      <c r="F254" s="120">
        <f t="shared" si="76"/>
        <v>50800</v>
      </c>
      <c r="G254" s="133">
        <v>0</v>
      </c>
      <c r="H254" s="120">
        <f t="shared" si="77"/>
        <v>0</v>
      </c>
      <c r="I254" s="120">
        <f t="shared" si="78"/>
        <v>50800</v>
      </c>
      <c r="J254" s="117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</row>
    <row r="255" spans="1:30" ht="24" customHeight="1">
      <c r="A255" s="122"/>
      <c r="B255" s="154" t="s">
        <v>185</v>
      </c>
      <c r="C255" s="152">
        <v>2</v>
      </c>
      <c r="D255" s="153" t="s">
        <v>113</v>
      </c>
      <c r="E255" s="133">
        <v>54100</v>
      </c>
      <c r="F255" s="120">
        <f t="shared" si="76"/>
        <v>108200</v>
      </c>
      <c r="G255" s="133">
        <v>0</v>
      </c>
      <c r="H255" s="120">
        <f t="shared" si="77"/>
        <v>0</v>
      </c>
      <c r="I255" s="120">
        <f t="shared" si="78"/>
        <v>108200</v>
      </c>
      <c r="J255" s="117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</row>
    <row r="256" spans="1:30" ht="24" customHeight="1">
      <c r="A256" s="122"/>
      <c r="B256" s="154" t="s">
        <v>186</v>
      </c>
      <c r="C256" s="152">
        <v>1</v>
      </c>
      <c r="D256" s="153" t="s">
        <v>113</v>
      </c>
      <c r="E256" s="133">
        <v>872000</v>
      </c>
      <c r="F256" s="120">
        <f t="shared" si="76"/>
        <v>872000</v>
      </c>
      <c r="G256" s="133">
        <v>0</v>
      </c>
      <c r="H256" s="120">
        <f t="shared" si="77"/>
        <v>0</v>
      </c>
      <c r="I256" s="120">
        <f t="shared" si="78"/>
        <v>872000</v>
      </c>
      <c r="J256" s="117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</row>
    <row r="257" spans="1:30" ht="24" customHeight="1">
      <c r="A257" s="125" t="s">
        <v>721</v>
      </c>
      <c r="B257" s="151" t="s">
        <v>187</v>
      </c>
      <c r="C257" s="152"/>
      <c r="D257" s="153"/>
      <c r="E257" s="133"/>
      <c r="F257" s="120"/>
      <c r="G257" s="133"/>
      <c r="H257" s="120"/>
      <c r="I257" s="120"/>
      <c r="J257" s="117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</row>
    <row r="258" spans="1:30" ht="24" customHeight="1">
      <c r="A258" s="122"/>
      <c r="B258" s="151" t="s">
        <v>112</v>
      </c>
      <c r="C258" s="152"/>
      <c r="D258" s="153"/>
      <c r="E258" s="133"/>
      <c r="F258" s="120"/>
      <c r="G258" s="133"/>
      <c r="H258" s="120"/>
      <c r="I258" s="120"/>
      <c r="J258" s="117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</row>
    <row r="259" spans="1:30" ht="24" customHeight="1">
      <c r="A259" s="122"/>
      <c r="B259" s="154" t="s">
        <v>722</v>
      </c>
      <c r="C259" s="152">
        <v>1</v>
      </c>
      <c r="D259" s="153" t="s">
        <v>113</v>
      </c>
      <c r="E259" s="133">
        <v>52100</v>
      </c>
      <c r="F259" s="120">
        <f t="shared" ref="F259:F276" si="79">SUM(C259*E259)</f>
        <v>52100</v>
      </c>
      <c r="G259" s="133">
        <v>0</v>
      </c>
      <c r="H259" s="120">
        <f t="shared" ref="H259:H276" si="80">SUM(C259*G259)</f>
        <v>0</v>
      </c>
      <c r="I259" s="120">
        <f t="shared" ref="I259:I276" si="81">SUM(F259,H259)</f>
        <v>52100</v>
      </c>
      <c r="J259" s="117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</row>
    <row r="260" spans="1:30" ht="24" customHeight="1">
      <c r="A260" s="122"/>
      <c r="B260" s="154" t="s">
        <v>188</v>
      </c>
      <c r="C260" s="152">
        <v>1</v>
      </c>
      <c r="D260" s="153" t="s">
        <v>113</v>
      </c>
      <c r="E260" s="133">
        <v>62800</v>
      </c>
      <c r="F260" s="120">
        <f t="shared" si="79"/>
        <v>62800</v>
      </c>
      <c r="G260" s="133">
        <v>0</v>
      </c>
      <c r="H260" s="120">
        <f t="shared" si="80"/>
        <v>0</v>
      </c>
      <c r="I260" s="120">
        <f t="shared" si="81"/>
        <v>62800</v>
      </c>
      <c r="J260" s="117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</row>
    <row r="261" spans="1:30" ht="24" customHeight="1">
      <c r="A261" s="122"/>
      <c r="B261" s="154" t="s">
        <v>189</v>
      </c>
      <c r="C261" s="152">
        <v>2</v>
      </c>
      <c r="D261" s="153" t="s">
        <v>113</v>
      </c>
      <c r="E261" s="133">
        <v>63800</v>
      </c>
      <c r="F261" s="120">
        <f t="shared" si="79"/>
        <v>127600</v>
      </c>
      <c r="G261" s="133">
        <v>0</v>
      </c>
      <c r="H261" s="120">
        <f t="shared" si="80"/>
        <v>0</v>
      </c>
      <c r="I261" s="120">
        <f t="shared" si="81"/>
        <v>127600</v>
      </c>
      <c r="J261" s="117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</row>
    <row r="262" spans="1:30" ht="24" customHeight="1">
      <c r="A262" s="122"/>
      <c r="B262" s="154" t="s">
        <v>190</v>
      </c>
      <c r="C262" s="152">
        <v>1</v>
      </c>
      <c r="D262" s="153" t="s">
        <v>113</v>
      </c>
      <c r="E262" s="133">
        <v>55000</v>
      </c>
      <c r="F262" s="120">
        <f t="shared" si="79"/>
        <v>55000</v>
      </c>
      <c r="G262" s="133">
        <v>0</v>
      </c>
      <c r="H262" s="120">
        <f t="shared" si="80"/>
        <v>0</v>
      </c>
      <c r="I262" s="120">
        <f t="shared" si="81"/>
        <v>55000</v>
      </c>
      <c r="J262" s="117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</row>
    <row r="263" spans="1:30" ht="24" customHeight="1">
      <c r="A263" s="122"/>
      <c r="B263" s="154" t="s">
        <v>723</v>
      </c>
      <c r="C263" s="152">
        <v>3</v>
      </c>
      <c r="D263" s="153" t="s">
        <v>113</v>
      </c>
      <c r="E263" s="133">
        <v>52100</v>
      </c>
      <c r="F263" s="120">
        <f t="shared" si="79"/>
        <v>156300</v>
      </c>
      <c r="G263" s="133">
        <v>0</v>
      </c>
      <c r="H263" s="120">
        <f t="shared" si="80"/>
        <v>0</v>
      </c>
      <c r="I263" s="120">
        <f t="shared" si="81"/>
        <v>156300</v>
      </c>
      <c r="J263" s="117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</row>
    <row r="264" spans="1:30" ht="24" customHeight="1">
      <c r="A264" s="122"/>
      <c r="B264" s="154" t="s">
        <v>724</v>
      </c>
      <c r="C264" s="152">
        <v>1</v>
      </c>
      <c r="D264" s="153" t="s">
        <v>113</v>
      </c>
      <c r="E264" s="133">
        <v>52100</v>
      </c>
      <c r="F264" s="120">
        <f t="shared" si="79"/>
        <v>52100</v>
      </c>
      <c r="G264" s="133">
        <v>0</v>
      </c>
      <c r="H264" s="120">
        <f t="shared" si="80"/>
        <v>0</v>
      </c>
      <c r="I264" s="120">
        <f t="shared" si="81"/>
        <v>52100</v>
      </c>
      <c r="J264" s="117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</row>
    <row r="265" spans="1:30" ht="24" customHeight="1">
      <c r="A265" s="122"/>
      <c r="B265" s="154" t="s">
        <v>191</v>
      </c>
      <c r="C265" s="152">
        <v>2</v>
      </c>
      <c r="D265" s="153" t="s">
        <v>113</v>
      </c>
      <c r="E265" s="133">
        <v>62800</v>
      </c>
      <c r="F265" s="120">
        <f t="shared" si="79"/>
        <v>125600</v>
      </c>
      <c r="G265" s="133">
        <v>0</v>
      </c>
      <c r="H265" s="120">
        <f t="shared" si="80"/>
        <v>0</v>
      </c>
      <c r="I265" s="120">
        <f t="shared" si="81"/>
        <v>125600</v>
      </c>
      <c r="J265" s="117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</row>
    <row r="266" spans="1:30" ht="24" customHeight="1">
      <c r="A266" s="122"/>
      <c r="B266" s="154" t="s">
        <v>192</v>
      </c>
      <c r="C266" s="152">
        <v>1</v>
      </c>
      <c r="D266" s="153" t="s">
        <v>113</v>
      </c>
      <c r="E266" s="133">
        <v>50800</v>
      </c>
      <c r="F266" s="120">
        <f t="shared" si="79"/>
        <v>50800</v>
      </c>
      <c r="G266" s="133">
        <v>0</v>
      </c>
      <c r="H266" s="120">
        <f t="shared" si="80"/>
        <v>0</v>
      </c>
      <c r="I266" s="120">
        <f t="shared" si="81"/>
        <v>50800</v>
      </c>
      <c r="J266" s="117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</row>
    <row r="267" spans="1:30" ht="24" customHeight="1">
      <c r="A267" s="122"/>
      <c r="B267" s="154" t="s">
        <v>193</v>
      </c>
      <c r="C267" s="152">
        <v>2</v>
      </c>
      <c r="D267" s="153" t="s">
        <v>113</v>
      </c>
      <c r="E267" s="133">
        <v>54100</v>
      </c>
      <c r="F267" s="120">
        <f t="shared" si="79"/>
        <v>108200</v>
      </c>
      <c r="G267" s="133">
        <v>0</v>
      </c>
      <c r="H267" s="120">
        <f t="shared" si="80"/>
        <v>0</v>
      </c>
      <c r="I267" s="120">
        <f t="shared" si="81"/>
        <v>108200</v>
      </c>
      <c r="J267" s="117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</row>
    <row r="268" spans="1:30" ht="24" customHeight="1">
      <c r="A268" s="122"/>
      <c r="B268" s="154" t="s">
        <v>725</v>
      </c>
      <c r="C268" s="152">
        <v>1</v>
      </c>
      <c r="D268" s="153" t="s">
        <v>113</v>
      </c>
      <c r="E268" s="133">
        <v>977000</v>
      </c>
      <c r="F268" s="120">
        <f t="shared" si="79"/>
        <v>977000</v>
      </c>
      <c r="G268" s="133">
        <v>0</v>
      </c>
      <c r="H268" s="120">
        <f t="shared" si="80"/>
        <v>0</v>
      </c>
      <c r="I268" s="120">
        <f t="shared" si="81"/>
        <v>977000</v>
      </c>
      <c r="J268" s="117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</row>
    <row r="269" spans="1:30" ht="24" customHeight="1">
      <c r="A269" s="122"/>
      <c r="B269" s="154" t="s">
        <v>726</v>
      </c>
      <c r="C269" s="152">
        <v>5</v>
      </c>
      <c r="D269" s="153" t="s">
        <v>113</v>
      </c>
      <c r="E269" s="133">
        <v>52100</v>
      </c>
      <c r="F269" s="120">
        <f t="shared" si="79"/>
        <v>260500</v>
      </c>
      <c r="G269" s="133">
        <v>0</v>
      </c>
      <c r="H269" s="120">
        <f t="shared" si="80"/>
        <v>0</v>
      </c>
      <c r="I269" s="120">
        <f t="shared" si="81"/>
        <v>260500</v>
      </c>
      <c r="J269" s="117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</row>
    <row r="270" spans="1:30" ht="24" customHeight="1">
      <c r="A270" s="122"/>
      <c r="B270" s="154" t="s">
        <v>194</v>
      </c>
      <c r="C270" s="152">
        <v>1</v>
      </c>
      <c r="D270" s="153" t="s">
        <v>113</v>
      </c>
      <c r="E270" s="133">
        <v>52100</v>
      </c>
      <c r="F270" s="120">
        <f t="shared" si="79"/>
        <v>52100</v>
      </c>
      <c r="G270" s="133">
        <v>0</v>
      </c>
      <c r="H270" s="120">
        <f t="shared" si="80"/>
        <v>0</v>
      </c>
      <c r="I270" s="120">
        <f t="shared" si="81"/>
        <v>52100</v>
      </c>
      <c r="J270" s="117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</row>
    <row r="271" spans="1:30" ht="24" customHeight="1">
      <c r="A271" s="122"/>
      <c r="B271" s="154" t="s">
        <v>195</v>
      </c>
      <c r="C271" s="152">
        <v>3</v>
      </c>
      <c r="D271" s="153" t="s">
        <v>113</v>
      </c>
      <c r="E271" s="133">
        <v>62800</v>
      </c>
      <c r="F271" s="120">
        <f t="shared" si="79"/>
        <v>188400</v>
      </c>
      <c r="G271" s="133">
        <v>0</v>
      </c>
      <c r="H271" s="120">
        <f t="shared" si="80"/>
        <v>0</v>
      </c>
      <c r="I271" s="120">
        <f t="shared" si="81"/>
        <v>188400</v>
      </c>
      <c r="J271" s="117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</row>
    <row r="272" spans="1:30" ht="24" customHeight="1">
      <c r="A272" s="122"/>
      <c r="B272" s="154" t="s">
        <v>196</v>
      </c>
      <c r="C272" s="152">
        <v>1</v>
      </c>
      <c r="D272" s="153" t="s">
        <v>113</v>
      </c>
      <c r="E272" s="133">
        <v>50800</v>
      </c>
      <c r="F272" s="120">
        <f t="shared" si="79"/>
        <v>50800</v>
      </c>
      <c r="G272" s="133">
        <v>0</v>
      </c>
      <c r="H272" s="120">
        <f t="shared" si="80"/>
        <v>0</v>
      </c>
      <c r="I272" s="120">
        <f t="shared" si="81"/>
        <v>50800</v>
      </c>
      <c r="J272" s="117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</row>
    <row r="273" spans="1:30" ht="24" customHeight="1">
      <c r="A273" s="122"/>
      <c r="B273" s="154" t="s">
        <v>727</v>
      </c>
      <c r="C273" s="152">
        <v>2</v>
      </c>
      <c r="D273" s="153" t="s">
        <v>113</v>
      </c>
      <c r="E273" s="133">
        <v>52100</v>
      </c>
      <c r="F273" s="120">
        <f t="shared" si="79"/>
        <v>104200</v>
      </c>
      <c r="G273" s="133">
        <v>0</v>
      </c>
      <c r="H273" s="120">
        <f t="shared" si="80"/>
        <v>0</v>
      </c>
      <c r="I273" s="120">
        <f t="shared" si="81"/>
        <v>104200</v>
      </c>
      <c r="J273" s="117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</row>
    <row r="274" spans="1:30" ht="24" customHeight="1">
      <c r="A274" s="122"/>
      <c r="B274" s="154" t="s">
        <v>197</v>
      </c>
      <c r="C274" s="152">
        <v>1</v>
      </c>
      <c r="D274" s="153" t="s">
        <v>113</v>
      </c>
      <c r="E274" s="133">
        <v>63800</v>
      </c>
      <c r="F274" s="120">
        <f t="shared" si="79"/>
        <v>63800</v>
      </c>
      <c r="G274" s="133">
        <v>0</v>
      </c>
      <c r="H274" s="120">
        <f t="shared" si="80"/>
        <v>0</v>
      </c>
      <c r="I274" s="120">
        <f t="shared" si="81"/>
        <v>63800</v>
      </c>
      <c r="J274" s="117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</row>
    <row r="275" spans="1:30" ht="24" customHeight="1">
      <c r="A275" s="122"/>
      <c r="B275" s="154" t="s">
        <v>198</v>
      </c>
      <c r="C275" s="152">
        <v>1</v>
      </c>
      <c r="D275" s="153" t="s">
        <v>113</v>
      </c>
      <c r="E275" s="133">
        <v>55000</v>
      </c>
      <c r="F275" s="120">
        <f t="shared" si="79"/>
        <v>55000</v>
      </c>
      <c r="G275" s="133">
        <v>0</v>
      </c>
      <c r="H275" s="120">
        <f t="shared" si="80"/>
        <v>0</v>
      </c>
      <c r="I275" s="120">
        <f t="shared" si="81"/>
        <v>55000</v>
      </c>
      <c r="J275" s="117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</row>
    <row r="276" spans="1:30" ht="24" customHeight="1">
      <c r="A276" s="122"/>
      <c r="B276" s="154" t="s">
        <v>199</v>
      </c>
      <c r="C276" s="152">
        <v>1</v>
      </c>
      <c r="D276" s="153" t="s">
        <v>113</v>
      </c>
      <c r="E276" s="133">
        <v>977000</v>
      </c>
      <c r="F276" s="120">
        <f t="shared" si="79"/>
        <v>977000</v>
      </c>
      <c r="G276" s="133">
        <v>0</v>
      </c>
      <c r="H276" s="120">
        <f t="shared" si="80"/>
        <v>0</v>
      </c>
      <c r="I276" s="120">
        <f t="shared" si="81"/>
        <v>977000</v>
      </c>
      <c r="J276" s="117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</row>
    <row r="277" spans="1:30" ht="24" customHeight="1">
      <c r="A277" s="125" t="s">
        <v>728</v>
      </c>
      <c r="B277" s="151" t="s">
        <v>200</v>
      </c>
      <c r="C277" s="152"/>
      <c r="D277" s="153"/>
      <c r="E277" s="133"/>
      <c r="F277" s="120"/>
      <c r="G277" s="133"/>
      <c r="H277" s="120"/>
      <c r="I277" s="120"/>
      <c r="J277" s="117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</row>
    <row r="278" spans="1:30" ht="24" customHeight="1">
      <c r="A278" s="122"/>
      <c r="B278" s="151" t="s">
        <v>112</v>
      </c>
      <c r="C278" s="152"/>
      <c r="D278" s="153"/>
      <c r="E278" s="133"/>
      <c r="F278" s="120"/>
      <c r="G278" s="133"/>
      <c r="H278" s="120"/>
      <c r="I278" s="120"/>
      <c r="J278" s="117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</row>
    <row r="279" spans="1:30" ht="24" customHeight="1">
      <c r="A279" s="122"/>
      <c r="B279" s="154" t="s">
        <v>729</v>
      </c>
      <c r="C279" s="152">
        <v>6</v>
      </c>
      <c r="D279" s="153" t="s">
        <v>113</v>
      </c>
      <c r="E279" s="133">
        <v>52100</v>
      </c>
      <c r="F279" s="120">
        <f t="shared" ref="F279:F288" si="82">SUM(C279*E279)</f>
        <v>312600</v>
      </c>
      <c r="G279" s="133">
        <v>0</v>
      </c>
      <c r="H279" s="120">
        <f t="shared" ref="H279:H288" si="83">SUM(C279*G279)</f>
        <v>0</v>
      </c>
      <c r="I279" s="120">
        <f t="shared" ref="I279:I288" si="84">SUM(F279,H279)</f>
        <v>312600</v>
      </c>
      <c r="J279" s="117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</row>
    <row r="280" spans="1:30" ht="24" customHeight="1">
      <c r="A280" s="122"/>
      <c r="B280" s="154" t="s">
        <v>730</v>
      </c>
      <c r="C280" s="152">
        <v>3</v>
      </c>
      <c r="D280" s="153" t="s">
        <v>113</v>
      </c>
      <c r="E280" s="133">
        <v>52100</v>
      </c>
      <c r="F280" s="120">
        <f t="shared" si="82"/>
        <v>156300</v>
      </c>
      <c r="G280" s="133">
        <v>0</v>
      </c>
      <c r="H280" s="120">
        <f t="shared" si="83"/>
        <v>0</v>
      </c>
      <c r="I280" s="120">
        <f t="shared" si="84"/>
        <v>156300</v>
      </c>
      <c r="J280" s="117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</row>
    <row r="281" spans="1:30" ht="24" customHeight="1">
      <c r="A281" s="122"/>
      <c r="B281" s="154" t="s">
        <v>201</v>
      </c>
      <c r="C281" s="152">
        <v>2</v>
      </c>
      <c r="D281" s="153" t="s">
        <v>113</v>
      </c>
      <c r="E281" s="133">
        <v>54100</v>
      </c>
      <c r="F281" s="120">
        <f t="shared" si="82"/>
        <v>108200</v>
      </c>
      <c r="G281" s="133">
        <v>0</v>
      </c>
      <c r="H281" s="120">
        <f t="shared" si="83"/>
        <v>0</v>
      </c>
      <c r="I281" s="120">
        <f t="shared" si="84"/>
        <v>108200</v>
      </c>
      <c r="J281" s="117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</row>
    <row r="282" spans="1:30" ht="24" customHeight="1">
      <c r="A282" s="122"/>
      <c r="B282" s="154" t="s">
        <v>731</v>
      </c>
      <c r="C282" s="152">
        <v>1</v>
      </c>
      <c r="D282" s="153" t="s">
        <v>113</v>
      </c>
      <c r="E282" s="133">
        <v>977000</v>
      </c>
      <c r="F282" s="120">
        <f t="shared" si="82"/>
        <v>977000</v>
      </c>
      <c r="G282" s="133">
        <v>0</v>
      </c>
      <c r="H282" s="120">
        <f t="shared" si="83"/>
        <v>0</v>
      </c>
      <c r="I282" s="120">
        <f t="shared" si="84"/>
        <v>977000</v>
      </c>
      <c r="J282" s="117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</row>
    <row r="283" spans="1:30" ht="24" customHeight="1">
      <c r="A283" s="122"/>
      <c r="B283" s="154" t="s">
        <v>732</v>
      </c>
      <c r="C283" s="152">
        <v>5</v>
      </c>
      <c r="D283" s="153" t="s">
        <v>113</v>
      </c>
      <c r="E283" s="133">
        <v>52100</v>
      </c>
      <c r="F283" s="120">
        <f t="shared" si="82"/>
        <v>260500</v>
      </c>
      <c r="G283" s="133">
        <v>0</v>
      </c>
      <c r="H283" s="120">
        <f t="shared" si="83"/>
        <v>0</v>
      </c>
      <c r="I283" s="120">
        <f t="shared" si="84"/>
        <v>260500</v>
      </c>
      <c r="J283" s="117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</row>
    <row r="284" spans="1:30" ht="24" customHeight="1">
      <c r="A284" s="122"/>
      <c r="B284" s="154" t="s">
        <v>733</v>
      </c>
      <c r="C284" s="152">
        <v>3</v>
      </c>
      <c r="D284" s="153" t="s">
        <v>113</v>
      </c>
      <c r="E284" s="133">
        <v>52100</v>
      </c>
      <c r="F284" s="120">
        <f t="shared" si="82"/>
        <v>156300</v>
      </c>
      <c r="G284" s="133">
        <v>0</v>
      </c>
      <c r="H284" s="120">
        <f t="shared" si="83"/>
        <v>0</v>
      </c>
      <c r="I284" s="120">
        <f t="shared" si="84"/>
        <v>156300</v>
      </c>
      <c r="J284" s="117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</row>
    <row r="285" spans="1:30" ht="24" customHeight="1">
      <c r="A285" s="122"/>
      <c r="B285" s="154" t="s">
        <v>202</v>
      </c>
      <c r="C285" s="152">
        <v>3</v>
      </c>
      <c r="D285" s="153" t="s">
        <v>113</v>
      </c>
      <c r="E285" s="133">
        <v>62800</v>
      </c>
      <c r="F285" s="120">
        <f t="shared" si="82"/>
        <v>188400</v>
      </c>
      <c r="G285" s="133">
        <v>0</v>
      </c>
      <c r="H285" s="120">
        <f t="shared" si="83"/>
        <v>0</v>
      </c>
      <c r="I285" s="120">
        <f t="shared" si="84"/>
        <v>188400</v>
      </c>
      <c r="J285" s="117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</row>
    <row r="286" spans="1:30" ht="24" customHeight="1">
      <c r="A286" s="122"/>
      <c r="B286" s="154" t="s">
        <v>203</v>
      </c>
      <c r="C286" s="152">
        <v>1</v>
      </c>
      <c r="D286" s="153" t="s">
        <v>113</v>
      </c>
      <c r="E286" s="133">
        <v>50800</v>
      </c>
      <c r="F286" s="120">
        <f t="shared" si="82"/>
        <v>50800</v>
      </c>
      <c r="G286" s="133">
        <v>0</v>
      </c>
      <c r="H286" s="120">
        <f t="shared" si="83"/>
        <v>0</v>
      </c>
      <c r="I286" s="120">
        <f t="shared" si="84"/>
        <v>50800</v>
      </c>
      <c r="J286" s="117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</row>
    <row r="287" spans="1:30" ht="24" customHeight="1">
      <c r="A287" s="122"/>
      <c r="B287" s="154" t="s">
        <v>204</v>
      </c>
      <c r="C287" s="152">
        <v>1</v>
      </c>
      <c r="D287" s="153" t="s">
        <v>113</v>
      </c>
      <c r="E287" s="133">
        <v>61000</v>
      </c>
      <c r="F287" s="120">
        <f t="shared" si="82"/>
        <v>61000</v>
      </c>
      <c r="G287" s="133">
        <v>0</v>
      </c>
      <c r="H287" s="120">
        <f t="shared" si="83"/>
        <v>0</v>
      </c>
      <c r="I287" s="120">
        <f t="shared" si="84"/>
        <v>61000</v>
      </c>
      <c r="J287" s="117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</row>
    <row r="288" spans="1:30" ht="24" customHeight="1">
      <c r="A288" s="122"/>
      <c r="B288" s="154" t="s">
        <v>205</v>
      </c>
      <c r="C288" s="152">
        <v>1</v>
      </c>
      <c r="D288" s="153" t="s">
        <v>113</v>
      </c>
      <c r="E288" s="133">
        <v>924000</v>
      </c>
      <c r="F288" s="120">
        <f t="shared" si="82"/>
        <v>924000</v>
      </c>
      <c r="G288" s="133">
        <v>0</v>
      </c>
      <c r="H288" s="120">
        <f t="shared" si="83"/>
        <v>0</v>
      </c>
      <c r="I288" s="120">
        <f t="shared" si="84"/>
        <v>924000</v>
      </c>
      <c r="J288" s="117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</row>
    <row r="289" spans="1:30" ht="24" customHeight="1">
      <c r="A289" s="125" t="s">
        <v>734</v>
      </c>
      <c r="B289" s="151" t="s">
        <v>206</v>
      </c>
      <c r="C289" s="152"/>
      <c r="D289" s="153"/>
      <c r="E289" s="133"/>
      <c r="F289" s="120"/>
      <c r="G289" s="133"/>
      <c r="H289" s="120"/>
      <c r="I289" s="120"/>
      <c r="J289" s="117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</row>
    <row r="290" spans="1:30" ht="24" customHeight="1">
      <c r="A290" s="122"/>
      <c r="B290" s="151" t="s">
        <v>112</v>
      </c>
      <c r="C290" s="152"/>
      <c r="D290" s="153"/>
      <c r="E290" s="133"/>
      <c r="F290" s="120"/>
      <c r="G290" s="133"/>
      <c r="H290" s="120"/>
      <c r="I290" s="120"/>
      <c r="J290" s="117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</row>
    <row r="291" spans="1:30" ht="24" customHeight="1">
      <c r="A291" s="122"/>
      <c r="B291" s="154" t="s">
        <v>207</v>
      </c>
      <c r="C291" s="152">
        <v>2</v>
      </c>
      <c r="D291" s="153" t="s">
        <v>113</v>
      </c>
      <c r="E291" s="133">
        <v>54100</v>
      </c>
      <c r="F291" s="120">
        <f t="shared" ref="F291:F303" si="85">SUM(C291*E291)</f>
        <v>108200</v>
      </c>
      <c r="G291" s="133">
        <v>0</v>
      </c>
      <c r="H291" s="120">
        <f t="shared" ref="H291:H303" si="86">SUM(C291*G291)</f>
        <v>0</v>
      </c>
      <c r="I291" s="120">
        <f t="shared" ref="I291:I303" si="87">SUM(F291,H291)</f>
        <v>108200</v>
      </c>
      <c r="J291" s="117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</row>
    <row r="292" spans="1:30" ht="24" customHeight="1">
      <c r="A292" s="122"/>
      <c r="B292" s="154" t="s">
        <v>735</v>
      </c>
      <c r="C292" s="152">
        <v>4</v>
      </c>
      <c r="D292" s="153" t="s">
        <v>113</v>
      </c>
      <c r="E292" s="133">
        <v>52100</v>
      </c>
      <c r="F292" s="120">
        <f t="shared" si="85"/>
        <v>208400</v>
      </c>
      <c r="G292" s="133">
        <v>0</v>
      </c>
      <c r="H292" s="120">
        <f t="shared" si="86"/>
        <v>0</v>
      </c>
      <c r="I292" s="120">
        <f t="shared" si="87"/>
        <v>208400</v>
      </c>
      <c r="J292" s="117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</row>
    <row r="293" spans="1:30" ht="24" customHeight="1">
      <c r="A293" s="122"/>
      <c r="B293" s="154" t="s">
        <v>736</v>
      </c>
      <c r="C293" s="152">
        <v>1</v>
      </c>
      <c r="D293" s="153" t="s">
        <v>113</v>
      </c>
      <c r="E293" s="133">
        <v>52100</v>
      </c>
      <c r="F293" s="120">
        <f t="shared" si="85"/>
        <v>52100</v>
      </c>
      <c r="G293" s="133">
        <v>0</v>
      </c>
      <c r="H293" s="120">
        <f t="shared" si="86"/>
        <v>0</v>
      </c>
      <c r="I293" s="120">
        <f t="shared" si="87"/>
        <v>52100</v>
      </c>
      <c r="J293" s="117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</row>
    <row r="294" spans="1:30" ht="24" customHeight="1">
      <c r="A294" s="122"/>
      <c r="B294" s="154" t="s">
        <v>208</v>
      </c>
      <c r="C294" s="152">
        <v>3</v>
      </c>
      <c r="D294" s="153" t="s">
        <v>113</v>
      </c>
      <c r="E294" s="133">
        <v>62800</v>
      </c>
      <c r="F294" s="120">
        <f t="shared" si="85"/>
        <v>188400</v>
      </c>
      <c r="G294" s="133">
        <v>0</v>
      </c>
      <c r="H294" s="120">
        <f t="shared" si="86"/>
        <v>0</v>
      </c>
      <c r="I294" s="120">
        <f t="shared" si="87"/>
        <v>188400</v>
      </c>
      <c r="J294" s="117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</row>
    <row r="295" spans="1:30" ht="24" customHeight="1">
      <c r="A295" s="122"/>
      <c r="B295" s="154" t="s">
        <v>209</v>
      </c>
      <c r="C295" s="152">
        <v>1</v>
      </c>
      <c r="D295" s="153" t="s">
        <v>113</v>
      </c>
      <c r="E295" s="133">
        <v>50800</v>
      </c>
      <c r="F295" s="120">
        <f t="shared" si="85"/>
        <v>50800</v>
      </c>
      <c r="G295" s="133">
        <v>0</v>
      </c>
      <c r="H295" s="120">
        <f t="shared" si="86"/>
        <v>0</v>
      </c>
      <c r="I295" s="120">
        <f t="shared" si="87"/>
        <v>50800</v>
      </c>
      <c r="J295" s="117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</row>
    <row r="296" spans="1:30" ht="24" customHeight="1">
      <c r="A296" s="122"/>
      <c r="B296" s="154" t="s">
        <v>210</v>
      </c>
      <c r="C296" s="152">
        <v>2</v>
      </c>
      <c r="D296" s="153" t="s">
        <v>113</v>
      </c>
      <c r="E296" s="133">
        <v>54100</v>
      </c>
      <c r="F296" s="120">
        <f t="shared" si="85"/>
        <v>108200</v>
      </c>
      <c r="G296" s="133">
        <v>0</v>
      </c>
      <c r="H296" s="120">
        <f t="shared" si="86"/>
        <v>0</v>
      </c>
      <c r="I296" s="120">
        <f t="shared" si="87"/>
        <v>108200</v>
      </c>
      <c r="J296" s="117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</row>
    <row r="297" spans="1:30" ht="24" customHeight="1">
      <c r="A297" s="122"/>
      <c r="B297" s="154" t="s">
        <v>211</v>
      </c>
      <c r="C297" s="152">
        <v>1</v>
      </c>
      <c r="D297" s="153" t="s">
        <v>113</v>
      </c>
      <c r="E297" s="133">
        <v>1030000</v>
      </c>
      <c r="F297" s="120">
        <f t="shared" si="85"/>
        <v>1030000</v>
      </c>
      <c r="G297" s="133">
        <v>0</v>
      </c>
      <c r="H297" s="120">
        <f t="shared" si="86"/>
        <v>0</v>
      </c>
      <c r="I297" s="120">
        <f t="shared" si="87"/>
        <v>1030000</v>
      </c>
      <c r="J297" s="117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</row>
    <row r="298" spans="1:30" ht="24" customHeight="1">
      <c r="A298" s="122"/>
      <c r="B298" s="154" t="s">
        <v>737</v>
      </c>
      <c r="C298" s="152">
        <v>3</v>
      </c>
      <c r="D298" s="153" t="s">
        <v>113</v>
      </c>
      <c r="E298" s="133">
        <v>52100</v>
      </c>
      <c r="F298" s="120">
        <f t="shared" si="85"/>
        <v>156300</v>
      </c>
      <c r="G298" s="133">
        <v>0</v>
      </c>
      <c r="H298" s="120">
        <f t="shared" si="86"/>
        <v>0</v>
      </c>
      <c r="I298" s="120">
        <f t="shared" si="87"/>
        <v>156300</v>
      </c>
      <c r="J298" s="117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</row>
    <row r="299" spans="1:30" ht="24" customHeight="1">
      <c r="A299" s="122"/>
      <c r="B299" s="154" t="s">
        <v>738</v>
      </c>
      <c r="C299" s="152">
        <v>1</v>
      </c>
      <c r="D299" s="153" t="s">
        <v>113</v>
      </c>
      <c r="E299" s="133">
        <v>52100</v>
      </c>
      <c r="F299" s="120">
        <f t="shared" si="85"/>
        <v>52100</v>
      </c>
      <c r="G299" s="133">
        <v>0</v>
      </c>
      <c r="H299" s="120">
        <f t="shared" si="86"/>
        <v>0</v>
      </c>
      <c r="I299" s="120">
        <f t="shared" si="87"/>
        <v>52100</v>
      </c>
      <c r="J299" s="117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</row>
    <row r="300" spans="1:30" ht="24" customHeight="1">
      <c r="A300" s="122"/>
      <c r="B300" s="154" t="s">
        <v>212</v>
      </c>
      <c r="C300" s="152">
        <v>2</v>
      </c>
      <c r="D300" s="153" t="s">
        <v>113</v>
      </c>
      <c r="E300" s="133">
        <v>62800</v>
      </c>
      <c r="F300" s="120">
        <f t="shared" si="85"/>
        <v>125600</v>
      </c>
      <c r="G300" s="133">
        <v>0</v>
      </c>
      <c r="H300" s="120">
        <f t="shared" si="86"/>
        <v>0</v>
      </c>
      <c r="I300" s="120">
        <f t="shared" si="87"/>
        <v>125600</v>
      </c>
      <c r="J300" s="117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</row>
    <row r="301" spans="1:30" ht="24" customHeight="1">
      <c r="A301" s="122"/>
      <c r="B301" s="154" t="s">
        <v>213</v>
      </c>
      <c r="C301" s="152">
        <v>1</v>
      </c>
      <c r="D301" s="153" t="s">
        <v>113</v>
      </c>
      <c r="E301" s="133">
        <v>50800</v>
      </c>
      <c r="F301" s="120">
        <f t="shared" si="85"/>
        <v>50800</v>
      </c>
      <c r="G301" s="133">
        <v>0</v>
      </c>
      <c r="H301" s="120">
        <f t="shared" si="86"/>
        <v>0</v>
      </c>
      <c r="I301" s="120">
        <f t="shared" si="87"/>
        <v>50800</v>
      </c>
      <c r="J301" s="117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</row>
    <row r="302" spans="1:30" ht="24" customHeight="1">
      <c r="A302" s="122"/>
      <c r="B302" s="154" t="s">
        <v>739</v>
      </c>
      <c r="C302" s="152">
        <v>5</v>
      </c>
      <c r="D302" s="153" t="s">
        <v>113</v>
      </c>
      <c r="E302" s="133">
        <v>52100</v>
      </c>
      <c r="F302" s="120">
        <f t="shared" si="85"/>
        <v>260500</v>
      </c>
      <c r="G302" s="133">
        <v>0</v>
      </c>
      <c r="H302" s="120">
        <f t="shared" si="86"/>
        <v>0</v>
      </c>
      <c r="I302" s="120">
        <f t="shared" si="87"/>
        <v>260500</v>
      </c>
      <c r="J302" s="117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</row>
    <row r="303" spans="1:30" ht="24" customHeight="1">
      <c r="A303" s="122"/>
      <c r="B303" s="154" t="s">
        <v>740</v>
      </c>
      <c r="C303" s="152">
        <v>1</v>
      </c>
      <c r="D303" s="153" t="s">
        <v>113</v>
      </c>
      <c r="E303" s="133">
        <v>872000</v>
      </c>
      <c r="F303" s="120">
        <f t="shared" si="85"/>
        <v>872000</v>
      </c>
      <c r="G303" s="133">
        <v>0</v>
      </c>
      <c r="H303" s="120">
        <f t="shared" si="86"/>
        <v>0</v>
      </c>
      <c r="I303" s="120">
        <f t="shared" si="87"/>
        <v>872000</v>
      </c>
      <c r="J303" s="117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</row>
    <row r="304" spans="1:30" ht="24" customHeight="1">
      <c r="A304" s="125" t="s">
        <v>741</v>
      </c>
      <c r="B304" s="151" t="s">
        <v>214</v>
      </c>
      <c r="C304" s="152"/>
      <c r="D304" s="153"/>
      <c r="E304" s="133"/>
      <c r="F304" s="120"/>
      <c r="G304" s="133"/>
      <c r="H304" s="120"/>
      <c r="I304" s="120"/>
      <c r="J304" s="117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</row>
    <row r="305" spans="1:30" ht="24" customHeight="1">
      <c r="A305" s="122"/>
      <c r="B305" s="151" t="s">
        <v>112</v>
      </c>
      <c r="C305" s="152"/>
      <c r="D305" s="153"/>
      <c r="E305" s="133"/>
      <c r="F305" s="120"/>
      <c r="G305" s="133"/>
      <c r="H305" s="120"/>
      <c r="I305" s="120"/>
      <c r="J305" s="117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</row>
    <row r="306" spans="1:30" ht="24" customHeight="1">
      <c r="A306" s="122"/>
      <c r="B306" s="154" t="s">
        <v>742</v>
      </c>
      <c r="C306" s="152">
        <v>7</v>
      </c>
      <c r="D306" s="153" t="s">
        <v>113</v>
      </c>
      <c r="E306" s="133">
        <v>52100</v>
      </c>
      <c r="F306" s="120">
        <f t="shared" ref="F306:F316" si="88">SUM(C306*E306)</f>
        <v>364700</v>
      </c>
      <c r="G306" s="133">
        <v>0</v>
      </c>
      <c r="H306" s="120">
        <f t="shared" ref="H306:H316" si="89">SUM(C306*G306)</f>
        <v>0</v>
      </c>
      <c r="I306" s="120">
        <f t="shared" ref="I306:I316" si="90">SUM(F306,H306)</f>
        <v>364700</v>
      </c>
      <c r="J306" s="117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</row>
    <row r="307" spans="1:30" ht="24" customHeight="1">
      <c r="A307" s="122"/>
      <c r="B307" s="154" t="s">
        <v>743</v>
      </c>
      <c r="C307" s="152">
        <v>2</v>
      </c>
      <c r="D307" s="153" t="s">
        <v>113</v>
      </c>
      <c r="E307" s="133">
        <v>52100</v>
      </c>
      <c r="F307" s="120">
        <f t="shared" si="88"/>
        <v>104200</v>
      </c>
      <c r="G307" s="133">
        <v>0</v>
      </c>
      <c r="H307" s="120">
        <f t="shared" si="89"/>
        <v>0</v>
      </c>
      <c r="I307" s="120">
        <f t="shared" si="90"/>
        <v>104200</v>
      </c>
      <c r="J307" s="117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</row>
    <row r="308" spans="1:30" ht="24" customHeight="1">
      <c r="A308" s="122"/>
      <c r="B308" s="154" t="s">
        <v>215</v>
      </c>
      <c r="C308" s="152">
        <v>2</v>
      </c>
      <c r="D308" s="153" t="s">
        <v>113</v>
      </c>
      <c r="E308" s="133">
        <v>54100</v>
      </c>
      <c r="F308" s="120">
        <f t="shared" si="88"/>
        <v>108200</v>
      </c>
      <c r="G308" s="133">
        <v>0</v>
      </c>
      <c r="H308" s="120">
        <f t="shared" si="89"/>
        <v>0</v>
      </c>
      <c r="I308" s="120">
        <f t="shared" si="90"/>
        <v>108200</v>
      </c>
      <c r="J308" s="117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</row>
    <row r="309" spans="1:30" ht="24" customHeight="1">
      <c r="A309" s="122"/>
      <c r="B309" s="154" t="s">
        <v>216</v>
      </c>
      <c r="C309" s="152">
        <v>1</v>
      </c>
      <c r="D309" s="153" t="s">
        <v>113</v>
      </c>
      <c r="E309" s="133">
        <v>1137000</v>
      </c>
      <c r="F309" s="120">
        <f t="shared" si="88"/>
        <v>1137000</v>
      </c>
      <c r="G309" s="133">
        <v>0</v>
      </c>
      <c r="H309" s="120">
        <f t="shared" si="89"/>
        <v>0</v>
      </c>
      <c r="I309" s="120">
        <f t="shared" si="90"/>
        <v>1137000</v>
      </c>
      <c r="J309" s="117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</row>
    <row r="310" spans="1:30" ht="24" customHeight="1">
      <c r="A310" s="122"/>
      <c r="B310" s="154" t="s">
        <v>744</v>
      </c>
      <c r="C310" s="152">
        <v>4</v>
      </c>
      <c r="D310" s="153" t="s">
        <v>113</v>
      </c>
      <c r="E310" s="133">
        <v>52100</v>
      </c>
      <c r="F310" s="120">
        <f t="shared" si="88"/>
        <v>208400</v>
      </c>
      <c r="G310" s="133">
        <v>0</v>
      </c>
      <c r="H310" s="120">
        <f t="shared" si="89"/>
        <v>0</v>
      </c>
      <c r="I310" s="120">
        <f t="shared" si="90"/>
        <v>208400</v>
      </c>
      <c r="J310" s="117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</row>
    <row r="311" spans="1:30" ht="24" customHeight="1">
      <c r="A311" s="122"/>
      <c r="B311" s="154" t="s">
        <v>745</v>
      </c>
      <c r="C311" s="152">
        <v>1</v>
      </c>
      <c r="D311" s="153" t="s">
        <v>113</v>
      </c>
      <c r="E311" s="133">
        <v>52100</v>
      </c>
      <c r="F311" s="120">
        <f t="shared" si="88"/>
        <v>52100</v>
      </c>
      <c r="G311" s="133">
        <v>0</v>
      </c>
      <c r="H311" s="120">
        <f t="shared" si="89"/>
        <v>0</v>
      </c>
      <c r="I311" s="120">
        <f t="shared" si="90"/>
        <v>52100</v>
      </c>
      <c r="J311" s="117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</row>
    <row r="312" spans="1:30" ht="24" customHeight="1">
      <c r="A312" s="122"/>
      <c r="B312" s="154" t="s">
        <v>217</v>
      </c>
      <c r="C312" s="152">
        <v>3</v>
      </c>
      <c r="D312" s="153" t="s">
        <v>113</v>
      </c>
      <c r="E312" s="133">
        <v>62800</v>
      </c>
      <c r="F312" s="120">
        <f t="shared" si="88"/>
        <v>188400</v>
      </c>
      <c r="G312" s="133">
        <v>0</v>
      </c>
      <c r="H312" s="120">
        <f t="shared" si="89"/>
        <v>0</v>
      </c>
      <c r="I312" s="120">
        <f t="shared" si="90"/>
        <v>188400</v>
      </c>
      <c r="J312" s="117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</row>
    <row r="313" spans="1:30" ht="24" customHeight="1">
      <c r="A313" s="122"/>
      <c r="B313" s="154" t="s">
        <v>218</v>
      </c>
      <c r="C313" s="152">
        <v>1</v>
      </c>
      <c r="D313" s="153" t="s">
        <v>113</v>
      </c>
      <c r="E313" s="133">
        <v>50800</v>
      </c>
      <c r="F313" s="120">
        <f t="shared" si="88"/>
        <v>50800</v>
      </c>
      <c r="G313" s="133">
        <v>0</v>
      </c>
      <c r="H313" s="120">
        <f t="shared" si="89"/>
        <v>0</v>
      </c>
      <c r="I313" s="120">
        <f t="shared" si="90"/>
        <v>50800</v>
      </c>
      <c r="J313" s="117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</row>
    <row r="314" spans="1:30" ht="24" customHeight="1">
      <c r="A314" s="122"/>
      <c r="B314" s="154" t="s">
        <v>219</v>
      </c>
      <c r="C314" s="152">
        <v>2</v>
      </c>
      <c r="D314" s="153" t="s">
        <v>113</v>
      </c>
      <c r="E314" s="133">
        <v>54100</v>
      </c>
      <c r="F314" s="120">
        <f t="shared" si="88"/>
        <v>108200</v>
      </c>
      <c r="G314" s="133">
        <v>0</v>
      </c>
      <c r="H314" s="120">
        <f t="shared" si="89"/>
        <v>0</v>
      </c>
      <c r="I314" s="120">
        <f t="shared" si="90"/>
        <v>108200</v>
      </c>
      <c r="J314" s="117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</row>
    <row r="315" spans="1:30" ht="24" customHeight="1">
      <c r="A315" s="122"/>
      <c r="B315" s="154" t="s">
        <v>220</v>
      </c>
      <c r="C315" s="152">
        <v>1</v>
      </c>
      <c r="D315" s="153" t="s">
        <v>113</v>
      </c>
      <c r="E315" s="133">
        <v>61000</v>
      </c>
      <c r="F315" s="120">
        <f t="shared" si="88"/>
        <v>61000</v>
      </c>
      <c r="G315" s="133">
        <v>0</v>
      </c>
      <c r="H315" s="120">
        <f t="shared" si="89"/>
        <v>0</v>
      </c>
      <c r="I315" s="120">
        <f t="shared" si="90"/>
        <v>61000</v>
      </c>
      <c r="J315" s="117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</row>
    <row r="316" spans="1:30" ht="24" customHeight="1">
      <c r="A316" s="122"/>
      <c r="B316" s="154" t="s">
        <v>746</v>
      </c>
      <c r="C316" s="152">
        <v>1</v>
      </c>
      <c r="D316" s="153" t="s">
        <v>113</v>
      </c>
      <c r="E316" s="133">
        <v>872000</v>
      </c>
      <c r="F316" s="120">
        <f t="shared" si="88"/>
        <v>872000</v>
      </c>
      <c r="G316" s="133">
        <v>0</v>
      </c>
      <c r="H316" s="120">
        <f t="shared" si="89"/>
        <v>0</v>
      </c>
      <c r="I316" s="120">
        <f t="shared" si="90"/>
        <v>872000</v>
      </c>
      <c r="J316" s="117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</row>
    <row r="317" spans="1:30" ht="24" customHeight="1">
      <c r="A317" s="125" t="s">
        <v>747</v>
      </c>
      <c r="B317" s="151" t="s">
        <v>221</v>
      </c>
      <c r="C317" s="152"/>
      <c r="D317" s="153"/>
      <c r="E317" s="133"/>
      <c r="F317" s="120"/>
      <c r="G317" s="133"/>
      <c r="H317" s="120"/>
      <c r="I317" s="120"/>
      <c r="J317" s="117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</row>
    <row r="318" spans="1:30" ht="24" customHeight="1">
      <c r="A318" s="122"/>
      <c r="B318" s="151" t="s">
        <v>112</v>
      </c>
      <c r="C318" s="152"/>
      <c r="D318" s="153"/>
      <c r="E318" s="133"/>
      <c r="F318" s="120"/>
      <c r="G318" s="133"/>
      <c r="H318" s="120"/>
      <c r="I318" s="120"/>
      <c r="J318" s="117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</row>
    <row r="319" spans="1:30" ht="24" customHeight="1">
      <c r="A319" s="122"/>
      <c r="B319" s="154" t="s">
        <v>748</v>
      </c>
      <c r="C319" s="152">
        <v>4</v>
      </c>
      <c r="D319" s="153" t="s">
        <v>113</v>
      </c>
      <c r="E319" s="133">
        <v>52100</v>
      </c>
      <c r="F319" s="120">
        <f t="shared" ref="F319:F328" si="91">SUM(C319*E319)</f>
        <v>208400</v>
      </c>
      <c r="G319" s="133">
        <v>0</v>
      </c>
      <c r="H319" s="120">
        <f t="shared" ref="H319:H328" si="92">SUM(C319*G319)</f>
        <v>0</v>
      </c>
      <c r="I319" s="120">
        <f t="shared" ref="I319:I328" si="93">SUM(F319,H319)</f>
        <v>208400</v>
      </c>
      <c r="J319" s="117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</row>
    <row r="320" spans="1:30" ht="24" customHeight="1">
      <c r="A320" s="122"/>
      <c r="B320" s="154" t="s">
        <v>222</v>
      </c>
      <c r="C320" s="152">
        <v>2</v>
      </c>
      <c r="D320" s="153" t="s">
        <v>113</v>
      </c>
      <c r="E320" s="133">
        <v>61000</v>
      </c>
      <c r="F320" s="120">
        <f t="shared" si="91"/>
        <v>122000</v>
      </c>
      <c r="G320" s="133">
        <v>0</v>
      </c>
      <c r="H320" s="120">
        <f t="shared" si="92"/>
        <v>0</v>
      </c>
      <c r="I320" s="120">
        <f t="shared" si="93"/>
        <v>122000</v>
      </c>
      <c r="J320" s="117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</row>
    <row r="321" spans="1:30" ht="24" customHeight="1">
      <c r="A321" s="122"/>
      <c r="B321" s="154" t="s">
        <v>223</v>
      </c>
      <c r="C321" s="152">
        <v>1</v>
      </c>
      <c r="D321" s="153" t="s">
        <v>113</v>
      </c>
      <c r="E321" s="133">
        <v>62000</v>
      </c>
      <c r="F321" s="120">
        <f t="shared" si="91"/>
        <v>62000</v>
      </c>
      <c r="G321" s="133">
        <v>0</v>
      </c>
      <c r="H321" s="120">
        <f t="shared" si="92"/>
        <v>0</v>
      </c>
      <c r="I321" s="120">
        <f t="shared" si="93"/>
        <v>62000</v>
      </c>
      <c r="J321" s="117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</row>
    <row r="322" spans="1:30" ht="24" customHeight="1">
      <c r="A322" s="122"/>
      <c r="B322" s="154" t="s">
        <v>749</v>
      </c>
      <c r="C322" s="152">
        <v>3</v>
      </c>
      <c r="D322" s="153" t="s">
        <v>113</v>
      </c>
      <c r="E322" s="133">
        <v>52100</v>
      </c>
      <c r="F322" s="120">
        <f t="shared" si="91"/>
        <v>156300</v>
      </c>
      <c r="G322" s="133">
        <v>0</v>
      </c>
      <c r="H322" s="120">
        <f t="shared" si="92"/>
        <v>0</v>
      </c>
      <c r="I322" s="120">
        <f t="shared" si="93"/>
        <v>156300</v>
      </c>
      <c r="J322" s="117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</row>
    <row r="323" spans="1:30" ht="24" customHeight="1">
      <c r="A323" s="122"/>
      <c r="B323" s="154" t="s">
        <v>224</v>
      </c>
      <c r="C323" s="152">
        <v>1</v>
      </c>
      <c r="D323" s="153" t="s">
        <v>113</v>
      </c>
      <c r="E323" s="133">
        <v>872000</v>
      </c>
      <c r="F323" s="120">
        <f t="shared" si="91"/>
        <v>872000</v>
      </c>
      <c r="G323" s="133">
        <v>0</v>
      </c>
      <c r="H323" s="120">
        <f t="shared" si="92"/>
        <v>0</v>
      </c>
      <c r="I323" s="120">
        <f t="shared" si="93"/>
        <v>872000</v>
      </c>
      <c r="J323" s="117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</row>
    <row r="324" spans="1:30" ht="24" customHeight="1">
      <c r="A324" s="122"/>
      <c r="B324" s="154" t="s">
        <v>750</v>
      </c>
      <c r="C324" s="152">
        <v>4</v>
      </c>
      <c r="D324" s="153" t="s">
        <v>113</v>
      </c>
      <c r="E324" s="133">
        <v>52100</v>
      </c>
      <c r="F324" s="120">
        <f t="shared" si="91"/>
        <v>208400</v>
      </c>
      <c r="G324" s="133">
        <v>0</v>
      </c>
      <c r="H324" s="120">
        <f t="shared" si="92"/>
        <v>0</v>
      </c>
      <c r="I324" s="120">
        <f t="shared" si="93"/>
        <v>208400</v>
      </c>
      <c r="J324" s="117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</row>
    <row r="325" spans="1:30" ht="24" customHeight="1">
      <c r="A325" s="122"/>
      <c r="B325" s="154" t="s">
        <v>751</v>
      </c>
      <c r="C325" s="152">
        <v>4</v>
      </c>
      <c r="D325" s="153" t="s">
        <v>113</v>
      </c>
      <c r="E325" s="133">
        <v>52100</v>
      </c>
      <c r="F325" s="120">
        <f t="shared" si="91"/>
        <v>208400</v>
      </c>
      <c r="G325" s="133">
        <v>0</v>
      </c>
      <c r="H325" s="120">
        <f t="shared" si="92"/>
        <v>0</v>
      </c>
      <c r="I325" s="120">
        <f t="shared" si="93"/>
        <v>208400</v>
      </c>
      <c r="J325" s="117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</row>
    <row r="326" spans="1:30" ht="24" customHeight="1">
      <c r="A326" s="122"/>
      <c r="B326" s="154" t="s">
        <v>225</v>
      </c>
      <c r="C326" s="152">
        <v>2</v>
      </c>
      <c r="D326" s="153" t="s">
        <v>113</v>
      </c>
      <c r="E326" s="133">
        <v>61000</v>
      </c>
      <c r="F326" s="120">
        <f t="shared" si="91"/>
        <v>122000</v>
      </c>
      <c r="G326" s="133">
        <v>0</v>
      </c>
      <c r="H326" s="120">
        <f t="shared" si="92"/>
        <v>0</v>
      </c>
      <c r="I326" s="120">
        <f t="shared" si="93"/>
        <v>122000</v>
      </c>
      <c r="J326" s="117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</row>
    <row r="327" spans="1:30" ht="24" customHeight="1">
      <c r="A327" s="122"/>
      <c r="B327" s="154" t="s">
        <v>226</v>
      </c>
      <c r="C327" s="152">
        <v>1</v>
      </c>
      <c r="D327" s="153" t="s">
        <v>113</v>
      </c>
      <c r="E327" s="133">
        <v>62000</v>
      </c>
      <c r="F327" s="120">
        <f t="shared" si="91"/>
        <v>62000</v>
      </c>
      <c r="G327" s="133">
        <v>0</v>
      </c>
      <c r="H327" s="120">
        <f t="shared" si="92"/>
        <v>0</v>
      </c>
      <c r="I327" s="120">
        <f t="shared" si="93"/>
        <v>62000</v>
      </c>
      <c r="J327" s="117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</row>
    <row r="328" spans="1:30" ht="24" customHeight="1">
      <c r="A328" s="122"/>
      <c r="B328" s="154" t="s">
        <v>227</v>
      </c>
      <c r="C328" s="152">
        <v>1</v>
      </c>
      <c r="D328" s="153" t="s">
        <v>113</v>
      </c>
      <c r="E328" s="133">
        <v>977000</v>
      </c>
      <c r="F328" s="120">
        <f t="shared" si="91"/>
        <v>977000</v>
      </c>
      <c r="G328" s="133">
        <v>0</v>
      </c>
      <c r="H328" s="120">
        <f t="shared" si="92"/>
        <v>0</v>
      </c>
      <c r="I328" s="120">
        <f t="shared" si="93"/>
        <v>977000</v>
      </c>
      <c r="J328" s="117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</row>
    <row r="329" spans="1:30" ht="24" customHeight="1">
      <c r="A329" s="125" t="s">
        <v>752</v>
      </c>
      <c r="B329" s="151" t="s">
        <v>228</v>
      </c>
      <c r="C329" s="152"/>
      <c r="D329" s="153"/>
      <c r="E329" s="133"/>
      <c r="F329" s="120"/>
      <c r="G329" s="133"/>
      <c r="H329" s="120"/>
      <c r="I329" s="120"/>
      <c r="J329" s="117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</row>
    <row r="330" spans="1:30" ht="24" customHeight="1">
      <c r="A330" s="122"/>
      <c r="B330" s="151" t="s">
        <v>112</v>
      </c>
      <c r="C330" s="152"/>
      <c r="D330" s="153"/>
      <c r="E330" s="133"/>
      <c r="F330" s="120"/>
      <c r="G330" s="133"/>
      <c r="H330" s="120"/>
      <c r="I330" s="120"/>
      <c r="J330" s="117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</row>
    <row r="331" spans="1:30" ht="24" customHeight="1">
      <c r="A331" s="122"/>
      <c r="B331" s="154" t="s">
        <v>753</v>
      </c>
      <c r="C331" s="152">
        <v>2</v>
      </c>
      <c r="D331" s="153" t="s">
        <v>113</v>
      </c>
      <c r="E331" s="133">
        <v>52100</v>
      </c>
      <c r="F331" s="120">
        <f t="shared" ref="F331:F343" si="94">SUM(C331*E331)</f>
        <v>104200</v>
      </c>
      <c r="G331" s="133">
        <v>0</v>
      </c>
      <c r="H331" s="120">
        <f t="shared" ref="H331:H343" si="95">SUM(C331*G331)</f>
        <v>0</v>
      </c>
      <c r="I331" s="120">
        <f t="shared" ref="I331:I343" si="96">SUM(F331,H331)</f>
        <v>104200</v>
      </c>
      <c r="J331" s="117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</row>
    <row r="332" spans="1:30" ht="24" customHeight="1">
      <c r="A332" s="122"/>
      <c r="B332" s="154" t="s">
        <v>754</v>
      </c>
      <c r="C332" s="152">
        <v>2</v>
      </c>
      <c r="D332" s="153" t="s">
        <v>113</v>
      </c>
      <c r="E332" s="133">
        <v>52100</v>
      </c>
      <c r="F332" s="120">
        <f t="shared" si="94"/>
        <v>104200</v>
      </c>
      <c r="G332" s="133">
        <v>0</v>
      </c>
      <c r="H332" s="120">
        <f t="shared" si="95"/>
        <v>0</v>
      </c>
      <c r="I332" s="120">
        <f t="shared" si="96"/>
        <v>104200</v>
      </c>
      <c r="J332" s="117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</row>
    <row r="333" spans="1:30" ht="24" customHeight="1">
      <c r="A333" s="122"/>
      <c r="B333" s="154" t="s">
        <v>755</v>
      </c>
      <c r="C333" s="152">
        <v>2</v>
      </c>
      <c r="D333" s="153" t="s">
        <v>113</v>
      </c>
      <c r="E333" s="133">
        <v>52100</v>
      </c>
      <c r="F333" s="120">
        <f t="shared" si="94"/>
        <v>104200</v>
      </c>
      <c r="G333" s="133">
        <v>0</v>
      </c>
      <c r="H333" s="120">
        <f t="shared" si="95"/>
        <v>0</v>
      </c>
      <c r="I333" s="120">
        <f t="shared" si="96"/>
        <v>104200</v>
      </c>
      <c r="J333" s="117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</row>
    <row r="334" spans="1:30" ht="24" customHeight="1">
      <c r="A334" s="122"/>
      <c r="B334" s="154" t="s">
        <v>756</v>
      </c>
      <c r="C334" s="152">
        <v>2</v>
      </c>
      <c r="D334" s="153" t="s">
        <v>113</v>
      </c>
      <c r="E334" s="133">
        <v>52100</v>
      </c>
      <c r="F334" s="120">
        <f t="shared" si="94"/>
        <v>104200</v>
      </c>
      <c r="G334" s="133">
        <v>0</v>
      </c>
      <c r="H334" s="120">
        <f t="shared" si="95"/>
        <v>0</v>
      </c>
      <c r="I334" s="120">
        <f t="shared" si="96"/>
        <v>104200</v>
      </c>
      <c r="J334" s="117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</row>
    <row r="335" spans="1:30" ht="24" customHeight="1">
      <c r="A335" s="122"/>
      <c r="B335" s="154" t="s">
        <v>757</v>
      </c>
      <c r="C335" s="152">
        <v>2</v>
      </c>
      <c r="D335" s="153" t="s">
        <v>113</v>
      </c>
      <c r="E335" s="133">
        <v>52100</v>
      </c>
      <c r="F335" s="120">
        <f t="shared" si="94"/>
        <v>104200</v>
      </c>
      <c r="G335" s="133">
        <v>0</v>
      </c>
      <c r="H335" s="120">
        <f t="shared" si="95"/>
        <v>0</v>
      </c>
      <c r="I335" s="120">
        <f t="shared" si="96"/>
        <v>104200</v>
      </c>
      <c r="J335" s="117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</row>
    <row r="336" spans="1:30" ht="24" customHeight="1">
      <c r="A336" s="122"/>
      <c r="B336" s="154" t="s">
        <v>758</v>
      </c>
      <c r="C336" s="152">
        <v>3</v>
      </c>
      <c r="D336" s="153" t="s">
        <v>113</v>
      </c>
      <c r="E336" s="133">
        <v>52100</v>
      </c>
      <c r="F336" s="120">
        <f t="shared" si="94"/>
        <v>156300</v>
      </c>
      <c r="G336" s="133">
        <v>0</v>
      </c>
      <c r="H336" s="120">
        <f t="shared" si="95"/>
        <v>0</v>
      </c>
      <c r="I336" s="120">
        <f t="shared" si="96"/>
        <v>156300</v>
      </c>
      <c r="J336" s="117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</row>
    <row r="337" spans="1:30" ht="24" customHeight="1">
      <c r="A337" s="122"/>
      <c r="B337" s="154" t="s">
        <v>229</v>
      </c>
      <c r="C337" s="152">
        <v>1</v>
      </c>
      <c r="D337" s="153" t="s">
        <v>113</v>
      </c>
      <c r="E337" s="133">
        <v>1091000</v>
      </c>
      <c r="F337" s="120">
        <f t="shared" si="94"/>
        <v>1091000</v>
      </c>
      <c r="G337" s="133">
        <v>0</v>
      </c>
      <c r="H337" s="120">
        <f t="shared" si="95"/>
        <v>0</v>
      </c>
      <c r="I337" s="120">
        <f t="shared" si="96"/>
        <v>1091000</v>
      </c>
      <c r="J337" s="117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</row>
    <row r="338" spans="1:30" ht="24" customHeight="1">
      <c r="A338" s="122"/>
      <c r="B338" s="154" t="s">
        <v>759</v>
      </c>
      <c r="C338" s="152">
        <v>2</v>
      </c>
      <c r="D338" s="153" t="s">
        <v>113</v>
      </c>
      <c r="E338" s="133">
        <v>52100</v>
      </c>
      <c r="F338" s="120">
        <f t="shared" si="94"/>
        <v>104200</v>
      </c>
      <c r="G338" s="133">
        <v>0</v>
      </c>
      <c r="H338" s="120">
        <f t="shared" si="95"/>
        <v>0</v>
      </c>
      <c r="I338" s="120">
        <f t="shared" si="96"/>
        <v>104200</v>
      </c>
      <c r="J338" s="117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</row>
    <row r="339" spans="1:30" ht="24" customHeight="1">
      <c r="A339" s="122"/>
      <c r="B339" s="154" t="s">
        <v>760</v>
      </c>
      <c r="C339" s="152">
        <v>2</v>
      </c>
      <c r="D339" s="153" t="s">
        <v>113</v>
      </c>
      <c r="E339" s="133">
        <v>52100</v>
      </c>
      <c r="F339" s="120">
        <f t="shared" si="94"/>
        <v>104200</v>
      </c>
      <c r="G339" s="133">
        <v>0</v>
      </c>
      <c r="H339" s="120">
        <f t="shared" si="95"/>
        <v>0</v>
      </c>
      <c r="I339" s="120">
        <f t="shared" si="96"/>
        <v>104200</v>
      </c>
      <c r="J339" s="117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</row>
    <row r="340" spans="1:30" ht="24" customHeight="1">
      <c r="A340" s="122"/>
      <c r="B340" s="154" t="s">
        <v>761</v>
      </c>
      <c r="C340" s="152">
        <v>2</v>
      </c>
      <c r="D340" s="153" t="s">
        <v>113</v>
      </c>
      <c r="E340" s="133">
        <v>52100</v>
      </c>
      <c r="F340" s="120">
        <f t="shared" si="94"/>
        <v>104200</v>
      </c>
      <c r="G340" s="133">
        <v>0</v>
      </c>
      <c r="H340" s="120">
        <f t="shared" si="95"/>
        <v>0</v>
      </c>
      <c r="I340" s="120">
        <f t="shared" si="96"/>
        <v>104200</v>
      </c>
      <c r="J340" s="117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</row>
    <row r="341" spans="1:30" ht="24" customHeight="1">
      <c r="A341" s="122"/>
      <c r="B341" s="154" t="s">
        <v>762</v>
      </c>
      <c r="C341" s="152">
        <v>2</v>
      </c>
      <c r="D341" s="153" t="s">
        <v>113</v>
      </c>
      <c r="E341" s="133">
        <v>52100</v>
      </c>
      <c r="F341" s="120">
        <f t="shared" si="94"/>
        <v>104200</v>
      </c>
      <c r="G341" s="133">
        <v>0</v>
      </c>
      <c r="H341" s="120">
        <f t="shared" si="95"/>
        <v>0</v>
      </c>
      <c r="I341" s="120">
        <f t="shared" si="96"/>
        <v>104200</v>
      </c>
      <c r="J341" s="117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</row>
    <row r="342" spans="1:30" ht="24" customHeight="1">
      <c r="A342" s="122"/>
      <c r="B342" s="154" t="s">
        <v>763</v>
      </c>
      <c r="C342" s="152">
        <v>2</v>
      </c>
      <c r="D342" s="153" t="s">
        <v>113</v>
      </c>
      <c r="E342" s="133">
        <v>52100</v>
      </c>
      <c r="F342" s="120">
        <f t="shared" si="94"/>
        <v>104200</v>
      </c>
      <c r="G342" s="133">
        <v>0</v>
      </c>
      <c r="H342" s="120">
        <f t="shared" si="95"/>
        <v>0</v>
      </c>
      <c r="I342" s="120">
        <f t="shared" si="96"/>
        <v>104200</v>
      </c>
      <c r="J342" s="117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</row>
    <row r="343" spans="1:30" ht="24" customHeight="1">
      <c r="A343" s="122"/>
      <c r="B343" s="154" t="s">
        <v>764</v>
      </c>
      <c r="C343" s="152">
        <v>1</v>
      </c>
      <c r="D343" s="153" t="s">
        <v>113</v>
      </c>
      <c r="E343" s="133">
        <v>819000</v>
      </c>
      <c r="F343" s="120">
        <f t="shared" si="94"/>
        <v>819000</v>
      </c>
      <c r="G343" s="133">
        <v>0</v>
      </c>
      <c r="H343" s="120">
        <f t="shared" si="95"/>
        <v>0</v>
      </c>
      <c r="I343" s="120">
        <f t="shared" si="96"/>
        <v>819000</v>
      </c>
      <c r="J343" s="117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</row>
    <row r="344" spans="1:30" ht="24" customHeight="1">
      <c r="A344" s="125" t="s">
        <v>765</v>
      </c>
      <c r="B344" s="151" t="s">
        <v>230</v>
      </c>
      <c r="C344" s="152"/>
      <c r="D344" s="153"/>
      <c r="E344" s="133"/>
      <c r="F344" s="120"/>
      <c r="G344" s="133"/>
      <c r="H344" s="120"/>
      <c r="I344" s="120"/>
      <c r="J344" s="117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</row>
    <row r="345" spans="1:30" ht="24" customHeight="1">
      <c r="A345" s="122"/>
      <c r="B345" s="151" t="s">
        <v>112</v>
      </c>
      <c r="C345" s="152"/>
      <c r="D345" s="153"/>
      <c r="E345" s="133"/>
      <c r="F345" s="120"/>
      <c r="G345" s="133"/>
      <c r="H345" s="120"/>
      <c r="I345" s="120"/>
      <c r="J345" s="117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</row>
    <row r="346" spans="1:30" ht="24" customHeight="1">
      <c r="A346" s="122"/>
      <c r="B346" s="154" t="s">
        <v>231</v>
      </c>
      <c r="C346" s="152">
        <v>5</v>
      </c>
      <c r="D346" s="153" t="s">
        <v>113</v>
      </c>
      <c r="E346" s="133">
        <v>63800</v>
      </c>
      <c r="F346" s="120">
        <f t="shared" ref="F346:F362" si="97">SUM(C346*E346)</f>
        <v>319000</v>
      </c>
      <c r="G346" s="133">
        <v>0</v>
      </c>
      <c r="H346" s="120">
        <f t="shared" ref="H346:H362" si="98">SUM(C346*G346)</f>
        <v>0</v>
      </c>
      <c r="I346" s="120">
        <f t="shared" ref="I346:I362" si="99">SUM(F346,H346)</f>
        <v>319000</v>
      </c>
      <c r="J346" s="117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</row>
    <row r="347" spans="1:30" ht="24" customHeight="1">
      <c r="A347" s="122"/>
      <c r="B347" s="154" t="s">
        <v>232</v>
      </c>
      <c r="C347" s="152">
        <v>2</v>
      </c>
      <c r="D347" s="153" t="s">
        <v>113</v>
      </c>
      <c r="E347" s="133">
        <v>61000</v>
      </c>
      <c r="F347" s="120">
        <f t="shared" si="97"/>
        <v>122000</v>
      </c>
      <c r="G347" s="133">
        <v>0</v>
      </c>
      <c r="H347" s="120">
        <f t="shared" si="98"/>
        <v>0</v>
      </c>
      <c r="I347" s="120">
        <f t="shared" si="99"/>
        <v>122000</v>
      </c>
      <c r="J347" s="117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</row>
    <row r="348" spans="1:30" ht="24" customHeight="1">
      <c r="A348" s="122"/>
      <c r="B348" s="154" t="s">
        <v>233</v>
      </c>
      <c r="C348" s="152">
        <v>1</v>
      </c>
      <c r="D348" s="153" t="s">
        <v>113</v>
      </c>
      <c r="E348" s="133">
        <v>32100</v>
      </c>
      <c r="F348" s="120">
        <f t="shared" si="97"/>
        <v>32100</v>
      </c>
      <c r="G348" s="133">
        <v>0</v>
      </c>
      <c r="H348" s="120">
        <f t="shared" si="98"/>
        <v>0</v>
      </c>
      <c r="I348" s="120">
        <f t="shared" si="99"/>
        <v>32100</v>
      </c>
      <c r="J348" s="117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</row>
    <row r="349" spans="1:30" ht="24" customHeight="1">
      <c r="A349" s="122"/>
      <c r="B349" s="154" t="s">
        <v>766</v>
      </c>
      <c r="C349" s="152">
        <v>4</v>
      </c>
      <c r="D349" s="153" t="s">
        <v>113</v>
      </c>
      <c r="E349" s="133">
        <v>52100</v>
      </c>
      <c r="F349" s="120">
        <f t="shared" si="97"/>
        <v>208400</v>
      </c>
      <c r="G349" s="133">
        <v>0</v>
      </c>
      <c r="H349" s="120">
        <f t="shared" si="98"/>
        <v>0</v>
      </c>
      <c r="I349" s="120">
        <f t="shared" si="99"/>
        <v>208400</v>
      </c>
      <c r="J349" s="117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</row>
    <row r="350" spans="1:30" ht="24" customHeight="1">
      <c r="A350" s="122"/>
      <c r="B350" s="154" t="s">
        <v>767</v>
      </c>
      <c r="C350" s="152">
        <v>2</v>
      </c>
      <c r="D350" s="153" t="s">
        <v>113</v>
      </c>
      <c r="E350" s="133">
        <v>52100</v>
      </c>
      <c r="F350" s="120">
        <f t="shared" si="97"/>
        <v>104200</v>
      </c>
      <c r="G350" s="133">
        <v>0</v>
      </c>
      <c r="H350" s="120">
        <f t="shared" si="98"/>
        <v>0</v>
      </c>
      <c r="I350" s="120">
        <f t="shared" si="99"/>
        <v>104200</v>
      </c>
      <c r="J350" s="117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</row>
    <row r="351" spans="1:30" ht="24" customHeight="1">
      <c r="A351" s="122"/>
      <c r="B351" s="154" t="s">
        <v>234</v>
      </c>
      <c r="C351" s="152">
        <v>1</v>
      </c>
      <c r="D351" s="153" t="s">
        <v>113</v>
      </c>
      <c r="E351" s="133">
        <v>63600</v>
      </c>
      <c r="F351" s="120">
        <f t="shared" si="97"/>
        <v>63600</v>
      </c>
      <c r="G351" s="133">
        <v>0</v>
      </c>
      <c r="H351" s="120">
        <f t="shared" si="98"/>
        <v>0</v>
      </c>
      <c r="I351" s="120">
        <f t="shared" si="99"/>
        <v>63600</v>
      </c>
      <c r="J351" s="117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</row>
    <row r="352" spans="1:30" ht="24" customHeight="1">
      <c r="A352" s="122"/>
      <c r="B352" s="154" t="s">
        <v>235</v>
      </c>
      <c r="C352" s="152">
        <v>1</v>
      </c>
      <c r="D352" s="153" t="s">
        <v>113</v>
      </c>
      <c r="E352" s="133">
        <v>1030000</v>
      </c>
      <c r="F352" s="120">
        <f t="shared" si="97"/>
        <v>1030000</v>
      </c>
      <c r="G352" s="133">
        <v>0</v>
      </c>
      <c r="H352" s="120">
        <f t="shared" si="98"/>
        <v>0</v>
      </c>
      <c r="I352" s="120">
        <f t="shared" si="99"/>
        <v>1030000</v>
      </c>
      <c r="J352" s="117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</row>
    <row r="353" spans="1:30" ht="24" customHeight="1">
      <c r="A353" s="122"/>
      <c r="B353" s="154" t="s">
        <v>768</v>
      </c>
      <c r="C353" s="152">
        <v>3</v>
      </c>
      <c r="D353" s="153" t="s">
        <v>113</v>
      </c>
      <c r="E353" s="133">
        <v>52100</v>
      </c>
      <c r="F353" s="120">
        <f t="shared" si="97"/>
        <v>156300</v>
      </c>
      <c r="G353" s="133">
        <v>0</v>
      </c>
      <c r="H353" s="120">
        <f t="shared" si="98"/>
        <v>0</v>
      </c>
      <c r="I353" s="120">
        <f t="shared" si="99"/>
        <v>156300</v>
      </c>
      <c r="J353" s="117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</row>
    <row r="354" spans="1:30" ht="24" customHeight="1">
      <c r="A354" s="122"/>
      <c r="B354" s="154" t="s">
        <v>769</v>
      </c>
      <c r="C354" s="152">
        <v>1</v>
      </c>
      <c r="D354" s="153" t="s">
        <v>113</v>
      </c>
      <c r="E354" s="133">
        <v>54100</v>
      </c>
      <c r="F354" s="120">
        <f t="shared" si="97"/>
        <v>54100</v>
      </c>
      <c r="G354" s="133">
        <v>0</v>
      </c>
      <c r="H354" s="120">
        <f t="shared" si="98"/>
        <v>0</v>
      </c>
      <c r="I354" s="120">
        <f t="shared" si="99"/>
        <v>54100</v>
      </c>
      <c r="J354" s="117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</row>
    <row r="355" spans="1:30" ht="24" customHeight="1">
      <c r="A355" s="122"/>
      <c r="B355" s="154" t="s">
        <v>236</v>
      </c>
      <c r="C355" s="152">
        <v>1</v>
      </c>
      <c r="D355" s="153" t="s">
        <v>113</v>
      </c>
      <c r="E355" s="133">
        <v>36100</v>
      </c>
      <c r="F355" s="120">
        <f t="shared" si="97"/>
        <v>36100</v>
      </c>
      <c r="G355" s="133">
        <v>0</v>
      </c>
      <c r="H355" s="120">
        <f t="shared" si="98"/>
        <v>0</v>
      </c>
      <c r="I355" s="120">
        <f t="shared" si="99"/>
        <v>36100</v>
      </c>
      <c r="J355" s="117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</row>
    <row r="356" spans="1:30" ht="24" customHeight="1">
      <c r="A356" s="122"/>
      <c r="B356" s="154" t="s">
        <v>770</v>
      </c>
      <c r="C356" s="152">
        <v>1</v>
      </c>
      <c r="D356" s="153" t="s">
        <v>113</v>
      </c>
      <c r="E356" s="133">
        <v>52100</v>
      </c>
      <c r="F356" s="120">
        <f t="shared" si="97"/>
        <v>52100</v>
      </c>
      <c r="G356" s="133">
        <v>0</v>
      </c>
      <c r="H356" s="120">
        <f t="shared" si="98"/>
        <v>0</v>
      </c>
      <c r="I356" s="120">
        <f t="shared" si="99"/>
        <v>52100</v>
      </c>
      <c r="J356" s="117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</row>
    <row r="357" spans="1:30" ht="24" customHeight="1">
      <c r="A357" s="122"/>
      <c r="B357" s="154" t="s">
        <v>237</v>
      </c>
      <c r="C357" s="152">
        <v>1</v>
      </c>
      <c r="D357" s="153" t="s">
        <v>113</v>
      </c>
      <c r="E357" s="133">
        <v>61000</v>
      </c>
      <c r="F357" s="120">
        <f t="shared" si="97"/>
        <v>61000</v>
      </c>
      <c r="G357" s="133">
        <v>0</v>
      </c>
      <c r="H357" s="120">
        <f t="shared" si="98"/>
        <v>0</v>
      </c>
      <c r="I357" s="120">
        <f t="shared" si="99"/>
        <v>61000</v>
      </c>
      <c r="J357" s="117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</row>
    <row r="358" spans="1:30" ht="24" customHeight="1">
      <c r="A358" s="122"/>
      <c r="B358" s="154" t="s">
        <v>771</v>
      </c>
      <c r="C358" s="152">
        <v>3</v>
      </c>
      <c r="D358" s="153" t="s">
        <v>113</v>
      </c>
      <c r="E358" s="133">
        <v>52100</v>
      </c>
      <c r="F358" s="120">
        <f t="shared" si="97"/>
        <v>156300</v>
      </c>
      <c r="G358" s="133">
        <v>0</v>
      </c>
      <c r="H358" s="120">
        <f t="shared" si="98"/>
        <v>0</v>
      </c>
      <c r="I358" s="120">
        <f t="shared" si="99"/>
        <v>156300</v>
      </c>
      <c r="J358" s="117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</row>
    <row r="359" spans="1:30" ht="24" customHeight="1">
      <c r="A359" s="122"/>
      <c r="B359" s="154" t="s">
        <v>238</v>
      </c>
      <c r="C359" s="152">
        <v>1</v>
      </c>
      <c r="D359" s="153" t="s">
        <v>113</v>
      </c>
      <c r="E359" s="133">
        <v>32900</v>
      </c>
      <c r="F359" s="120">
        <f t="shared" si="97"/>
        <v>32900</v>
      </c>
      <c r="G359" s="133">
        <v>0</v>
      </c>
      <c r="H359" s="120">
        <f t="shared" si="98"/>
        <v>0</v>
      </c>
      <c r="I359" s="120">
        <f t="shared" si="99"/>
        <v>32900</v>
      </c>
      <c r="J359" s="117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</row>
    <row r="360" spans="1:30" ht="24" customHeight="1">
      <c r="A360" s="122"/>
      <c r="B360" s="154" t="s">
        <v>239</v>
      </c>
      <c r="C360" s="152">
        <v>1</v>
      </c>
      <c r="D360" s="153" t="s">
        <v>113</v>
      </c>
      <c r="E360" s="133">
        <v>36100</v>
      </c>
      <c r="F360" s="120">
        <f t="shared" si="97"/>
        <v>36100</v>
      </c>
      <c r="G360" s="133">
        <v>0</v>
      </c>
      <c r="H360" s="120">
        <f t="shared" si="98"/>
        <v>0</v>
      </c>
      <c r="I360" s="120">
        <f t="shared" si="99"/>
        <v>36100</v>
      </c>
      <c r="J360" s="117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</row>
    <row r="361" spans="1:30" ht="24" customHeight="1">
      <c r="A361" s="122"/>
      <c r="B361" s="154" t="s">
        <v>240</v>
      </c>
      <c r="C361" s="152">
        <v>1</v>
      </c>
      <c r="D361" s="153" t="s">
        <v>113</v>
      </c>
      <c r="E361" s="133">
        <v>67600</v>
      </c>
      <c r="F361" s="120">
        <f t="shared" si="97"/>
        <v>67600</v>
      </c>
      <c r="G361" s="133">
        <v>0</v>
      </c>
      <c r="H361" s="120">
        <f t="shared" si="98"/>
        <v>0</v>
      </c>
      <c r="I361" s="120">
        <f t="shared" si="99"/>
        <v>67600</v>
      </c>
      <c r="J361" s="117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</row>
    <row r="362" spans="1:30" ht="24" customHeight="1">
      <c r="A362" s="122"/>
      <c r="B362" s="154" t="s">
        <v>772</v>
      </c>
      <c r="C362" s="152">
        <v>1</v>
      </c>
      <c r="D362" s="153" t="s">
        <v>113</v>
      </c>
      <c r="E362" s="133">
        <v>924000</v>
      </c>
      <c r="F362" s="120">
        <f t="shared" si="97"/>
        <v>924000</v>
      </c>
      <c r="G362" s="133">
        <v>0</v>
      </c>
      <c r="H362" s="120">
        <f t="shared" si="98"/>
        <v>0</v>
      </c>
      <c r="I362" s="120">
        <f t="shared" si="99"/>
        <v>924000</v>
      </c>
      <c r="J362" s="117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</row>
    <row r="363" spans="1:30" ht="24" customHeight="1">
      <c r="A363" s="125" t="s">
        <v>773</v>
      </c>
      <c r="B363" s="151" t="s">
        <v>241</v>
      </c>
      <c r="C363" s="152"/>
      <c r="D363" s="153"/>
      <c r="E363" s="133"/>
      <c r="F363" s="120"/>
      <c r="G363" s="133"/>
      <c r="H363" s="120"/>
      <c r="I363" s="120"/>
      <c r="J363" s="117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</row>
    <row r="364" spans="1:30" ht="24" customHeight="1">
      <c r="A364" s="122"/>
      <c r="B364" s="151" t="s">
        <v>112</v>
      </c>
      <c r="C364" s="152"/>
      <c r="D364" s="153"/>
      <c r="E364" s="133"/>
      <c r="F364" s="120"/>
      <c r="G364" s="133"/>
      <c r="H364" s="120"/>
      <c r="I364" s="120"/>
      <c r="J364" s="117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</row>
    <row r="365" spans="1:30" ht="24" customHeight="1">
      <c r="A365" s="122"/>
      <c r="B365" s="154" t="s">
        <v>242</v>
      </c>
      <c r="C365" s="152">
        <v>4</v>
      </c>
      <c r="D365" s="153" t="s">
        <v>113</v>
      </c>
      <c r="E365" s="133">
        <v>42100</v>
      </c>
      <c r="F365" s="120">
        <f t="shared" ref="F365:F377" si="100">SUM(C365*E365)</f>
        <v>168400</v>
      </c>
      <c r="G365" s="133">
        <v>0</v>
      </c>
      <c r="H365" s="120">
        <f t="shared" ref="H365:H377" si="101">SUM(C365*G365)</f>
        <v>0</v>
      </c>
      <c r="I365" s="120">
        <f t="shared" ref="I365:I377" si="102">SUM(F365,H365)</f>
        <v>168400</v>
      </c>
      <c r="J365" s="117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</row>
    <row r="366" spans="1:30" ht="24" customHeight="1">
      <c r="A366" s="122"/>
      <c r="B366" s="154" t="s">
        <v>243</v>
      </c>
      <c r="C366" s="152">
        <v>1</v>
      </c>
      <c r="D366" s="153" t="s">
        <v>113</v>
      </c>
      <c r="E366" s="133">
        <v>61000</v>
      </c>
      <c r="F366" s="120">
        <f t="shared" si="100"/>
        <v>61000</v>
      </c>
      <c r="G366" s="133">
        <v>0</v>
      </c>
      <c r="H366" s="120">
        <f t="shared" si="101"/>
        <v>0</v>
      </c>
      <c r="I366" s="120">
        <f t="shared" si="102"/>
        <v>61000</v>
      </c>
      <c r="J366" s="117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</row>
    <row r="367" spans="1:30" ht="24" customHeight="1">
      <c r="A367" s="122"/>
      <c r="B367" s="154" t="s">
        <v>774</v>
      </c>
      <c r="C367" s="152">
        <v>3</v>
      </c>
      <c r="D367" s="153" t="s">
        <v>113</v>
      </c>
      <c r="E367" s="133">
        <v>52100</v>
      </c>
      <c r="F367" s="120">
        <f t="shared" si="100"/>
        <v>156300</v>
      </c>
      <c r="G367" s="133">
        <v>0</v>
      </c>
      <c r="H367" s="120">
        <f t="shared" si="101"/>
        <v>0</v>
      </c>
      <c r="I367" s="120">
        <f t="shared" si="102"/>
        <v>156300</v>
      </c>
      <c r="J367" s="117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</row>
    <row r="368" spans="1:30" ht="24" customHeight="1">
      <c r="A368" s="122"/>
      <c r="B368" s="154" t="s">
        <v>775</v>
      </c>
      <c r="C368" s="152">
        <v>3</v>
      </c>
      <c r="D368" s="153" t="s">
        <v>113</v>
      </c>
      <c r="E368" s="133">
        <v>52100</v>
      </c>
      <c r="F368" s="120">
        <f t="shared" si="100"/>
        <v>156300</v>
      </c>
      <c r="G368" s="133">
        <v>0</v>
      </c>
      <c r="H368" s="120">
        <f t="shared" si="101"/>
        <v>0</v>
      </c>
      <c r="I368" s="120">
        <f t="shared" si="102"/>
        <v>156300</v>
      </c>
      <c r="J368" s="117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</row>
    <row r="369" spans="1:30" ht="24" customHeight="1">
      <c r="A369" s="122"/>
      <c r="B369" s="154" t="s">
        <v>776</v>
      </c>
      <c r="C369" s="152">
        <v>2</v>
      </c>
      <c r="D369" s="153" t="s">
        <v>113</v>
      </c>
      <c r="E369" s="133">
        <v>52100</v>
      </c>
      <c r="F369" s="120">
        <f t="shared" si="100"/>
        <v>104200</v>
      </c>
      <c r="G369" s="133">
        <v>0</v>
      </c>
      <c r="H369" s="120">
        <f t="shared" si="101"/>
        <v>0</v>
      </c>
      <c r="I369" s="120">
        <f t="shared" si="102"/>
        <v>104200</v>
      </c>
      <c r="J369" s="117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</row>
    <row r="370" spans="1:30" ht="24" customHeight="1">
      <c r="A370" s="122"/>
      <c r="B370" s="154" t="s">
        <v>777</v>
      </c>
      <c r="C370" s="152">
        <v>1</v>
      </c>
      <c r="D370" s="153" t="s">
        <v>113</v>
      </c>
      <c r="E370" s="133">
        <v>977000</v>
      </c>
      <c r="F370" s="120">
        <f t="shared" si="100"/>
        <v>977000</v>
      </c>
      <c r="G370" s="133">
        <v>0</v>
      </c>
      <c r="H370" s="120">
        <f t="shared" si="101"/>
        <v>0</v>
      </c>
      <c r="I370" s="120">
        <f t="shared" si="102"/>
        <v>977000</v>
      </c>
      <c r="J370" s="117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</row>
    <row r="371" spans="1:30" ht="24" customHeight="1">
      <c r="A371" s="122"/>
      <c r="B371" s="154" t="s">
        <v>778</v>
      </c>
      <c r="C371" s="152">
        <v>5</v>
      </c>
      <c r="D371" s="153" t="s">
        <v>113</v>
      </c>
      <c r="E371" s="133">
        <v>52100</v>
      </c>
      <c r="F371" s="120">
        <f t="shared" si="100"/>
        <v>260500</v>
      </c>
      <c r="G371" s="133">
        <v>0</v>
      </c>
      <c r="H371" s="120">
        <f t="shared" si="101"/>
        <v>0</v>
      </c>
      <c r="I371" s="120">
        <f t="shared" si="102"/>
        <v>260500</v>
      </c>
      <c r="J371" s="117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</row>
    <row r="372" spans="1:30" ht="24" customHeight="1">
      <c r="A372" s="122"/>
      <c r="B372" s="154" t="s">
        <v>779</v>
      </c>
      <c r="C372" s="152">
        <v>2</v>
      </c>
      <c r="D372" s="153" t="s">
        <v>113</v>
      </c>
      <c r="E372" s="133">
        <v>52100</v>
      </c>
      <c r="F372" s="120">
        <f t="shared" si="100"/>
        <v>104200</v>
      </c>
      <c r="G372" s="133">
        <v>0</v>
      </c>
      <c r="H372" s="120">
        <f t="shared" si="101"/>
        <v>0</v>
      </c>
      <c r="I372" s="120">
        <f t="shared" si="102"/>
        <v>104200</v>
      </c>
      <c r="J372" s="117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</row>
    <row r="373" spans="1:30" ht="24" customHeight="1">
      <c r="A373" s="122"/>
      <c r="B373" s="154" t="s">
        <v>780</v>
      </c>
      <c r="C373" s="152">
        <v>2</v>
      </c>
      <c r="D373" s="153" t="s">
        <v>113</v>
      </c>
      <c r="E373" s="133">
        <v>52100</v>
      </c>
      <c r="F373" s="120">
        <f t="shared" si="100"/>
        <v>104200</v>
      </c>
      <c r="G373" s="133">
        <v>0</v>
      </c>
      <c r="H373" s="120">
        <f t="shared" si="101"/>
        <v>0</v>
      </c>
      <c r="I373" s="120">
        <f t="shared" si="102"/>
        <v>104200</v>
      </c>
      <c r="J373" s="117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</row>
    <row r="374" spans="1:30" ht="24" customHeight="1">
      <c r="A374" s="122"/>
      <c r="B374" s="154" t="s">
        <v>244</v>
      </c>
      <c r="C374" s="152">
        <v>1</v>
      </c>
      <c r="D374" s="153" t="s">
        <v>113</v>
      </c>
      <c r="E374" s="133">
        <v>50800</v>
      </c>
      <c r="F374" s="120">
        <f t="shared" si="100"/>
        <v>50800</v>
      </c>
      <c r="G374" s="133">
        <v>0</v>
      </c>
      <c r="H374" s="120">
        <f t="shared" si="101"/>
        <v>0</v>
      </c>
      <c r="I374" s="120">
        <f t="shared" si="102"/>
        <v>50800</v>
      </c>
      <c r="J374" s="117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</row>
    <row r="375" spans="1:30" ht="24" customHeight="1">
      <c r="A375" s="122"/>
      <c r="B375" s="154" t="s">
        <v>245</v>
      </c>
      <c r="C375" s="152">
        <v>1</v>
      </c>
      <c r="D375" s="153" t="s">
        <v>113</v>
      </c>
      <c r="E375" s="133">
        <v>55000</v>
      </c>
      <c r="F375" s="120">
        <f t="shared" si="100"/>
        <v>55000</v>
      </c>
      <c r="G375" s="133">
        <v>0</v>
      </c>
      <c r="H375" s="120">
        <f t="shared" si="101"/>
        <v>0</v>
      </c>
      <c r="I375" s="120">
        <f t="shared" si="102"/>
        <v>55000</v>
      </c>
      <c r="J375" s="117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</row>
    <row r="376" spans="1:30" ht="24" customHeight="1">
      <c r="A376" s="122"/>
      <c r="B376" s="154" t="s">
        <v>246</v>
      </c>
      <c r="C376" s="152">
        <v>1</v>
      </c>
      <c r="D376" s="153" t="s">
        <v>113</v>
      </c>
      <c r="E376" s="133">
        <v>32900</v>
      </c>
      <c r="F376" s="120">
        <f t="shared" si="100"/>
        <v>32900</v>
      </c>
      <c r="G376" s="133">
        <v>0</v>
      </c>
      <c r="H376" s="120">
        <f t="shared" si="101"/>
        <v>0</v>
      </c>
      <c r="I376" s="120">
        <f t="shared" si="102"/>
        <v>32900</v>
      </c>
      <c r="J376" s="117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</row>
    <row r="377" spans="1:30" ht="24" customHeight="1">
      <c r="A377" s="122"/>
      <c r="B377" s="154" t="s">
        <v>781</v>
      </c>
      <c r="C377" s="152">
        <v>1</v>
      </c>
      <c r="D377" s="153" t="s">
        <v>113</v>
      </c>
      <c r="E377" s="133">
        <v>872000</v>
      </c>
      <c r="F377" s="120">
        <f t="shared" si="100"/>
        <v>872000</v>
      </c>
      <c r="G377" s="133">
        <v>0</v>
      </c>
      <c r="H377" s="120">
        <f t="shared" si="101"/>
        <v>0</v>
      </c>
      <c r="I377" s="120">
        <f t="shared" si="102"/>
        <v>872000</v>
      </c>
      <c r="J377" s="117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</row>
    <row r="378" spans="1:30" ht="24" customHeight="1">
      <c r="A378" s="125" t="s">
        <v>782</v>
      </c>
      <c r="B378" s="151" t="s">
        <v>247</v>
      </c>
      <c r="C378" s="152"/>
      <c r="D378" s="153"/>
      <c r="E378" s="133"/>
      <c r="F378" s="120"/>
      <c r="G378" s="133"/>
      <c r="H378" s="120"/>
      <c r="I378" s="120"/>
      <c r="J378" s="117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</row>
    <row r="379" spans="1:30" ht="24" customHeight="1">
      <c r="A379" s="122"/>
      <c r="B379" s="151" t="s">
        <v>112</v>
      </c>
      <c r="C379" s="152"/>
      <c r="D379" s="153"/>
      <c r="E379" s="133"/>
      <c r="F379" s="120"/>
      <c r="G379" s="133"/>
      <c r="H379" s="120"/>
      <c r="I379" s="120"/>
      <c r="J379" s="117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</row>
    <row r="380" spans="1:30" ht="24" customHeight="1">
      <c r="A380" s="122"/>
      <c r="B380" s="154" t="s">
        <v>248</v>
      </c>
      <c r="C380" s="152">
        <v>4</v>
      </c>
      <c r="D380" s="153" t="s">
        <v>113</v>
      </c>
      <c r="E380" s="133">
        <v>95100</v>
      </c>
      <c r="F380" s="120">
        <f t="shared" ref="F380:F388" si="103">SUM(C380*E380)</f>
        <v>380400</v>
      </c>
      <c r="G380" s="133">
        <v>0</v>
      </c>
      <c r="H380" s="120">
        <f t="shared" ref="H380:H395" si="104">SUM(C380*G380)</f>
        <v>0</v>
      </c>
      <c r="I380" s="120">
        <f t="shared" ref="I380:I395" si="105">SUM(F380,H380)</f>
        <v>380400</v>
      </c>
      <c r="J380" s="117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</row>
    <row r="381" spans="1:30" ht="24" customHeight="1">
      <c r="A381" s="122"/>
      <c r="B381" s="154" t="s">
        <v>249</v>
      </c>
      <c r="C381" s="152">
        <v>1</v>
      </c>
      <c r="D381" s="153" t="s">
        <v>113</v>
      </c>
      <c r="E381" s="133">
        <v>32900</v>
      </c>
      <c r="F381" s="120">
        <f t="shared" si="103"/>
        <v>32900</v>
      </c>
      <c r="G381" s="133">
        <v>0</v>
      </c>
      <c r="H381" s="120">
        <f t="shared" si="104"/>
        <v>0</v>
      </c>
      <c r="I381" s="120">
        <f t="shared" si="105"/>
        <v>32900</v>
      </c>
      <c r="J381" s="117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</row>
    <row r="382" spans="1:30" ht="24" customHeight="1">
      <c r="A382" s="122"/>
      <c r="B382" s="154" t="s">
        <v>250</v>
      </c>
      <c r="C382" s="152">
        <v>1</v>
      </c>
      <c r="D382" s="153" t="s">
        <v>113</v>
      </c>
      <c r="E382" s="133">
        <v>50800</v>
      </c>
      <c r="F382" s="120">
        <f t="shared" si="103"/>
        <v>50800</v>
      </c>
      <c r="G382" s="133">
        <v>0</v>
      </c>
      <c r="H382" s="120">
        <f t="shared" si="104"/>
        <v>0</v>
      </c>
      <c r="I382" s="120">
        <f t="shared" si="105"/>
        <v>50800</v>
      </c>
      <c r="J382" s="117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</row>
    <row r="383" spans="1:30" ht="24" customHeight="1">
      <c r="A383" s="122"/>
      <c r="B383" s="154" t="s">
        <v>251</v>
      </c>
      <c r="C383" s="152">
        <v>1</v>
      </c>
      <c r="D383" s="153" t="s">
        <v>113</v>
      </c>
      <c r="E383" s="133">
        <v>54100</v>
      </c>
      <c r="F383" s="120">
        <f t="shared" si="103"/>
        <v>54100</v>
      </c>
      <c r="G383" s="133">
        <v>0</v>
      </c>
      <c r="H383" s="120">
        <f t="shared" si="104"/>
        <v>0</v>
      </c>
      <c r="I383" s="120">
        <f t="shared" si="105"/>
        <v>54100</v>
      </c>
      <c r="J383" s="117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</row>
    <row r="384" spans="1:30" ht="24" customHeight="1">
      <c r="A384" s="122"/>
      <c r="B384" s="154" t="s">
        <v>252</v>
      </c>
      <c r="C384" s="152">
        <v>1</v>
      </c>
      <c r="D384" s="153" t="s">
        <v>113</v>
      </c>
      <c r="E384" s="133">
        <v>1076000</v>
      </c>
      <c r="F384" s="120">
        <f t="shared" si="103"/>
        <v>1076000</v>
      </c>
      <c r="G384" s="133">
        <v>0</v>
      </c>
      <c r="H384" s="120">
        <f t="shared" si="104"/>
        <v>0</v>
      </c>
      <c r="I384" s="120">
        <f t="shared" si="105"/>
        <v>1076000</v>
      </c>
      <c r="J384" s="117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</row>
    <row r="385" spans="1:30" ht="24" customHeight="1">
      <c r="A385" s="122"/>
      <c r="B385" s="154" t="s">
        <v>783</v>
      </c>
      <c r="C385" s="152">
        <v>3</v>
      </c>
      <c r="D385" s="153" t="s">
        <v>113</v>
      </c>
      <c r="E385" s="133">
        <v>52100</v>
      </c>
      <c r="F385" s="120">
        <f t="shared" si="103"/>
        <v>156300</v>
      </c>
      <c r="G385" s="133">
        <v>0</v>
      </c>
      <c r="H385" s="120">
        <f t="shared" si="104"/>
        <v>0</v>
      </c>
      <c r="I385" s="120">
        <f t="shared" si="105"/>
        <v>156300</v>
      </c>
      <c r="J385" s="117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</row>
    <row r="386" spans="1:30" ht="24" customHeight="1">
      <c r="A386" s="122"/>
      <c r="B386" s="154" t="s">
        <v>253</v>
      </c>
      <c r="C386" s="152">
        <v>2</v>
      </c>
      <c r="D386" s="153" t="s">
        <v>113</v>
      </c>
      <c r="E386" s="133">
        <v>54100</v>
      </c>
      <c r="F386" s="120">
        <f t="shared" si="103"/>
        <v>108200</v>
      </c>
      <c r="G386" s="133">
        <v>0</v>
      </c>
      <c r="H386" s="120">
        <f t="shared" si="104"/>
        <v>0</v>
      </c>
      <c r="I386" s="120">
        <f t="shared" si="105"/>
        <v>108200</v>
      </c>
      <c r="J386" s="117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</row>
    <row r="387" spans="1:30" ht="24" customHeight="1">
      <c r="A387" s="122"/>
      <c r="B387" s="154" t="s">
        <v>784</v>
      </c>
      <c r="C387" s="152">
        <v>2</v>
      </c>
      <c r="D387" s="153" t="s">
        <v>113</v>
      </c>
      <c r="E387" s="133">
        <v>52100</v>
      </c>
      <c r="F387" s="120">
        <f t="shared" si="103"/>
        <v>104200</v>
      </c>
      <c r="G387" s="133">
        <v>0</v>
      </c>
      <c r="H387" s="120">
        <f t="shared" si="104"/>
        <v>0</v>
      </c>
      <c r="I387" s="120">
        <f t="shared" si="105"/>
        <v>104200</v>
      </c>
      <c r="J387" s="117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</row>
    <row r="388" spans="1:30" ht="24" customHeight="1">
      <c r="A388" s="122"/>
      <c r="B388" s="154" t="s">
        <v>254</v>
      </c>
      <c r="C388" s="152">
        <v>1</v>
      </c>
      <c r="D388" s="153" t="s">
        <v>113</v>
      </c>
      <c r="E388" s="133">
        <v>32900</v>
      </c>
      <c r="F388" s="120">
        <f t="shared" si="103"/>
        <v>32900</v>
      </c>
      <c r="G388" s="133">
        <v>0</v>
      </c>
      <c r="H388" s="120">
        <f t="shared" si="104"/>
        <v>0</v>
      </c>
      <c r="I388" s="120">
        <f t="shared" si="105"/>
        <v>32900</v>
      </c>
      <c r="J388" s="117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</row>
    <row r="389" spans="1:30" ht="24" customHeight="1">
      <c r="A389" s="122"/>
      <c r="B389" s="154" t="s">
        <v>255</v>
      </c>
      <c r="C389" s="152">
        <v>2</v>
      </c>
      <c r="D389" s="153" t="s">
        <v>113</v>
      </c>
      <c r="E389" s="133">
        <v>195000</v>
      </c>
      <c r="F389" s="133">
        <v>136500</v>
      </c>
      <c r="G389" s="133">
        <v>0</v>
      </c>
      <c r="H389" s="120">
        <f t="shared" si="104"/>
        <v>0</v>
      </c>
      <c r="I389" s="120">
        <f t="shared" si="105"/>
        <v>136500</v>
      </c>
      <c r="J389" s="117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</row>
    <row r="390" spans="1:30" ht="24" customHeight="1">
      <c r="A390" s="122"/>
      <c r="B390" s="154" t="s">
        <v>256</v>
      </c>
      <c r="C390" s="152">
        <v>1</v>
      </c>
      <c r="D390" s="153" t="s">
        <v>113</v>
      </c>
      <c r="E390" s="133">
        <v>195000</v>
      </c>
      <c r="F390" s="133">
        <v>136500</v>
      </c>
      <c r="G390" s="133">
        <v>0</v>
      </c>
      <c r="H390" s="120">
        <f t="shared" si="104"/>
        <v>0</v>
      </c>
      <c r="I390" s="120">
        <f t="shared" si="105"/>
        <v>136500</v>
      </c>
      <c r="J390" s="117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</row>
    <row r="391" spans="1:30" ht="24" customHeight="1">
      <c r="A391" s="122"/>
      <c r="B391" s="154" t="s">
        <v>257</v>
      </c>
      <c r="C391" s="152">
        <v>1</v>
      </c>
      <c r="D391" s="153" t="s">
        <v>113</v>
      </c>
      <c r="E391" s="133">
        <v>195000</v>
      </c>
      <c r="F391" s="133">
        <v>136500</v>
      </c>
      <c r="G391" s="133">
        <v>0</v>
      </c>
      <c r="H391" s="120">
        <f t="shared" si="104"/>
        <v>0</v>
      </c>
      <c r="I391" s="120">
        <f t="shared" si="105"/>
        <v>136500</v>
      </c>
      <c r="J391" s="117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</row>
    <row r="392" spans="1:30" ht="24" customHeight="1">
      <c r="A392" s="122"/>
      <c r="B392" s="154" t="s">
        <v>258</v>
      </c>
      <c r="C392" s="152">
        <v>1</v>
      </c>
      <c r="D392" s="153" t="s">
        <v>113</v>
      </c>
      <c r="E392" s="133">
        <v>751000</v>
      </c>
      <c r="F392" s="120">
        <f t="shared" ref="F392:F395" si="106">SUM(C392*E392)</f>
        <v>751000</v>
      </c>
      <c r="G392" s="133">
        <v>0</v>
      </c>
      <c r="H392" s="120">
        <f t="shared" si="104"/>
        <v>0</v>
      </c>
      <c r="I392" s="120">
        <f t="shared" si="105"/>
        <v>751000</v>
      </c>
      <c r="J392" s="117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</row>
    <row r="393" spans="1:30" ht="24" customHeight="1">
      <c r="A393" s="122"/>
      <c r="B393" s="154" t="s">
        <v>259</v>
      </c>
      <c r="C393" s="152">
        <v>2</v>
      </c>
      <c r="D393" s="153" t="s">
        <v>113</v>
      </c>
      <c r="E393" s="133">
        <v>501000</v>
      </c>
      <c r="F393" s="120">
        <f t="shared" si="106"/>
        <v>1002000</v>
      </c>
      <c r="G393" s="133">
        <v>0</v>
      </c>
      <c r="H393" s="120">
        <f t="shared" si="104"/>
        <v>0</v>
      </c>
      <c r="I393" s="120">
        <f t="shared" si="105"/>
        <v>1002000</v>
      </c>
      <c r="J393" s="117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</row>
    <row r="394" spans="1:30" ht="24" customHeight="1">
      <c r="A394" s="122"/>
      <c r="B394" s="154" t="s">
        <v>260</v>
      </c>
      <c r="C394" s="152">
        <v>1</v>
      </c>
      <c r="D394" s="153" t="s">
        <v>113</v>
      </c>
      <c r="E394" s="133">
        <v>501000</v>
      </c>
      <c r="F394" s="120">
        <f t="shared" si="106"/>
        <v>501000</v>
      </c>
      <c r="G394" s="133">
        <v>0</v>
      </c>
      <c r="H394" s="120">
        <f t="shared" si="104"/>
        <v>0</v>
      </c>
      <c r="I394" s="120">
        <f t="shared" si="105"/>
        <v>501000</v>
      </c>
      <c r="J394" s="117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</row>
    <row r="395" spans="1:30" ht="24" customHeight="1">
      <c r="A395" s="122"/>
      <c r="B395" s="154" t="s">
        <v>261</v>
      </c>
      <c r="C395" s="152">
        <v>1</v>
      </c>
      <c r="D395" s="153" t="s">
        <v>113</v>
      </c>
      <c r="E395" s="133">
        <v>501000</v>
      </c>
      <c r="F395" s="120">
        <f t="shared" si="106"/>
        <v>501000</v>
      </c>
      <c r="G395" s="133">
        <v>0</v>
      </c>
      <c r="H395" s="120">
        <f t="shared" si="104"/>
        <v>0</v>
      </c>
      <c r="I395" s="120">
        <f t="shared" si="105"/>
        <v>501000</v>
      </c>
      <c r="J395" s="117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</row>
    <row r="396" spans="1:30" ht="24" customHeight="1">
      <c r="A396" s="122"/>
      <c r="B396" s="124"/>
      <c r="C396" s="155"/>
      <c r="D396" s="118"/>
      <c r="E396" s="156"/>
      <c r="F396" s="119"/>
      <c r="G396" s="157"/>
      <c r="H396" s="121"/>
      <c r="I396" s="121"/>
      <c r="J396" s="117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</row>
    <row r="397" spans="1:30" ht="24" customHeight="1">
      <c r="A397" s="125">
        <v>3.2</v>
      </c>
      <c r="B397" s="127" t="s">
        <v>262</v>
      </c>
      <c r="C397" s="155"/>
      <c r="D397" s="118"/>
      <c r="E397" s="156"/>
      <c r="F397" s="119"/>
      <c r="G397" s="157"/>
      <c r="H397" s="121"/>
      <c r="I397" s="121"/>
      <c r="J397" s="117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</row>
    <row r="398" spans="1:30" ht="24" customHeight="1">
      <c r="A398" s="125" t="s">
        <v>43</v>
      </c>
      <c r="B398" s="151" t="s">
        <v>785</v>
      </c>
      <c r="C398" s="155"/>
      <c r="D398" s="118"/>
      <c r="E398" s="133"/>
      <c r="F398" s="120">
        <f t="shared" ref="F398:F409" si="107">SUM(C398*E398)</f>
        <v>0</v>
      </c>
      <c r="G398" s="133"/>
      <c r="H398" s="120">
        <f t="shared" ref="H398:H409" si="108">SUM(C398*G398)</f>
        <v>0</v>
      </c>
      <c r="I398" s="120">
        <f t="shared" ref="I398:I409" si="109">SUM(F398,H398)</f>
        <v>0</v>
      </c>
      <c r="J398" s="117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</row>
    <row r="399" spans="1:30" ht="24" customHeight="1">
      <c r="A399" s="122"/>
      <c r="B399" s="151" t="s">
        <v>263</v>
      </c>
      <c r="C399" s="155"/>
      <c r="D399" s="118"/>
      <c r="E399" s="133"/>
      <c r="F399" s="120">
        <f t="shared" si="107"/>
        <v>0</v>
      </c>
      <c r="G399" s="133"/>
      <c r="H399" s="120">
        <f t="shared" si="108"/>
        <v>0</v>
      </c>
      <c r="I399" s="120">
        <f t="shared" si="109"/>
        <v>0</v>
      </c>
      <c r="J399" s="117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</row>
    <row r="400" spans="1:30" ht="24" customHeight="1">
      <c r="A400" s="122"/>
      <c r="B400" s="154" t="s">
        <v>786</v>
      </c>
      <c r="C400" s="155">
        <v>1</v>
      </c>
      <c r="D400" s="118" t="s">
        <v>103</v>
      </c>
      <c r="E400" s="133">
        <v>12660</v>
      </c>
      <c r="F400" s="120">
        <f t="shared" si="107"/>
        <v>12660</v>
      </c>
      <c r="G400" s="133">
        <v>0</v>
      </c>
      <c r="H400" s="120">
        <f t="shared" si="108"/>
        <v>0</v>
      </c>
      <c r="I400" s="120">
        <f t="shared" si="109"/>
        <v>12660</v>
      </c>
      <c r="J400" s="117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</row>
    <row r="401" spans="1:30" ht="24" customHeight="1">
      <c r="A401" s="122"/>
      <c r="B401" s="154" t="s">
        <v>787</v>
      </c>
      <c r="C401" s="155">
        <v>1</v>
      </c>
      <c r="D401" s="118" t="s">
        <v>103</v>
      </c>
      <c r="E401" s="133">
        <v>12660</v>
      </c>
      <c r="F401" s="120">
        <f t="shared" si="107"/>
        <v>12660</v>
      </c>
      <c r="G401" s="133">
        <v>0</v>
      </c>
      <c r="H401" s="120">
        <f t="shared" si="108"/>
        <v>0</v>
      </c>
      <c r="I401" s="120">
        <f t="shared" si="109"/>
        <v>12660</v>
      </c>
      <c r="J401" s="117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</row>
    <row r="402" spans="1:30" ht="24" customHeight="1">
      <c r="A402" s="125" t="s">
        <v>44</v>
      </c>
      <c r="B402" s="151" t="s">
        <v>111</v>
      </c>
      <c r="C402" s="155"/>
      <c r="D402" s="118"/>
      <c r="E402" s="133"/>
      <c r="F402" s="120">
        <f t="shared" si="107"/>
        <v>0</v>
      </c>
      <c r="G402" s="133"/>
      <c r="H402" s="120">
        <f t="shared" si="108"/>
        <v>0</v>
      </c>
      <c r="I402" s="120">
        <f t="shared" si="109"/>
        <v>0</v>
      </c>
      <c r="J402" s="117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</row>
    <row r="403" spans="1:30" ht="24" customHeight="1">
      <c r="A403" s="122"/>
      <c r="B403" s="151" t="s">
        <v>263</v>
      </c>
      <c r="C403" s="155"/>
      <c r="D403" s="118"/>
      <c r="E403" s="133"/>
      <c r="F403" s="120">
        <f t="shared" si="107"/>
        <v>0</v>
      </c>
      <c r="G403" s="133"/>
      <c r="H403" s="120">
        <f t="shared" si="108"/>
        <v>0</v>
      </c>
      <c r="I403" s="120">
        <f t="shared" si="109"/>
        <v>0</v>
      </c>
      <c r="J403" s="117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</row>
    <row r="404" spans="1:30" ht="24" customHeight="1">
      <c r="A404" s="122"/>
      <c r="B404" s="154" t="s">
        <v>788</v>
      </c>
      <c r="C404" s="155">
        <v>1</v>
      </c>
      <c r="D404" s="118" t="s">
        <v>103</v>
      </c>
      <c r="E404" s="133">
        <v>8940</v>
      </c>
      <c r="F404" s="120">
        <f t="shared" si="107"/>
        <v>8940</v>
      </c>
      <c r="G404" s="133">
        <v>0</v>
      </c>
      <c r="H404" s="120">
        <f t="shared" si="108"/>
        <v>0</v>
      </c>
      <c r="I404" s="120">
        <f t="shared" si="109"/>
        <v>8940</v>
      </c>
      <c r="J404" s="117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</row>
    <row r="405" spans="1:30" ht="24" customHeight="1">
      <c r="A405" s="122"/>
      <c r="B405" s="154" t="s">
        <v>789</v>
      </c>
      <c r="C405" s="155">
        <v>1</v>
      </c>
      <c r="D405" s="118" t="s">
        <v>103</v>
      </c>
      <c r="E405" s="133">
        <v>9640</v>
      </c>
      <c r="F405" s="120">
        <f t="shared" si="107"/>
        <v>9640</v>
      </c>
      <c r="G405" s="133">
        <v>0</v>
      </c>
      <c r="H405" s="120">
        <f t="shared" si="108"/>
        <v>0</v>
      </c>
      <c r="I405" s="120">
        <f t="shared" si="109"/>
        <v>9640</v>
      </c>
      <c r="J405" s="117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</row>
    <row r="406" spans="1:30" ht="24" customHeight="1">
      <c r="A406" s="122"/>
      <c r="B406" s="154" t="s">
        <v>790</v>
      </c>
      <c r="C406" s="155">
        <v>1</v>
      </c>
      <c r="D406" s="118" t="s">
        <v>103</v>
      </c>
      <c r="E406" s="133">
        <v>9640</v>
      </c>
      <c r="F406" s="120">
        <f t="shared" si="107"/>
        <v>9640</v>
      </c>
      <c r="G406" s="133">
        <v>0</v>
      </c>
      <c r="H406" s="120">
        <f t="shared" si="108"/>
        <v>0</v>
      </c>
      <c r="I406" s="120">
        <f t="shared" si="109"/>
        <v>9640</v>
      </c>
      <c r="J406" s="117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</row>
    <row r="407" spans="1:30" ht="24" customHeight="1">
      <c r="A407" s="122"/>
      <c r="B407" s="154" t="s">
        <v>791</v>
      </c>
      <c r="C407" s="155">
        <v>1</v>
      </c>
      <c r="D407" s="118" t="s">
        <v>103</v>
      </c>
      <c r="E407" s="133">
        <v>9640</v>
      </c>
      <c r="F407" s="120">
        <f t="shared" si="107"/>
        <v>9640</v>
      </c>
      <c r="G407" s="133">
        <v>0</v>
      </c>
      <c r="H407" s="120">
        <f t="shared" si="108"/>
        <v>0</v>
      </c>
      <c r="I407" s="120">
        <f t="shared" si="109"/>
        <v>9640</v>
      </c>
      <c r="J407" s="117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</row>
    <row r="408" spans="1:30" ht="24" customHeight="1">
      <c r="A408" s="122"/>
      <c r="B408" s="154" t="s">
        <v>792</v>
      </c>
      <c r="C408" s="155">
        <v>1</v>
      </c>
      <c r="D408" s="118" t="s">
        <v>103</v>
      </c>
      <c r="E408" s="133">
        <v>5460</v>
      </c>
      <c r="F408" s="120">
        <f t="shared" si="107"/>
        <v>5460</v>
      </c>
      <c r="G408" s="133">
        <v>0</v>
      </c>
      <c r="H408" s="120">
        <f t="shared" si="108"/>
        <v>0</v>
      </c>
      <c r="I408" s="120">
        <f t="shared" si="109"/>
        <v>5460</v>
      </c>
      <c r="J408" s="117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</row>
    <row r="409" spans="1:30" ht="24" customHeight="1">
      <c r="A409" s="122"/>
      <c r="B409" s="154" t="s">
        <v>793</v>
      </c>
      <c r="C409" s="155">
        <v>1</v>
      </c>
      <c r="D409" s="118" t="s">
        <v>103</v>
      </c>
      <c r="E409" s="133">
        <v>5460</v>
      </c>
      <c r="F409" s="120">
        <f t="shared" si="107"/>
        <v>5460</v>
      </c>
      <c r="G409" s="133">
        <v>0</v>
      </c>
      <c r="H409" s="120">
        <f t="shared" si="108"/>
        <v>0</v>
      </c>
      <c r="I409" s="120">
        <f t="shared" si="109"/>
        <v>5460</v>
      </c>
      <c r="J409" s="117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</row>
    <row r="410" spans="1:30" ht="24" customHeight="1">
      <c r="A410" s="125" t="s">
        <v>45</v>
      </c>
      <c r="B410" s="151" t="s">
        <v>121</v>
      </c>
      <c r="C410" s="155"/>
      <c r="D410" s="118"/>
      <c r="E410" s="133"/>
      <c r="F410" s="120"/>
      <c r="G410" s="133"/>
      <c r="H410" s="120"/>
      <c r="I410" s="120"/>
      <c r="J410" s="117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</row>
    <row r="411" spans="1:30" ht="24" customHeight="1">
      <c r="A411" s="122"/>
      <c r="B411" s="151" t="s">
        <v>263</v>
      </c>
      <c r="C411" s="155"/>
      <c r="D411" s="118"/>
      <c r="E411" s="133"/>
      <c r="F411" s="120"/>
      <c r="G411" s="133"/>
      <c r="H411" s="120"/>
      <c r="I411" s="120"/>
      <c r="J411" s="117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</row>
    <row r="412" spans="1:30" ht="24" customHeight="1">
      <c r="A412" s="122"/>
      <c r="B412" s="154" t="s">
        <v>794</v>
      </c>
      <c r="C412" s="155">
        <v>1</v>
      </c>
      <c r="D412" s="118" t="s">
        <v>103</v>
      </c>
      <c r="E412" s="133">
        <v>8940</v>
      </c>
      <c r="F412" s="120">
        <f t="shared" ref="F412:F433" si="110">SUM(C412*E412)</f>
        <v>8940</v>
      </c>
      <c r="G412" s="133">
        <v>0</v>
      </c>
      <c r="H412" s="120">
        <f t="shared" ref="H412:H449" si="111">SUM(C412*G412)</f>
        <v>0</v>
      </c>
      <c r="I412" s="120">
        <f t="shared" ref="I412:I449" si="112">SUM(F412,H412)</f>
        <v>8940</v>
      </c>
      <c r="J412" s="117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</row>
    <row r="413" spans="1:30" ht="24" customHeight="1">
      <c r="A413" s="122"/>
      <c r="B413" s="154" t="s">
        <v>795</v>
      </c>
      <c r="C413" s="155">
        <v>1</v>
      </c>
      <c r="D413" s="118" t="s">
        <v>103</v>
      </c>
      <c r="E413" s="133">
        <v>4190</v>
      </c>
      <c r="F413" s="120">
        <f t="shared" si="110"/>
        <v>4190</v>
      </c>
      <c r="G413" s="133">
        <v>0</v>
      </c>
      <c r="H413" s="120">
        <f t="shared" si="111"/>
        <v>0</v>
      </c>
      <c r="I413" s="120">
        <f t="shared" si="112"/>
        <v>4190</v>
      </c>
      <c r="J413" s="117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</row>
    <row r="414" spans="1:30" ht="24" customHeight="1">
      <c r="A414" s="122"/>
      <c r="B414" s="154" t="s">
        <v>796</v>
      </c>
      <c r="C414" s="155">
        <v>1</v>
      </c>
      <c r="D414" s="118" t="s">
        <v>103</v>
      </c>
      <c r="E414" s="133">
        <v>4190</v>
      </c>
      <c r="F414" s="120">
        <f t="shared" si="110"/>
        <v>4190</v>
      </c>
      <c r="G414" s="133">
        <v>0</v>
      </c>
      <c r="H414" s="120">
        <f t="shared" si="111"/>
        <v>0</v>
      </c>
      <c r="I414" s="120">
        <f t="shared" si="112"/>
        <v>4190</v>
      </c>
      <c r="J414" s="117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</row>
    <row r="415" spans="1:30" ht="24" customHeight="1">
      <c r="A415" s="122"/>
      <c r="B415" s="154" t="s">
        <v>797</v>
      </c>
      <c r="C415" s="155">
        <v>1</v>
      </c>
      <c r="D415" s="118" t="s">
        <v>103</v>
      </c>
      <c r="E415" s="133">
        <v>4190</v>
      </c>
      <c r="F415" s="120">
        <f t="shared" si="110"/>
        <v>4190</v>
      </c>
      <c r="G415" s="133">
        <v>0</v>
      </c>
      <c r="H415" s="120">
        <f t="shared" si="111"/>
        <v>0</v>
      </c>
      <c r="I415" s="120">
        <f t="shared" si="112"/>
        <v>4190</v>
      </c>
      <c r="J415" s="117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</row>
    <row r="416" spans="1:30" ht="24" customHeight="1">
      <c r="A416" s="122"/>
      <c r="B416" s="154" t="s">
        <v>798</v>
      </c>
      <c r="C416" s="155">
        <v>1</v>
      </c>
      <c r="D416" s="118" t="s">
        <v>103</v>
      </c>
      <c r="E416" s="133">
        <v>4190</v>
      </c>
      <c r="F416" s="120">
        <f t="shared" si="110"/>
        <v>4190</v>
      </c>
      <c r="G416" s="133">
        <v>0</v>
      </c>
      <c r="H416" s="120">
        <f t="shared" si="111"/>
        <v>0</v>
      </c>
      <c r="I416" s="120">
        <f t="shared" si="112"/>
        <v>4190</v>
      </c>
      <c r="J416" s="117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</row>
    <row r="417" spans="1:30" ht="24" customHeight="1">
      <c r="A417" s="122"/>
      <c r="B417" s="154" t="s">
        <v>799</v>
      </c>
      <c r="C417" s="155">
        <v>1</v>
      </c>
      <c r="D417" s="118" t="s">
        <v>103</v>
      </c>
      <c r="E417" s="133">
        <v>4190</v>
      </c>
      <c r="F417" s="120">
        <f t="shared" si="110"/>
        <v>4190</v>
      </c>
      <c r="G417" s="133">
        <v>0</v>
      </c>
      <c r="H417" s="120">
        <f t="shared" si="111"/>
        <v>0</v>
      </c>
      <c r="I417" s="120">
        <f t="shared" si="112"/>
        <v>4190</v>
      </c>
      <c r="J417" s="117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</row>
    <row r="418" spans="1:30" ht="24" customHeight="1">
      <c r="A418" s="122"/>
      <c r="B418" s="154" t="s">
        <v>800</v>
      </c>
      <c r="C418" s="155">
        <v>1</v>
      </c>
      <c r="D418" s="118" t="s">
        <v>103</v>
      </c>
      <c r="E418" s="133">
        <v>5460</v>
      </c>
      <c r="F418" s="120">
        <f t="shared" si="110"/>
        <v>5460</v>
      </c>
      <c r="G418" s="133">
        <v>0</v>
      </c>
      <c r="H418" s="120">
        <f t="shared" si="111"/>
        <v>0</v>
      </c>
      <c r="I418" s="120">
        <f t="shared" si="112"/>
        <v>5460</v>
      </c>
      <c r="J418" s="117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</row>
    <row r="419" spans="1:30" ht="24" customHeight="1">
      <c r="A419" s="122"/>
      <c r="B419" s="154" t="s">
        <v>801</v>
      </c>
      <c r="C419" s="155">
        <v>1</v>
      </c>
      <c r="D419" s="118" t="s">
        <v>103</v>
      </c>
      <c r="E419" s="133">
        <v>5460</v>
      </c>
      <c r="F419" s="120">
        <f t="shared" si="110"/>
        <v>5460</v>
      </c>
      <c r="G419" s="133">
        <v>0</v>
      </c>
      <c r="H419" s="120">
        <f t="shared" si="111"/>
        <v>0</v>
      </c>
      <c r="I419" s="120">
        <f t="shared" si="112"/>
        <v>5460</v>
      </c>
      <c r="J419" s="117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</row>
    <row r="420" spans="1:30" ht="24" customHeight="1">
      <c r="A420" s="122"/>
      <c r="B420" s="154" t="s">
        <v>802</v>
      </c>
      <c r="C420" s="155">
        <v>1</v>
      </c>
      <c r="D420" s="118" t="s">
        <v>103</v>
      </c>
      <c r="E420" s="133">
        <v>8940</v>
      </c>
      <c r="F420" s="120">
        <f t="shared" si="110"/>
        <v>8940</v>
      </c>
      <c r="G420" s="133">
        <v>0</v>
      </c>
      <c r="H420" s="120">
        <f t="shared" si="111"/>
        <v>0</v>
      </c>
      <c r="I420" s="120">
        <f t="shared" si="112"/>
        <v>8940</v>
      </c>
      <c r="J420" s="117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</row>
    <row r="421" spans="1:30" ht="24" customHeight="1">
      <c r="A421" s="122"/>
      <c r="B421" s="154" t="s">
        <v>803</v>
      </c>
      <c r="C421" s="155">
        <v>1</v>
      </c>
      <c r="D421" s="118" t="s">
        <v>103</v>
      </c>
      <c r="E421" s="133">
        <v>9640</v>
      </c>
      <c r="F421" s="120">
        <f t="shared" si="110"/>
        <v>9640</v>
      </c>
      <c r="G421" s="133">
        <v>0</v>
      </c>
      <c r="H421" s="120">
        <f t="shared" si="111"/>
        <v>0</v>
      </c>
      <c r="I421" s="120">
        <f t="shared" si="112"/>
        <v>9640</v>
      </c>
      <c r="J421" s="117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</row>
    <row r="422" spans="1:30" ht="24" customHeight="1">
      <c r="A422" s="122"/>
      <c r="B422" s="154" t="s">
        <v>804</v>
      </c>
      <c r="C422" s="155">
        <v>1</v>
      </c>
      <c r="D422" s="118" t="s">
        <v>103</v>
      </c>
      <c r="E422" s="133">
        <v>9640</v>
      </c>
      <c r="F422" s="120">
        <f t="shared" si="110"/>
        <v>9640</v>
      </c>
      <c r="G422" s="133">
        <v>0</v>
      </c>
      <c r="H422" s="120">
        <f t="shared" si="111"/>
        <v>0</v>
      </c>
      <c r="I422" s="120">
        <f t="shared" si="112"/>
        <v>9640</v>
      </c>
      <c r="J422" s="117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</row>
    <row r="423" spans="1:30" ht="24" customHeight="1">
      <c r="A423" s="122"/>
      <c r="B423" s="154" t="s">
        <v>805</v>
      </c>
      <c r="C423" s="155">
        <v>1</v>
      </c>
      <c r="D423" s="118" t="s">
        <v>103</v>
      </c>
      <c r="E423" s="133">
        <v>9640</v>
      </c>
      <c r="F423" s="120">
        <f t="shared" si="110"/>
        <v>9640</v>
      </c>
      <c r="G423" s="133">
        <v>0</v>
      </c>
      <c r="H423" s="120">
        <f t="shared" si="111"/>
        <v>0</v>
      </c>
      <c r="I423" s="120">
        <f t="shared" si="112"/>
        <v>9640</v>
      </c>
      <c r="J423" s="117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</row>
    <row r="424" spans="1:30" ht="24" customHeight="1">
      <c r="A424" s="122"/>
      <c r="B424" s="154" t="s">
        <v>806</v>
      </c>
      <c r="C424" s="155">
        <v>1</v>
      </c>
      <c r="D424" s="118" t="s">
        <v>103</v>
      </c>
      <c r="E424" s="133">
        <v>4190</v>
      </c>
      <c r="F424" s="120">
        <f t="shared" si="110"/>
        <v>4190</v>
      </c>
      <c r="G424" s="133">
        <v>0</v>
      </c>
      <c r="H424" s="120">
        <f t="shared" si="111"/>
        <v>0</v>
      </c>
      <c r="I424" s="120">
        <f t="shared" si="112"/>
        <v>4190</v>
      </c>
      <c r="J424" s="117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</row>
    <row r="425" spans="1:30" ht="24" customHeight="1">
      <c r="A425" s="122"/>
      <c r="B425" s="154" t="s">
        <v>807</v>
      </c>
      <c r="C425" s="155">
        <v>1</v>
      </c>
      <c r="D425" s="118" t="s">
        <v>103</v>
      </c>
      <c r="E425" s="133">
        <v>6460</v>
      </c>
      <c r="F425" s="120">
        <f t="shared" si="110"/>
        <v>6460</v>
      </c>
      <c r="G425" s="133">
        <v>0</v>
      </c>
      <c r="H425" s="120">
        <f t="shared" si="111"/>
        <v>0</v>
      </c>
      <c r="I425" s="120">
        <f t="shared" si="112"/>
        <v>6460</v>
      </c>
      <c r="J425" s="117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</row>
    <row r="426" spans="1:30" ht="24" customHeight="1">
      <c r="A426" s="122"/>
      <c r="B426" s="154" t="s">
        <v>808</v>
      </c>
      <c r="C426" s="155">
        <v>1</v>
      </c>
      <c r="D426" s="118" t="s">
        <v>103</v>
      </c>
      <c r="E426" s="133">
        <v>9640</v>
      </c>
      <c r="F426" s="120">
        <f t="shared" si="110"/>
        <v>9640</v>
      </c>
      <c r="G426" s="133">
        <v>0</v>
      </c>
      <c r="H426" s="120">
        <f t="shared" si="111"/>
        <v>0</v>
      </c>
      <c r="I426" s="120">
        <f t="shared" si="112"/>
        <v>9640</v>
      </c>
      <c r="J426" s="117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</row>
    <row r="427" spans="1:30" ht="24" customHeight="1">
      <c r="A427" s="122"/>
      <c r="B427" s="154" t="s">
        <v>809</v>
      </c>
      <c r="C427" s="155">
        <v>1</v>
      </c>
      <c r="D427" s="118" t="s">
        <v>103</v>
      </c>
      <c r="E427" s="133">
        <v>5460</v>
      </c>
      <c r="F427" s="120">
        <f t="shared" si="110"/>
        <v>5460</v>
      </c>
      <c r="G427" s="133">
        <v>0</v>
      </c>
      <c r="H427" s="120">
        <f t="shared" si="111"/>
        <v>0</v>
      </c>
      <c r="I427" s="120">
        <f t="shared" si="112"/>
        <v>5460</v>
      </c>
      <c r="J427" s="117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</row>
    <row r="428" spans="1:30" ht="24" customHeight="1">
      <c r="A428" s="125" t="s">
        <v>505</v>
      </c>
      <c r="B428" s="151" t="s">
        <v>127</v>
      </c>
      <c r="C428" s="155"/>
      <c r="D428" s="118"/>
      <c r="E428" s="133"/>
      <c r="F428" s="120">
        <f t="shared" si="110"/>
        <v>0</v>
      </c>
      <c r="G428" s="133"/>
      <c r="H428" s="120">
        <f t="shared" si="111"/>
        <v>0</v>
      </c>
      <c r="I428" s="120">
        <f t="shared" si="112"/>
        <v>0</v>
      </c>
      <c r="J428" s="117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</row>
    <row r="429" spans="1:30" ht="24" customHeight="1">
      <c r="A429" s="122"/>
      <c r="B429" s="151" t="s">
        <v>263</v>
      </c>
      <c r="C429" s="155"/>
      <c r="D429" s="118"/>
      <c r="E429" s="133"/>
      <c r="F429" s="120">
        <f t="shared" si="110"/>
        <v>0</v>
      </c>
      <c r="G429" s="133"/>
      <c r="H429" s="120">
        <f t="shared" si="111"/>
        <v>0</v>
      </c>
      <c r="I429" s="120">
        <f t="shared" si="112"/>
        <v>0</v>
      </c>
      <c r="J429" s="117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</row>
    <row r="430" spans="1:30" ht="24" customHeight="1">
      <c r="A430" s="122"/>
      <c r="B430" s="154" t="s">
        <v>810</v>
      </c>
      <c r="C430" s="155">
        <v>1</v>
      </c>
      <c r="D430" s="118" t="s">
        <v>103</v>
      </c>
      <c r="E430" s="133">
        <v>8940</v>
      </c>
      <c r="F430" s="120">
        <f t="shared" si="110"/>
        <v>8940</v>
      </c>
      <c r="G430" s="133">
        <v>0</v>
      </c>
      <c r="H430" s="120">
        <f t="shared" si="111"/>
        <v>0</v>
      </c>
      <c r="I430" s="120">
        <f t="shared" si="112"/>
        <v>8940</v>
      </c>
      <c r="J430" s="117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</row>
    <row r="431" spans="1:30" ht="24" customHeight="1">
      <c r="A431" s="122"/>
      <c r="B431" s="154" t="s">
        <v>811</v>
      </c>
      <c r="C431" s="155">
        <v>1</v>
      </c>
      <c r="D431" s="118" t="s">
        <v>103</v>
      </c>
      <c r="E431" s="133">
        <v>4190</v>
      </c>
      <c r="F431" s="120">
        <f t="shared" si="110"/>
        <v>4190</v>
      </c>
      <c r="G431" s="133">
        <v>0</v>
      </c>
      <c r="H431" s="120">
        <f t="shared" si="111"/>
        <v>0</v>
      </c>
      <c r="I431" s="120">
        <f t="shared" si="112"/>
        <v>4190</v>
      </c>
      <c r="J431" s="117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</row>
    <row r="432" spans="1:30" ht="24" customHeight="1">
      <c r="A432" s="122"/>
      <c r="B432" s="154" t="s">
        <v>812</v>
      </c>
      <c r="C432" s="155">
        <v>1</v>
      </c>
      <c r="D432" s="118" t="s">
        <v>103</v>
      </c>
      <c r="E432" s="133">
        <v>4190</v>
      </c>
      <c r="F432" s="120">
        <f t="shared" si="110"/>
        <v>4190</v>
      </c>
      <c r="G432" s="133">
        <v>0</v>
      </c>
      <c r="H432" s="120">
        <f t="shared" si="111"/>
        <v>0</v>
      </c>
      <c r="I432" s="120">
        <f t="shared" si="112"/>
        <v>4190</v>
      </c>
      <c r="J432" s="117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</row>
    <row r="433" spans="1:30" ht="24" customHeight="1">
      <c r="A433" s="122"/>
      <c r="B433" s="154" t="s">
        <v>813</v>
      </c>
      <c r="C433" s="155">
        <v>1</v>
      </c>
      <c r="D433" s="118" t="s">
        <v>103</v>
      </c>
      <c r="E433" s="133">
        <v>4190</v>
      </c>
      <c r="F433" s="120">
        <f t="shared" si="110"/>
        <v>4190</v>
      </c>
      <c r="G433" s="133">
        <v>0</v>
      </c>
      <c r="H433" s="120">
        <f t="shared" si="111"/>
        <v>0</v>
      </c>
      <c r="I433" s="120">
        <f t="shared" si="112"/>
        <v>4190</v>
      </c>
      <c r="J433" s="117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</row>
    <row r="434" spans="1:30" ht="24" customHeight="1">
      <c r="A434" s="122"/>
      <c r="B434" s="154" t="s">
        <v>814</v>
      </c>
      <c r="C434" s="155">
        <v>1</v>
      </c>
      <c r="D434" s="118" t="s">
        <v>103</v>
      </c>
      <c r="E434" s="133">
        <v>4190</v>
      </c>
      <c r="F434" s="120">
        <v>5460</v>
      </c>
      <c r="G434" s="133">
        <v>0</v>
      </c>
      <c r="H434" s="120">
        <f t="shared" si="111"/>
        <v>0</v>
      </c>
      <c r="I434" s="120">
        <f t="shared" si="112"/>
        <v>5460</v>
      </c>
      <c r="J434" s="117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</row>
    <row r="435" spans="1:30" ht="24" customHeight="1">
      <c r="A435" s="122"/>
      <c r="B435" s="154" t="s">
        <v>815</v>
      </c>
      <c r="C435" s="155">
        <v>1</v>
      </c>
      <c r="D435" s="118" t="s">
        <v>103</v>
      </c>
      <c r="E435" s="133">
        <v>4190</v>
      </c>
      <c r="F435" s="120">
        <f t="shared" ref="F435:F449" si="113">SUM(C435*E435)</f>
        <v>4190</v>
      </c>
      <c r="G435" s="133">
        <v>0</v>
      </c>
      <c r="H435" s="120">
        <f t="shared" si="111"/>
        <v>0</v>
      </c>
      <c r="I435" s="120">
        <f t="shared" si="112"/>
        <v>4190</v>
      </c>
      <c r="J435" s="117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</row>
    <row r="436" spans="1:30" ht="24" customHeight="1">
      <c r="A436" s="122"/>
      <c r="B436" s="154" t="s">
        <v>816</v>
      </c>
      <c r="C436" s="155">
        <v>1</v>
      </c>
      <c r="D436" s="118" t="s">
        <v>103</v>
      </c>
      <c r="E436" s="133">
        <v>4190</v>
      </c>
      <c r="F436" s="120">
        <f t="shared" si="113"/>
        <v>4190</v>
      </c>
      <c r="G436" s="133">
        <v>0</v>
      </c>
      <c r="H436" s="120">
        <f t="shared" si="111"/>
        <v>0</v>
      </c>
      <c r="I436" s="120">
        <f t="shared" si="112"/>
        <v>4190</v>
      </c>
      <c r="J436" s="117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</row>
    <row r="437" spans="1:30" ht="24" customHeight="1">
      <c r="A437" s="122"/>
      <c r="B437" s="154" t="s">
        <v>817</v>
      </c>
      <c r="C437" s="155">
        <v>1</v>
      </c>
      <c r="D437" s="118" t="s">
        <v>103</v>
      </c>
      <c r="E437" s="133">
        <v>5460</v>
      </c>
      <c r="F437" s="120">
        <f t="shared" si="113"/>
        <v>5460</v>
      </c>
      <c r="G437" s="133">
        <v>0</v>
      </c>
      <c r="H437" s="120">
        <f t="shared" si="111"/>
        <v>0</v>
      </c>
      <c r="I437" s="120">
        <f t="shared" si="112"/>
        <v>5460</v>
      </c>
      <c r="J437" s="117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</row>
    <row r="438" spans="1:30" ht="24" customHeight="1">
      <c r="A438" s="122"/>
      <c r="B438" s="154" t="s">
        <v>818</v>
      </c>
      <c r="C438" s="155">
        <v>1</v>
      </c>
      <c r="D438" s="118" t="s">
        <v>103</v>
      </c>
      <c r="E438" s="133">
        <v>7160</v>
      </c>
      <c r="F438" s="120">
        <f t="shared" si="113"/>
        <v>7160</v>
      </c>
      <c r="G438" s="133">
        <v>0</v>
      </c>
      <c r="H438" s="120">
        <f t="shared" si="111"/>
        <v>0</v>
      </c>
      <c r="I438" s="120">
        <f t="shared" si="112"/>
        <v>7160</v>
      </c>
      <c r="J438" s="117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</row>
    <row r="439" spans="1:30" ht="24" customHeight="1">
      <c r="A439" s="122"/>
      <c r="B439" s="154" t="s">
        <v>819</v>
      </c>
      <c r="C439" s="155">
        <v>1</v>
      </c>
      <c r="D439" s="118" t="s">
        <v>103</v>
      </c>
      <c r="E439" s="133">
        <v>4190</v>
      </c>
      <c r="F439" s="120">
        <f t="shared" si="113"/>
        <v>4190</v>
      </c>
      <c r="G439" s="133">
        <v>0</v>
      </c>
      <c r="H439" s="120">
        <f t="shared" si="111"/>
        <v>0</v>
      </c>
      <c r="I439" s="120">
        <f t="shared" si="112"/>
        <v>4190</v>
      </c>
      <c r="J439" s="117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</row>
    <row r="440" spans="1:30" ht="24" customHeight="1">
      <c r="A440" s="122"/>
      <c r="B440" s="154" t="s">
        <v>820</v>
      </c>
      <c r="C440" s="155">
        <v>1</v>
      </c>
      <c r="D440" s="118" t="s">
        <v>103</v>
      </c>
      <c r="E440" s="133">
        <v>4190</v>
      </c>
      <c r="F440" s="120">
        <f t="shared" si="113"/>
        <v>4190</v>
      </c>
      <c r="G440" s="133">
        <v>0</v>
      </c>
      <c r="H440" s="120">
        <f t="shared" si="111"/>
        <v>0</v>
      </c>
      <c r="I440" s="120">
        <f t="shared" si="112"/>
        <v>4190</v>
      </c>
      <c r="J440" s="117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</row>
    <row r="441" spans="1:30" ht="24" customHeight="1">
      <c r="A441" s="122"/>
      <c r="B441" s="154" t="s">
        <v>821</v>
      </c>
      <c r="C441" s="155">
        <v>1</v>
      </c>
      <c r="D441" s="118" t="s">
        <v>103</v>
      </c>
      <c r="E441" s="133">
        <v>4190</v>
      </c>
      <c r="F441" s="120">
        <f t="shared" si="113"/>
        <v>4190</v>
      </c>
      <c r="G441" s="133">
        <v>0</v>
      </c>
      <c r="H441" s="120">
        <f t="shared" si="111"/>
        <v>0</v>
      </c>
      <c r="I441" s="120">
        <f t="shared" si="112"/>
        <v>4190</v>
      </c>
      <c r="J441" s="117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</row>
    <row r="442" spans="1:30" ht="24" customHeight="1">
      <c r="A442" s="122"/>
      <c r="B442" s="154" t="s">
        <v>822</v>
      </c>
      <c r="C442" s="155">
        <v>1</v>
      </c>
      <c r="D442" s="118" t="s">
        <v>103</v>
      </c>
      <c r="E442" s="133">
        <v>4190</v>
      </c>
      <c r="F442" s="120">
        <f t="shared" si="113"/>
        <v>4190</v>
      </c>
      <c r="G442" s="133">
        <v>0</v>
      </c>
      <c r="H442" s="120">
        <f t="shared" si="111"/>
        <v>0</v>
      </c>
      <c r="I442" s="120">
        <f t="shared" si="112"/>
        <v>4190</v>
      </c>
      <c r="J442" s="117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</row>
    <row r="443" spans="1:30" ht="24" customHeight="1">
      <c r="A443" s="122"/>
      <c r="B443" s="154" t="s">
        <v>823</v>
      </c>
      <c r="C443" s="155">
        <v>1</v>
      </c>
      <c r="D443" s="118" t="s">
        <v>103</v>
      </c>
      <c r="E443" s="133">
        <v>4190</v>
      </c>
      <c r="F443" s="120">
        <f t="shared" si="113"/>
        <v>4190</v>
      </c>
      <c r="G443" s="133">
        <v>0</v>
      </c>
      <c r="H443" s="120">
        <f t="shared" si="111"/>
        <v>0</v>
      </c>
      <c r="I443" s="120">
        <f t="shared" si="112"/>
        <v>4190</v>
      </c>
      <c r="J443" s="117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</row>
    <row r="444" spans="1:30" ht="24" customHeight="1">
      <c r="A444" s="122"/>
      <c r="B444" s="154" t="s">
        <v>824</v>
      </c>
      <c r="C444" s="155">
        <v>1</v>
      </c>
      <c r="D444" s="118" t="s">
        <v>103</v>
      </c>
      <c r="E444" s="133">
        <v>5460</v>
      </c>
      <c r="F444" s="120">
        <f t="shared" si="113"/>
        <v>5460</v>
      </c>
      <c r="G444" s="133">
        <v>0</v>
      </c>
      <c r="H444" s="120">
        <f t="shared" si="111"/>
        <v>0</v>
      </c>
      <c r="I444" s="120">
        <f t="shared" si="112"/>
        <v>5460</v>
      </c>
      <c r="J444" s="117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</row>
    <row r="445" spans="1:30" ht="24" customHeight="1">
      <c r="A445" s="122"/>
      <c r="B445" s="154" t="s">
        <v>825</v>
      </c>
      <c r="C445" s="155">
        <v>1</v>
      </c>
      <c r="D445" s="118" t="s">
        <v>103</v>
      </c>
      <c r="E445" s="133">
        <v>8940</v>
      </c>
      <c r="F445" s="120">
        <f t="shared" si="113"/>
        <v>8940</v>
      </c>
      <c r="G445" s="133">
        <v>0</v>
      </c>
      <c r="H445" s="120">
        <f t="shared" si="111"/>
        <v>0</v>
      </c>
      <c r="I445" s="120">
        <f t="shared" si="112"/>
        <v>8940</v>
      </c>
      <c r="J445" s="117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</row>
    <row r="446" spans="1:30" ht="24" customHeight="1">
      <c r="A446" s="122"/>
      <c r="B446" s="154" t="s">
        <v>826</v>
      </c>
      <c r="C446" s="155">
        <v>1</v>
      </c>
      <c r="D446" s="118" t="s">
        <v>103</v>
      </c>
      <c r="E446" s="133">
        <v>8940</v>
      </c>
      <c r="F446" s="120">
        <f t="shared" si="113"/>
        <v>8940</v>
      </c>
      <c r="G446" s="133">
        <v>0</v>
      </c>
      <c r="H446" s="120">
        <f t="shared" si="111"/>
        <v>0</v>
      </c>
      <c r="I446" s="120">
        <f t="shared" si="112"/>
        <v>8940</v>
      </c>
      <c r="J446" s="117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</row>
    <row r="447" spans="1:30" ht="24" customHeight="1">
      <c r="A447" s="122"/>
      <c r="B447" s="154" t="s">
        <v>827</v>
      </c>
      <c r="C447" s="155">
        <v>1</v>
      </c>
      <c r="D447" s="118" t="s">
        <v>103</v>
      </c>
      <c r="E447" s="133">
        <v>4190</v>
      </c>
      <c r="F447" s="120">
        <f t="shared" si="113"/>
        <v>4190</v>
      </c>
      <c r="G447" s="133">
        <v>0</v>
      </c>
      <c r="H447" s="120">
        <f t="shared" si="111"/>
        <v>0</v>
      </c>
      <c r="I447" s="120">
        <f t="shared" si="112"/>
        <v>4190</v>
      </c>
      <c r="J447" s="117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</row>
    <row r="448" spans="1:30" ht="24" customHeight="1">
      <c r="A448" s="122"/>
      <c r="B448" s="154" t="s">
        <v>828</v>
      </c>
      <c r="C448" s="155">
        <v>1</v>
      </c>
      <c r="D448" s="118" t="s">
        <v>103</v>
      </c>
      <c r="E448" s="133">
        <v>4190</v>
      </c>
      <c r="F448" s="120">
        <f t="shared" si="113"/>
        <v>4190</v>
      </c>
      <c r="G448" s="133">
        <v>0</v>
      </c>
      <c r="H448" s="120">
        <f t="shared" si="111"/>
        <v>0</v>
      </c>
      <c r="I448" s="120">
        <f t="shared" si="112"/>
        <v>4190</v>
      </c>
      <c r="J448" s="117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</row>
    <row r="449" spans="1:30" ht="24" customHeight="1">
      <c r="A449" s="122"/>
      <c r="B449" s="154" t="s">
        <v>829</v>
      </c>
      <c r="C449" s="155">
        <v>1</v>
      </c>
      <c r="D449" s="118" t="s">
        <v>103</v>
      </c>
      <c r="E449" s="133">
        <v>5460</v>
      </c>
      <c r="F449" s="120">
        <f t="shared" si="113"/>
        <v>5460</v>
      </c>
      <c r="G449" s="133">
        <v>0</v>
      </c>
      <c r="H449" s="120">
        <f t="shared" si="111"/>
        <v>0</v>
      </c>
      <c r="I449" s="120">
        <f t="shared" si="112"/>
        <v>5460</v>
      </c>
      <c r="J449" s="117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</row>
    <row r="450" spans="1:30" ht="24" customHeight="1">
      <c r="A450" s="125" t="s">
        <v>830</v>
      </c>
      <c r="B450" s="151" t="s">
        <v>135</v>
      </c>
      <c r="C450" s="155"/>
      <c r="D450" s="118"/>
      <c r="E450" s="133"/>
      <c r="F450" s="120"/>
      <c r="G450" s="133"/>
      <c r="H450" s="120"/>
      <c r="I450" s="120"/>
      <c r="J450" s="117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</row>
    <row r="451" spans="1:30" ht="24" customHeight="1">
      <c r="A451" s="122"/>
      <c r="B451" s="151" t="s">
        <v>263</v>
      </c>
      <c r="C451" s="155"/>
      <c r="D451" s="118"/>
      <c r="E451" s="133"/>
      <c r="F451" s="120"/>
      <c r="G451" s="133"/>
      <c r="H451" s="120"/>
      <c r="I451" s="120"/>
      <c r="J451" s="117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</row>
    <row r="452" spans="1:30" ht="24" customHeight="1">
      <c r="A452" s="122"/>
      <c r="B452" s="154" t="s">
        <v>831</v>
      </c>
      <c r="C452" s="155">
        <v>1</v>
      </c>
      <c r="D452" s="118" t="s">
        <v>103</v>
      </c>
      <c r="E452" s="133">
        <v>6460</v>
      </c>
      <c r="F452" s="120">
        <f t="shared" ref="F452:F466" si="114">SUM(C452*E452)</f>
        <v>6460</v>
      </c>
      <c r="G452" s="133">
        <v>0</v>
      </c>
      <c r="H452" s="120">
        <f t="shared" ref="H452:H466" si="115">SUM(C452*G452)</f>
        <v>0</v>
      </c>
      <c r="I452" s="120">
        <f t="shared" ref="I452:I466" si="116">SUM(F452,H452)</f>
        <v>6460</v>
      </c>
      <c r="J452" s="117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</row>
    <row r="453" spans="1:30" ht="24" customHeight="1">
      <c r="A453" s="122"/>
      <c r="B453" s="154" t="s">
        <v>832</v>
      </c>
      <c r="C453" s="155">
        <v>1</v>
      </c>
      <c r="D453" s="118" t="s">
        <v>103</v>
      </c>
      <c r="E453" s="133">
        <v>6460</v>
      </c>
      <c r="F453" s="120">
        <f t="shared" si="114"/>
        <v>6460</v>
      </c>
      <c r="G453" s="133">
        <v>0</v>
      </c>
      <c r="H453" s="120">
        <f t="shared" si="115"/>
        <v>0</v>
      </c>
      <c r="I453" s="120">
        <f t="shared" si="116"/>
        <v>6460</v>
      </c>
      <c r="J453" s="117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</row>
    <row r="454" spans="1:30" ht="24" customHeight="1">
      <c r="A454" s="122"/>
      <c r="B454" s="154" t="s">
        <v>833</v>
      </c>
      <c r="C454" s="155">
        <v>1</v>
      </c>
      <c r="D454" s="118" t="s">
        <v>103</v>
      </c>
      <c r="E454" s="133">
        <v>5460</v>
      </c>
      <c r="F454" s="120">
        <f t="shared" si="114"/>
        <v>5460</v>
      </c>
      <c r="G454" s="133">
        <v>0</v>
      </c>
      <c r="H454" s="120">
        <f t="shared" si="115"/>
        <v>0</v>
      </c>
      <c r="I454" s="120">
        <f t="shared" si="116"/>
        <v>5460</v>
      </c>
      <c r="J454" s="117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</row>
    <row r="455" spans="1:30" ht="24" customHeight="1">
      <c r="A455" s="122"/>
      <c r="B455" s="154" t="s">
        <v>834</v>
      </c>
      <c r="C455" s="155">
        <v>1</v>
      </c>
      <c r="D455" s="118" t="s">
        <v>103</v>
      </c>
      <c r="E455" s="133">
        <v>7160</v>
      </c>
      <c r="F455" s="120">
        <f t="shared" si="114"/>
        <v>7160</v>
      </c>
      <c r="G455" s="133">
        <v>0</v>
      </c>
      <c r="H455" s="120">
        <f t="shared" si="115"/>
        <v>0</v>
      </c>
      <c r="I455" s="120">
        <f t="shared" si="116"/>
        <v>7160</v>
      </c>
      <c r="J455" s="117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</row>
    <row r="456" spans="1:30" ht="24" customHeight="1">
      <c r="A456" s="122"/>
      <c r="B456" s="154" t="s">
        <v>835</v>
      </c>
      <c r="C456" s="155">
        <v>1</v>
      </c>
      <c r="D456" s="118" t="s">
        <v>103</v>
      </c>
      <c r="E456" s="133">
        <v>4190</v>
      </c>
      <c r="F456" s="120">
        <f t="shared" si="114"/>
        <v>4190</v>
      </c>
      <c r="G456" s="133">
        <v>0</v>
      </c>
      <c r="H456" s="120">
        <f t="shared" si="115"/>
        <v>0</v>
      </c>
      <c r="I456" s="120">
        <f t="shared" si="116"/>
        <v>4190</v>
      </c>
      <c r="J456" s="117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</row>
    <row r="457" spans="1:30" ht="24" customHeight="1">
      <c r="A457" s="122"/>
      <c r="B457" s="154" t="s">
        <v>836</v>
      </c>
      <c r="C457" s="155">
        <v>1</v>
      </c>
      <c r="D457" s="118" t="s">
        <v>103</v>
      </c>
      <c r="E457" s="133">
        <v>4190</v>
      </c>
      <c r="F457" s="120">
        <f t="shared" si="114"/>
        <v>4190</v>
      </c>
      <c r="G457" s="133">
        <v>0</v>
      </c>
      <c r="H457" s="120">
        <f t="shared" si="115"/>
        <v>0</v>
      </c>
      <c r="I457" s="120">
        <f t="shared" si="116"/>
        <v>4190</v>
      </c>
      <c r="J457" s="117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</row>
    <row r="458" spans="1:30" ht="24" customHeight="1">
      <c r="A458" s="122"/>
      <c r="B458" s="154" t="s">
        <v>837</v>
      </c>
      <c r="C458" s="155">
        <v>1</v>
      </c>
      <c r="D458" s="118" t="s">
        <v>103</v>
      </c>
      <c r="E458" s="133">
        <v>4190</v>
      </c>
      <c r="F458" s="120">
        <f t="shared" si="114"/>
        <v>4190</v>
      </c>
      <c r="G458" s="133">
        <v>0</v>
      </c>
      <c r="H458" s="120">
        <f t="shared" si="115"/>
        <v>0</v>
      </c>
      <c r="I458" s="120">
        <f t="shared" si="116"/>
        <v>4190</v>
      </c>
      <c r="J458" s="117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</row>
    <row r="459" spans="1:30" ht="24" customHeight="1">
      <c r="A459" s="122"/>
      <c r="B459" s="154" t="s">
        <v>838</v>
      </c>
      <c r="C459" s="155">
        <v>1</v>
      </c>
      <c r="D459" s="118" t="s">
        <v>103</v>
      </c>
      <c r="E459" s="133">
        <v>4190</v>
      </c>
      <c r="F459" s="120">
        <f t="shared" si="114"/>
        <v>4190</v>
      </c>
      <c r="G459" s="133">
        <v>0</v>
      </c>
      <c r="H459" s="120">
        <f t="shared" si="115"/>
        <v>0</v>
      </c>
      <c r="I459" s="120">
        <f t="shared" si="116"/>
        <v>4190</v>
      </c>
      <c r="J459" s="117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</row>
    <row r="460" spans="1:30" ht="24" customHeight="1">
      <c r="A460" s="122"/>
      <c r="B460" s="154" t="s">
        <v>839</v>
      </c>
      <c r="C460" s="155">
        <v>1</v>
      </c>
      <c r="D460" s="118" t="s">
        <v>103</v>
      </c>
      <c r="E460" s="133">
        <v>4190</v>
      </c>
      <c r="F460" s="120">
        <f t="shared" si="114"/>
        <v>4190</v>
      </c>
      <c r="G460" s="133">
        <v>0</v>
      </c>
      <c r="H460" s="120">
        <f t="shared" si="115"/>
        <v>0</v>
      </c>
      <c r="I460" s="120">
        <f t="shared" si="116"/>
        <v>4190</v>
      </c>
      <c r="J460" s="117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</row>
    <row r="461" spans="1:30" ht="24" customHeight="1">
      <c r="A461" s="122"/>
      <c r="B461" s="154" t="s">
        <v>840</v>
      </c>
      <c r="C461" s="155">
        <v>1</v>
      </c>
      <c r="D461" s="118" t="s">
        <v>103</v>
      </c>
      <c r="E461" s="133">
        <v>4190</v>
      </c>
      <c r="F461" s="120">
        <f t="shared" si="114"/>
        <v>4190</v>
      </c>
      <c r="G461" s="133">
        <v>0</v>
      </c>
      <c r="H461" s="120">
        <f t="shared" si="115"/>
        <v>0</v>
      </c>
      <c r="I461" s="120">
        <f t="shared" si="116"/>
        <v>4190</v>
      </c>
      <c r="J461" s="117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</row>
    <row r="462" spans="1:30" ht="24" customHeight="1">
      <c r="A462" s="122"/>
      <c r="B462" s="154" t="s">
        <v>841</v>
      </c>
      <c r="C462" s="155">
        <v>1</v>
      </c>
      <c r="D462" s="118" t="s">
        <v>103</v>
      </c>
      <c r="E462" s="133">
        <v>4190</v>
      </c>
      <c r="F462" s="120">
        <f t="shared" si="114"/>
        <v>4190</v>
      </c>
      <c r="G462" s="133">
        <v>0</v>
      </c>
      <c r="H462" s="120">
        <f t="shared" si="115"/>
        <v>0</v>
      </c>
      <c r="I462" s="120">
        <f t="shared" si="116"/>
        <v>4190</v>
      </c>
      <c r="J462" s="117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</row>
    <row r="463" spans="1:30" ht="24" customHeight="1">
      <c r="A463" s="122"/>
      <c r="B463" s="154" t="s">
        <v>842</v>
      </c>
      <c r="C463" s="155">
        <v>1</v>
      </c>
      <c r="D463" s="118" t="s">
        <v>103</v>
      </c>
      <c r="E463" s="133">
        <v>5460</v>
      </c>
      <c r="F463" s="120">
        <f t="shared" si="114"/>
        <v>5460</v>
      </c>
      <c r="G463" s="133">
        <v>0</v>
      </c>
      <c r="H463" s="120">
        <f t="shared" si="115"/>
        <v>0</v>
      </c>
      <c r="I463" s="120">
        <f t="shared" si="116"/>
        <v>5460</v>
      </c>
      <c r="J463" s="117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</row>
    <row r="464" spans="1:30" ht="24" customHeight="1">
      <c r="A464" s="122"/>
      <c r="B464" s="154" t="s">
        <v>843</v>
      </c>
      <c r="C464" s="155">
        <v>1</v>
      </c>
      <c r="D464" s="118" t="s">
        <v>103</v>
      </c>
      <c r="E464" s="133">
        <v>6460</v>
      </c>
      <c r="F464" s="120">
        <f t="shared" si="114"/>
        <v>6460</v>
      </c>
      <c r="G464" s="133">
        <v>0</v>
      </c>
      <c r="H464" s="120">
        <f t="shared" si="115"/>
        <v>0</v>
      </c>
      <c r="I464" s="120">
        <f t="shared" si="116"/>
        <v>6460</v>
      </c>
      <c r="J464" s="117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</row>
    <row r="465" spans="1:30" ht="24" customHeight="1">
      <c r="A465" s="122"/>
      <c r="B465" s="154" t="s">
        <v>844</v>
      </c>
      <c r="C465" s="155">
        <v>1</v>
      </c>
      <c r="D465" s="118" t="s">
        <v>103</v>
      </c>
      <c r="E465" s="133">
        <v>6460</v>
      </c>
      <c r="F465" s="120">
        <f t="shared" si="114"/>
        <v>6460</v>
      </c>
      <c r="G465" s="133">
        <v>0</v>
      </c>
      <c r="H465" s="120">
        <f t="shared" si="115"/>
        <v>0</v>
      </c>
      <c r="I465" s="120">
        <f t="shared" si="116"/>
        <v>6460</v>
      </c>
      <c r="J465" s="117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</row>
    <row r="466" spans="1:30" ht="24" customHeight="1">
      <c r="A466" s="122"/>
      <c r="B466" s="154" t="s">
        <v>845</v>
      </c>
      <c r="C466" s="155">
        <v>1</v>
      </c>
      <c r="D466" s="118" t="s">
        <v>103</v>
      </c>
      <c r="E466" s="133">
        <v>5460</v>
      </c>
      <c r="F466" s="120">
        <f t="shared" si="114"/>
        <v>5460</v>
      </c>
      <c r="G466" s="133">
        <v>0</v>
      </c>
      <c r="H466" s="120">
        <f t="shared" si="115"/>
        <v>0</v>
      </c>
      <c r="I466" s="120">
        <f t="shared" si="116"/>
        <v>5460</v>
      </c>
      <c r="J466" s="117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</row>
    <row r="467" spans="1:30" ht="24" customHeight="1">
      <c r="A467" s="125" t="s">
        <v>846</v>
      </c>
      <c r="B467" s="151" t="s">
        <v>141</v>
      </c>
      <c r="C467" s="155"/>
      <c r="D467" s="118"/>
      <c r="E467" s="133"/>
      <c r="F467" s="120"/>
      <c r="G467" s="133"/>
      <c r="H467" s="120"/>
      <c r="I467" s="120"/>
      <c r="J467" s="117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</row>
    <row r="468" spans="1:30" ht="24" customHeight="1">
      <c r="A468" s="122"/>
      <c r="B468" s="151" t="s">
        <v>263</v>
      </c>
      <c r="C468" s="155"/>
      <c r="D468" s="118"/>
      <c r="E468" s="133"/>
      <c r="F468" s="120"/>
      <c r="G468" s="133"/>
      <c r="H468" s="120"/>
      <c r="I468" s="120"/>
      <c r="J468" s="117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</row>
    <row r="469" spans="1:30" ht="24" customHeight="1">
      <c r="A469" s="122"/>
      <c r="B469" s="154" t="s">
        <v>847</v>
      </c>
      <c r="C469" s="155">
        <v>2</v>
      </c>
      <c r="D469" s="118" t="s">
        <v>103</v>
      </c>
      <c r="E469" s="133">
        <v>11510</v>
      </c>
      <c r="F469" s="120">
        <f t="shared" ref="F469:F506" si="117">SUM(C469*E469)</f>
        <v>23020</v>
      </c>
      <c r="G469" s="133">
        <v>0</v>
      </c>
      <c r="H469" s="120">
        <f t="shared" ref="H469:H506" si="118">SUM(C469*G469)</f>
        <v>0</v>
      </c>
      <c r="I469" s="120">
        <f t="shared" ref="I469:I506" si="119">SUM(F469,H469)</f>
        <v>23020</v>
      </c>
      <c r="J469" s="117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</row>
    <row r="470" spans="1:30" ht="24" customHeight="1">
      <c r="A470" s="122"/>
      <c r="B470" s="154" t="s">
        <v>848</v>
      </c>
      <c r="C470" s="155">
        <v>2</v>
      </c>
      <c r="D470" s="118" t="s">
        <v>103</v>
      </c>
      <c r="E470" s="133">
        <v>16080</v>
      </c>
      <c r="F470" s="120">
        <f t="shared" si="117"/>
        <v>32160</v>
      </c>
      <c r="G470" s="133">
        <v>0</v>
      </c>
      <c r="H470" s="120">
        <f t="shared" si="118"/>
        <v>0</v>
      </c>
      <c r="I470" s="120">
        <f t="shared" si="119"/>
        <v>32160</v>
      </c>
      <c r="J470" s="117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</row>
    <row r="471" spans="1:30" ht="24" customHeight="1">
      <c r="A471" s="122"/>
      <c r="B471" s="154" t="s">
        <v>849</v>
      </c>
      <c r="C471" s="155">
        <v>2</v>
      </c>
      <c r="D471" s="118" t="s">
        <v>103</v>
      </c>
      <c r="E471" s="133">
        <v>11510</v>
      </c>
      <c r="F471" s="120">
        <f t="shared" si="117"/>
        <v>23020</v>
      </c>
      <c r="G471" s="133">
        <v>0</v>
      </c>
      <c r="H471" s="120">
        <f t="shared" si="118"/>
        <v>0</v>
      </c>
      <c r="I471" s="120">
        <f t="shared" si="119"/>
        <v>23020</v>
      </c>
      <c r="J471" s="117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</row>
    <row r="472" spans="1:30" ht="24" customHeight="1">
      <c r="A472" s="122"/>
      <c r="B472" s="154" t="s">
        <v>850</v>
      </c>
      <c r="C472" s="155">
        <v>2</v>
      </c>
      <c r="D472" s="118" t="s">
        <v>103</v>
      </c>
      <c r="E472" s="133">
        <v>8940</v>
      </c>
      <c r="F472" s="120">
        <f t="shared" si="117"/>
        <v>17880</v>
      </c>
      <c r="G472" s="133">
        <v>0</v>
      </c>
      <c r="H472" s="120">
        <f t="shared" si="118"/>
        <v>0</v>
      </c>
      <c r="I472" s="120">
        <f t="shared" si="119"/>
        <v>17880</v>
      </c>
      <c r="J472" s="117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</row>
    <row r="473" spans="1:30" ht="24" customHeight="1">
      <c r="A473" s="122"/>
      <c r="B473" s="154" t="s">
        <v>851</v>
      </c>
      <c r="C473" s="155">
        <v>2</v>
      </c>
      <c r="D473" s="118" t="s">
        <v>103</v>
      </c>
      <c r="E473" s="133">
        <v>8940</v>
      </c>
      <c r="F473" s="120">
        <f t="shared" si="117"/>
        <v>17880</v>
      </c>
      <c r="G473" s="133">
        <v>0</v>
      </c>
      <c r="H473" s="120">
        <f t="shared" si="118"/>
        <v>0</v>
      </c>
      <c r="I473" s="120">
        <f t="shared" si="119"/>
        <v>17880</v>
      </c>
      <c r="J473" s="117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</row>
    <row r="474" spans="1:30" ht="24" customHeight="1">
      <c r="A474" s="122"/>
      <c r="B474" s="154" t="s">
        <v>852</v>
      </c>
      <c r="C474" s="155">
        <v>2</v>
      </c>
      <c r="D474" s="118" t="s">
        <v>103</v>
      </c>
      <c r="E474" s="133">
        <v>8940</v>
      </c>
      <c r="F474" s="120">
        <f t="shared" si="117"/>
        <v>17880</v>
      </c>
      <c r="G474" s="133">
        <v>0</v>
      </c>
      <c r="H474" s="120">
        <f t="shared" si="118"/>
        <v>0</v>
      </c>
      <c r="I474" s="120">
        <f t="shared" si="119"/>
        <v>17880</v>
      </c>
      <c r="J474" s="117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</row>
    <row r="475" spans="1:30" ht="24" customHeight="1">
      <c r="A475" s="122"/>
      <c r="B475" s="154" t="s">
        <v>853</v>
      </c>
      <c r="C475" s="155">
        <v>2</v>
      </c>
      <c r="D475" s="118" t="s">
        <v>103</v>
      </c>
      <c r="E475" s="133">
        <v>8940</v>
      </c>
      <c r="F475" s="120">
        <f t="shared" si="117"/>
        <v>17880</v>
      </c>
      <c r="G475" s="133">
        <v>0</v>
      </c>
      <c r="H475" s="120">
        <f t="shared" si="118"/>
        <v>0</v>
      </c>
      <c r="I475" s="120">
        <f t="shared" si="119"/>
        <v>17880</v>
      </c>
      <c r="J475" s="117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</row>
    <row r="476" spans="1:30" ht="24" customHeight="1">
      <c r="A476" s="122"/>
      <c r="B476" s="154" t="s">
        <v>854</v>
      </c>
      <c r="C476" s="155">
        <v>2</v>
      </c>
      <c r="D476" s="118" t="s">
        <v>103</v>
      </c>
      <c r="E476" s="133">
        <v>8940</v>
      </c>
      <c r="F476" s="120">
        <f t="shared" si="117"/>
        <v>17880</v>
      </c>
      <c r="G476" s="133">
        <v>0</v>
      </c>
      <c r="H476" s="120">
        <f t="shared" si="118"/>
        <v>0</v>
      </c>
      <c r="I476" s="120">
        <f t="shared" si="119"/>
        <v>17880</v>
      </c>
      <c r="J476" s="117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</row>
    <row r="477" spans="1:30" ht="24" customHeight="1">
      <c r="A477" s="122"/>
      <c r="B477" s="154" t="s">
        <v>855</v>
      </c>
      <c r="C477" s="155">
        <v>1</v>
      </c>
      <c r="D477" s="118" t="s">
        <v>103</v>
      </c>
      <c r="E477" s="133">
        <v>7160</v>
      </c>
      <c r="F477" s="120">
        <f t="shared" si="117"/>
        <v>7160</v>
      </c>
      <c r="G477" s="133">
        <v>0</v>
      </c>
      <c r="H477" s="120">
        <f t="shared" si="118"/>
        <v>0</v>
      </c>
      <c r="I477" s="120">
        <f t="shared" si="119"/>
        <v>7160</v>
      </c>
      <c r="J477" s="117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</row>
    <row r="478" spans="1:30" ht="24" customHeight="1">
      <c r="A478" s="122"/>
      <c r="B478" s="154" t="s">
        <v>856</v>
      </c>
      <c r="C478" s="155">
        <v>1</v>
      </c>
      <c r="D478" s="118" t="s">
        <v>103</v>
      </c>
      <c r="E478" s="133">
        <v>9640</v>
      </c>
      <c r="F478" s="120">
        <f t="shared" si="117"/>
        <v>9640</v>
      </c>
      <c r="G478" s="133">
        <v>0</v>
      </c>
      <c r="H478" s="120">
        <f t="shared" si="118"/>
        <v>0</v>
      </c>
      <c r="I478" s="120">
        <f t="shared" si="119"/>
        <v>9640</v>
      </c>
      <c r="J478" s="117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</row>
    <row r="479" spans="1:30" ht="24" customHeight="1">
      <c r="A479" s="122"/>
      <c r="B479" s="154" t="s">
        <v>857</v>
      </c>
      <c r="C479" s="155">
        <v>1</v>
      </c>
      <c r="D479" s="118" t="s">
        <v>103</v>
      </c>
      <c r="E479" s="133">
        <v>9640</v>
      </c>
      <c r="F479" s="120">
        <f t="shared" si="117"/>
        <v>9640</v>
      </c>
      <c r="G479" s="133">
        <v>0</v>
      </c>
      <c r="H479" s="120">
        <f t="shared" si="118"/>
        <v>0</v>
      </c>
      <c r="I479" s="120">
        <f t="shared" si="119"/>
        <v>9640</v>
      </c>
      <c r="J479" s="117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</row>
    <row r="480" spans="1:30" ht="24" customHeight="1">
      <c r="A480" s="122"/>
      <c r="B480" s="154" t="s">
        <v>858</v>
      </c>
      <c r="C480" s="155">
        <v>1</v>
      </c>
      <c r="D480" s="118" t="s">
        <v>103</v>
      </c>
      <c r="E480" s="133">
        <v>7160</v>
      </c>
      <c r="F480" s="120">
        <f t="shared" si="117"/>
        <v>7160</v>
      </c>
      <c r="G480" s="133">
        <v>0</v>
      </c>
      <c r="H480" s="120">
        <f t="shared" si="118"/>
        <v>0</v>
      </c>
      <c r="I480" s="120">
        <f t="shared" si="119"/>
        <v>7160</v>
      </c>
      <c r="J480" s="117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</row>
    <row r="481" spans="1:30" ht="24" customHeight="1">
      <c r="A481" s="122"/>
      <c r="B481" s="154" t="s">
        <v>859</v>
      </c>
      <c r="C481" s="155">
        <v>1</v>
      </c>
      <c r="D481" s="118" t="s">
        <v>103</v>
      </c>
      <c r="E481" s="133">
        <v>9640</v>
      </c>
      <c r="F481" s="120">
        <f t="shared" si="117"/>
        <v>9640</v>
      </c>
      <c r="G481" s="133">
        <v>0</v>
      </c>
      <c r="H481" s="120">
        <f t="shared" si="118"/>
        <v>0</v>
      </c>
      <c r="I481" s="120">
        <f t="shared" si="119"/>
        <v>9640</v>
      </c>
      <c r="J481" s="117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</row>
    <row r="482" spans="1:30" ht="24" customHeight="1">
      <c r="A482" s="122"/>
      <c r="B482" s="154" t="s">
        <v>860</v>
      </c>
      <c r="C482" s="155">
        <v>1</v>
      </c>
      <c r="D482" s="118" t="s">
        <v>103</v>
      </c>
      <c r="E482" s="133">
        <v>7160</v>
      </c>
      <c r="F482" s="120">
        <f t="shared" si="117"/>
        <v>7160</v>
      </c>
      <c r="G482" s="133">
        <v>0</v>
      </c>
      <c r="H482" s="120">
        <f t="shared" si="118"/>
        <v>0</v>
      </c>
      <c r="I482" s="120">
        <f t="shared" si="119"/>
        <v>7160</v>
      </c>
      <c r="J482" s="117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</row>
    <row r="483" spans="1:30" ht="24" customHeight="1">
      <c r="A483" s="122"/>
      <c r="B483" s="154" t="s">
        <v>861</v>
      </c>
      <c r="C483" s="155">
        <v>1</v>
      </c>
      <c r="D483" s="118" t="s">
        <v>103</v>
      </c>
      <c r="E483" s="133">
        <v>9640</v>
      </c>
      <c r="F483" s="120">
        <f t="shared" si="117"/>
        <v>9640</v>
      </c>
      <c r="G483" s="133">
        <v>0</v>
      </c>
      <c r="H483" s="120">
        <f t="shared" si="118"/>
        <v>0</v>
      </c>
      <c r="I483" s="120">
        <f t="shared" si="119"/>
        <v>9640</v>
      </c>
      <c r="J483" s="117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</row>
    <row r="484" spans="1:30" ht="24" customHeight="1">
      <c r="A484" s="122"/>
      <c r="B484" s="154" t="s">
        <v>862</v>
      </c>
      <c r="C484" s="155">
        <v>1</v>
      </c>
      <c r="D484" s="118" t="s">
        <v>103</v>
      </c>
      <c r="E484" s="133">
        <v>7160</v>
      </c>
      <c r="F484" s="120">
        <f t="shared" si="117"/>
        <v>7160</v>
      </c>
      <c r="G484" s="133">
        <v>0</v>
      </c>
      <c r="H484" s="120">
        <f t="shared" si="118"/>
        <v>0</v>
      </c>
      <c r="I484" s="120">
        <f t="shared" si="119"/>
        <v>7160</v>
      </c>
      <c r="J484" s="117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</row>
    <row r="485" spans="1:30" ht="24" customHeight="1">
      <c r="A485" s="122"/>
      <c r="B485" s="154" t="s">
        <v>863</v>
      </c>
      <c r="C485" s="155">
        <v>1</v>
      </c>
      <c r="D485" s="118" t="s">
        <v>103</v>
      </c>
      <c r="E485" s="133">
        <v>5460</v>
      </c>
      <c r="F485" s="120">
        <f t="shared" si="117"/>
        <v>5460</v>
      </c>
      <c r="G485" s="133">
        <v>0</v>
      </c>
      <c r="H485" s="120">
        <f t="shared" si="118"/>
        <v>0</v>
      </c>
      <c r="I485" s="120">
        <f t="shared" si="119"/>
        <v>5460</v>
      </c>
      <c r="J485" s="117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</row>
    <row r="486" spans="1:30" ht="24" customHeight="1">
      <c r="A486" s="125" t="s">
        <v>864</v>
      </c>
      <c r="B486" s="151" t="s">
        <v>149</v>
      </c>
      <c r="C486" s="155"/>
      <c r="D486" s="118"/>
      <c r="E486" s="133"/>
      <c r="F486" s="120">
        <f t="shared" si="117"/>
        <v>0</v>
      </c>
      <c r="G486" s="133"/>
      <c r="H486" s="120">
        <f t="shared" si="118"/>
        <v>0</v>
      </c>
      <c r="I486" s="120">
        <f t="shared" si="119"/>
        <v>0</v>
      </c>
      <c r="J486" s="117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</row>
    <row r="487" spans="1:30" ht="24" customHeight="1">
      <c r="A487" s="122"/>
      <c r="B487" s="151" t="s">
        <v>263</v>
      </c>
      <c r="C487" s="155"/>
      <c r="D487" s="118"/>
      <c r="E487" s="133"/>
      <c r="F487" s="120">
        <f t="shared" si="117"/>
        <v>0</v>
      </c>
      <c r="G487" s="133"/>
      <c r="H487" s="120">
        <f t="shared" si="118"/>
        <v>0</v>
      </c>
      <c r="I487" s="120">
        <f t="shared" si="119"/>
        <v>0</v>
      </c>
      <c r="J487" s="117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</row>
    <row r="488" spans="1:30" ht="24" customHeight="1">
      <c r="A488" s="122"/>
      <c r="B488" s="154" t="s">
        <v>865</v>
      </c>
      <c r="C488" s="155">
        <v>1</v>
      </c>
      <c r="D488" s="118" t="s">
        <v>103</v>
      </c>
      <c r="E488" s="133">
        <v>6460</v>
      </c>
      <c r="F488" s="120">
        <f t="shared" si="117"/>
        <v>6460</v>
      </c>
      <c r="G488" s="133">
        <v>0</v>
      </c>
      <c r="H488" s="120">
        <f t="shared" si="118"/>
        <v>0</v>
      </c>
      <c r="I488" s="120">
        <f t="shared" si="119"/>
        <v>6460</v>
      </c>
      <c r="J488" s="117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</row>
    <row r="489" spans="1:30" ht="24" customHeight="1">
      <c r="A489" s="122"/>
      <c r="B489" s="154" t="s">
        <v>866</v>
      </c>
      <c r="C489" s="155">
        <v>1</v>
      </c>
      <c r="D489" s="118" t="s">
        <v>103</v>
      </c>
      <c r="E489" s="133">
        <v>6460</v>
      </c>
      <c r="F489" s="120">
        <f t="shared" si="117"/>
        <v>6460</v>
      </c>
      <c r="G489" s="133">
        <v>0</v>
      </c>
      <c r="H489" s="120">
        <f t="shared" si="118"/>
        <v>0</v>
      </c>
      <c r="I489" s="120">
        <f t="shared" si="119"/>
        <v>6460</v>
      </c>
      <c r="J489" s="117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</row>
    <row r="490" spans="1:30" ht="24" customHeight="1">
      <c r="A490" s="122"/>
      <c r="B490" s="154" t="s">
        <v>867</v>
      </c>
      <c r="C490" s="155">
        <v>1</v>
      </c>
      <c r="D490" s="118" t="s">
        <v>103</v>
      </c>
      <c r="E490" s="133">
        <v>5460</v>
      </c>
      <c r="F490" s="120">
        <f t="shared" si="117"/>
        <v>5460</v>
      </c>
      <c r="G490" s="133">
        <v>0</v>
      </c>
      <c r="H490" s="120">
        <f t="shared" si="118"/>
        <v>0</v>
      </c>
      <c r="I490" s="120">
        <f t="shared" si="119"/>
        <v>5460</v>
      </c>
      <c r="J490" s="117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</row>
    <row r="491" spans="1:30" ht="24" customHeight="1">
      <c r="A491" s="122"/>
      <c r="B491" s="154" t="s">
        <v>868</v>
      </c>
      <c r="C491" s="155">
        <v>1</v>
      </c>
      <c r="D491" s="118" t="s">
        <v>103</v>
      </c>
      <c r="E491" s="133">
        <v>4190</v>
      </c>
      <c r="F491" s="120">
        <f t="shared" si="117"/>
        <v>4190</v>
      </c>
      <c r="G491" s="133">
        <v>0</v>
      </c>
      <c r="H491" s="120">
        <f t="shared" si="118"/>
        <v>0</v>
      </c>
      <c r="I491" s="120">
        <f t="shared" si="119"/>
        <v>4190</v>
      </c>
      <c r="J491" s="117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</row>
    <row r="492" spans="1:30" ht="24" customHeight="1">
      <c r="A492" s="122"/>
      <c r="B492" s="154" t="s">
        <v>869</v>
      </c>
      <c r="C492" s="155">
        <v>1</v>
      </c>
      <c r="D492" s="118" t="s">
        <v>103</v>
      </c>
      <c r="E492" s="133">
        <v>4190</v>
      </c>
      <c r="F492" s="120">
        <f t="shared" si="117"/>
        <v>4190</v>
      </c>
      <c r="G492" s="133">
        <v>0</v>
      </c>
      <c r="H492" s="120">
        <f t="shared" si="118"/>
        <v>0</v>
      </c>
      <c r="I492" s="120">
        <f t="shared" si="119"/>
        <v>4190</v>
      </c>
      <c r="J492" s="117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</row>
    <row r="493" spans="1:30" ht="24" customHeight="1">
      <c r="A493" s="122"/>
      <c r="B493" s="154" t="s">
        <v>870</v>
      </c>
      <c r="C493" s="155">
        <v>1</v>
      </c>
      <c r="D493" s="118" t="s">
        <v>103</v>
      </c>
      <c r="E493" s="133">
        <v>4190</v>
      </c>
      <c r="F493" s="120">
        <f t="shared" si="117"/>
        <v>4190</v>
      </c>
      <c r="G493" s="133">
        <v>0</v>
      </c>
      <c r="H493" s="120">
        <f t="shared" si="118"/>
        <v>0</v>
      </c>
      <c r="I493" s="120">
        <f t="shared" si="119"/>
        <v>4190</v>
      </c>
      <c r="J493" s="117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</row>
    <row r="494" spans="1:30" ht="24" customHeight="1">
      <c r="A494" s="122"/>
      <c r="B494" s="154" t="s">
        <v>871</v>
      </c>
      <c r="C494" s="155">
        <v>1</v>
      </c>
      <c r="D494" s="118" t="s">
        <v>103</v>
      </c>
      <c r="E494" s="133">
        <v>4190</v>
      </c>
      <c r="F494" s="120">
        <f t="shared" si="117"/>
        <v>4190</v>
      </c>
      <c r="G494" s="133">
        <v>0</v>
      </c>
      <c r="H494" s="120">
        <f t="shared" si="118"/>
        <v>0</v>
      </c>
      <c r="I494" s="120">
        <f t="shared" si="119"/>
        <v>4190</v>
      </c>
      <c r="J494" s="117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</row>
    <row r="495" spans="1:30" ht="24" customHeight="1">
      <c r="A495" s="122"/>
      <c r="B495" s="154" t="s">
        <v>872</v>
      </c>
      <c r="C495" s="155">
        <v>1</v>
      </c>
      <c r="D495" s="118" t="s">
        <v>103</v>
      </c>
      <c r="E495" s="133">
        <v>4190</v>
      </c>
      <c r="F495" s="120">
        <f t="shared" si="117"/>
        <v>4190</v>
      </c>
      <c r="G495" s="133">
        <v>0</v>
      </c>
      <c r="H495" s="120">
        <f t="shared" si="118"/>
        <v>0</v>
      </c>
      <c r="I495" s="120">
        <f t="shared" si="119"/>
        <v>4190</v>
      </c>
      <c r="J495" s="117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</row>
    <row r="496" spans="1:30" ht="24" customHeight="1">
      <c r="A496" s="122"/>
      <c r="B496" s="154" t="s">
        <v>873</v>
      </c>
      <c r="C496" s="155">
        <v>1</v>
      </c>
      <c r="D496" s="118" t="s">
        <v>103</v>
      </c>
      <c r="E496" s="133">
        <v>7160</v>
      </c>
      <c r="F496" s="120">
        <f t="shared" si="117"/>
        <v>7160</v>
      </c>
      <c r="G496" s="133">
        <v>0</v>
      </c>
      <c r="H496" s="120">
        <f t="shared" si="118"/>
        <v>0</v>
      </c>
      <c r="I496" s="120">
        <f t="shared" si="119"/>
        <v>7160</v>
      </c>
      <c r="J496" s="117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</row>
    <row r="497" spans="1:30" ht="24" customHeight="1">
      <c r="A497" s="122"/>
      <c r="B497" s="154" t="s">
        <v>874</v>
      </c>
      <c r="C497" s="155">
        <v>1</v>
      </c>
      <c r="D497" s="118" t="s">
        <v>103</v>
      </c>
      <c r="E497" s="133">
        <v>4190</v>
      </c>
      <c r="F497" s="120">
        <f t="shared" si="117"/>
        <v>4190</v>
      </c>
      <c r="G497" s="133">
        <v>0</v>
      </c>
      <c r="H497" s="120">
        <f t="shared" si="118"/>
        <v>0</v>
      </c>
      <c r="I497" s="120">
        <f t="shared" si="119"/>
        <v>4190</v>
      </c>
      <c r="J497" s="117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</row>
    <row r="498" spans="1:30" ht="24" customHeight="1">
      <c r="A498" s="122"/>
      <c r="B498" s="154" t="s">
        <v>875</v>
      </c>
      <c r="C498" s="155">
        <v>1</v>
      </c>
      <c r="D498" s="118" t="s">
        <v>103</v>
      </c>
      <c r="E498" s="133">
        <v>4190</v>
      </c>
      <c r="F498" s="120">
        <f t="shared" si="117"/>
        <v>4190</v>
      </c>
      <c r="G498" s="133">
        <v>0</v>
      </c>
      <c r="H498" s="120">
        <f t="shared" si="118"/>
        <v>0</v>
      </c>
      <c r="I498" s="120">
        <f t="shared" si="119"/>
        <v>4190</v>
      </c>
      <c r="J498" s="117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</row>
    <row r="499" spans="1:30" ht="24" customHeight="1">
      <c r="A499" s="122"/>
      <c r="B499" s="154" t="s">
        <v>876</v>
      </c>
      <c r="C499" s="155">
        <v>1</v>
      </c>
      <c r="D499" s="118" t="s">
        <v>103</v>
      </c>
      <c r="E499" s="133">
        <v>4190</v>
      </c>
      <c r="F499" s="120">
        <f t="shared" si="117"/>
        <v>4190</v>
      </c>
      <c r="G499" s="133">
        <v>0</v>
      </c>
      <c r="H499" s="120">
        <f t="shared" si="118"/>
        <v>0</v>
      </c>
      <c r="I499" s="120">
        <f t="shared" si="119"/>
        <v>4190</v>
      </c>
      <c r="J499" s="117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</row>
    <row r="500" spans="1:30" ht="24" customHeight="1">
      <c r="A500" s="122"/>
      <c r="B500" s="154" t="s">
        <v>877</v>
      </c>
      <c r="C500" s="155">
        <v>1</v>
      </c>
      <c r="D500" s="118" t="s">
        <v>103</v>
      </c>
      <c r="E500" s="133">
        <v>4190</v>
      </c>
      <c r="F500" s="120">
        <f t="shared" si="117"/>
        <v>4190</v>
      </c>
      <c r="G500" s="133">
        <v>0</v>
      </c>
      <c r="H500" s="120">
        <f t="shared" si="118"/>
        <v>0</v>
      </c>
      <c r="I500" s="120">
        <f t="shared" si="119"/>
        <v>4190</v>
      </c>
      <c r="J500" s="117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</row>
    <row r="501" spans="1:30" ht="24" customHeight="1">
      <c r="A501" s="122"/>
      <c r="B501" s="154" t="s">
        <v>878</v>
      </c>
      <c r="C501" s="155">
        <v>1</v>
      </c>
      <c r="D501" s="118" t="s">
        <v>103</v>
      </c>
      <c r="E501" s="133">
        <v>4190</v>
      </c>
      <c r="F501" s="120">
        <f t="shared" si="117"/>
        <v>4190</v>
      </c>
      <c r="G501" s="133">
        <v>0</v>
      </c>
      <c r="H501" s="120">
        <f t="shared" si="118"/>
        <v>0</v>
      </c>
      <c r="I501" s="120">
        <f t="shared" si="119"/>
        <v>4190</v>
      </c>
      <c r="J501" s="117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</row>
    <row r="502" spans="1:30" ht="24" customHeight="1">
      <c r="A502" s="122"/>
      <c r="B502" s="154" t="s">
        <v>879</v>
      </c>
      <c r="C502" s="155">
        <v>1</v>
      </c>
      <c r="D502" s="118" t="s">
        <v>103</v>
      </c>
      <c r="E502" s="133">
        <v>4190</v>
      </c>
      <c r="F502" s="120">
        <f t="shared" si="117"/>
        <v>4190</v>
      </c>
      <c r="G502" s="133">
        <v>0</v>
      </c>
      <c r="H502" s="120">
        <f t="shared" si="118"/>
        <v>0</v>
      </c>
      <c r="I502" s="120">
        <f t="shared" si="119"/>
        <v>4190</v>
      </c>
      <c r="J502" s="117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</row>
    <row r="503" spans="1:30" ht="24" customHeight="1">
      <c r="A503" s="122"/>
      <c r="B503" s="154" t="s">
        <v>880</v>
      </c>
      <c r="C503" s="155">
        <v>1</v>
      </c>
      <c r="D503" s="118" t="s">
        <v>103</v>
      </c>
      <c r="E503" s="133">
        <v>5410</v>
      </c>
      <c r="F503" s="120">
        <f t="shared" si="117"/>
        <v>5410</v>
      </c>
      <c r="G503" s="133">
        <v>0</v>
      </c>
      <c r="H503" s="120">
        <f t="shared" si="118"/>
        <v>0</v>
      </c>
      <c r="I503" s="120">
        <f t="shared" si="119"/>
        <v>5410</v>
      </c>
      <c r="J503" s="117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</row>
    <row r="504" spans="1:30" ht="24" customHeight="1">
      <c r="A504" s="122"/>
      <c r="B504" s="154" t="s">
        <v>881</v>
      </c>
      <c r="C504" s="155">
        <v>1</v>
      </c>
      <c r="D504" s="118" t="s">
        <v>103</v>
      </c>
      <c r="E504" s="133">
        <v>6460</v>
      </c>
      <c r="F504" s="120">
        <f t="shared" si="117"/>
        <v>6460</v>
      </c>
      <c r="G504" s="133">
        <v>0</v>
      </c>
      <c r="H504" s="120">
        <f t="shared" si="118"/>
        <v>0</v>
      </c>
      <c r="I504" s="120">
        <f t="shared" si="119"/>
        <v>6460</v>
      </c>
      <c r="J504" s="117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</row>
    <row r="505" spans="1:30" ht="24" customHeight="1">
      <c r="A505" s="122"/>
      <c r="B505" s="154" t="s">
        <v>882</v>
      </c>
      <c r="C505" s="155">
        <v>1</v>
      </c>
      <c r="D505" s="118" t="s">
        <v>103</v>
      </c>
      <c r="E505" s="133">
        <v>6460</v>
      </c>
      <c r="F505" s="120">
        <f t="shared" si="117"/>
        <v>6460</v>
      </c>
      <c r="G505" s="133">
        <v>0</v>
      </c>
      <c r="H505" s="120">
        <f t="shared" si="118"/>
        <v>0</v>
      </c>
      <c r="I505" s="120">
        <f t="shared" si="119"/>
        <v>6460</v>
      </c>
      <c r="J505" s="117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</row>
    <row r="506" spans="1:30" ht="24" customHeight="1">
      <c r="A506" s="122"/>
      <c r="B506" s="154" t="s">
        <v>883</v>
      </c>
      <c r="C506" s="155">
        <v>1</v>
      </c>
      <c r="D506" s="118" t="s">
        <v>103</v>
      </c>
      <c r="E506" s="133">
        <v>5460</v>
      </c>
      <c r="F506" s="120">
        <f t="shared" si="117"/>
        <v>5460</v>
      </c>
      <c r="G506" s="133">
        <v>0</v>
      </c>
      <c r="H506" s="120">
        <f t="shared" si="118"/>
        <v>0</v>
      </c>
      <c r="I506" s="120">
        <f t="shared" si="119"/>
        <v>5460</v>
      </c>
      <c r="J506" s="117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</row>
    <row r="507" spans="1:30" ht="24" customHeight="1">
      <c r="A507" s="125" t="s">
        <v>884</v>
      </c>
      <c r="B507" s="151" t="s">
        <v>156</v>
      </c>
      <c r="C507" s="155"/>
      <c r="D507" s="118"/>
      <c r="E507" s="133"/>
      <c r="F507" s="120"/>
      <c r="G507" s="133"/>
      <c r="H507" s="120"/>
      <c r="I507" s="120"/>
      <c r="J507" s="117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</row>
    <row r="508" spans="1:30" ht="24" customHeight="1">
      <c r="A508" s="122"/>
      <c r="B508" s="151" t="s">
        <v>263</v>
      </c>
      <c r="C508" s="155"/>
      <c r="D508" s="118"/>
      <c r="E508" s="133"/>
      <c r="F508" s="120"/>
      <c r="G508" s="133"/>
      <c r="H508" s="120"/>
      <c r="I508" s="120"/>
      <c r="J508" s="117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</row>
    <row r="509" spans="1:30" ht="24" customHeight="1">
      <c r="A509" s="122"/>
      <c r="B509" s="154" t="s">
        <v>885</v>
      </c>
      <c r="C509" s="155">
        <v>1</v>
      </c>
      <c r="D509" s="118" t="s">
        <v>103</v>
      </c>
      <c r="E509" s="133">
        <v>5460</v>
      </c>
      <c r="F509" s="120">
        <f t="shared" ref="F509:F534" si="120">SUM(C509*E509)</f>
        <v>5460</v>
      </c>
      <c r="G509" s="133">
        <v>0</v>
      </c>
      <c r="H509" s="120">
        <f t="shared" ref="H509:H534" si="121">SUM(C509*G509)</f>
        <v>0</v>
      </c>
      <c r="I509" s="120">
        <f t="shared" ref="I509:I534" si="122">SUM(F509,H509)</f>
        <v>5460</v>
      </c>
      <c r="J509" s="117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</row>
    <row r="510" spans="1:30" ht="24" customHeight="1">
      <c r="A510" s="122"/>
      <c r="B510" s="154" t="s">
        <v>886</v>
      </c>
      <c r="C510" s="155">
        <v>1</v>
      </c>
      <c r="D510" s="118" t="s">
        <v>103</v>
      </c>
      <c r="E510" s="133">
        <v>4190</v>
      </c>
      <c r="F510" s="120">
        <f t="shared" si="120"/>
        <v>4190</v>
      </c>
      <c r="G510" s="133">
        <v>0</v>
      </c>
      <c r="H510" s="120">
        <f t="shared" si="121"/>
        <v>0</v>
      </c>
      <c r="I510" s="120">
        <f t="shared" si="122"/>
        <v>4190</v>
      </c>
      <c r="J510" s="117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</row>
    <row r="511" spans="1:30" ht="24" customHeight="1">
      <c r="A511" s="122"/>
      <c r="B511" s="154" t="s">
        <v>887</v>
      </c>
      <c r="C511" s="155">
        <v>1</v>
      </c>
      <c r="D511" s="118" t="s">
        <v>103</v>
      </c>
      <c r="E511" s="133">
        <v>4190</v>
      </c>
      <c r="F511" s="120">
        <f t="shared" si="120"/>
        <v>4190</v>
      </c>
      <c r="G511" s="133">
        <v>0</v>
      </c>
      <c r="H511" s="120">
        <f t="shared" si="121"/>
        <v>0</v>
      </c>
      <c r="I511" s="120">
        <f t="shared" si="122"/>
        <v>4190</v>
      </c>
      <c r="J511" s="117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</row>
    <row r="512" spans="1:30" ht="24" customHeight="1">
      <c r="A512" s="122"/>
      <c r="B512" s="154" t="s">
        <v>888</v>
      </c>
      <c r="C512" s="155">
        <v>1</v>
      </c>
      <c r="D512" s="118" t="s">
        <v>103</v>
      </c>
      <c r="E512" s="133">
        <v>4190</v>
      </c>
      <c r="F512" s="120">
        <f t="shared" si="120"/>
        <v>4190</v>
      </c>
      <c r="G512" s="133">
        <v>0</v>
      </c>
      <c r="H512" s="120">
        <f t="shared" si="121"/>
        <v>0</v>
      </c>
      <c r="I512" s="120">
        <f t="shared" si="122"/>
        <v>4190</v>
      </c>
      <c r="J512" s="117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</row>
    <row r="513" spans="1:30" ht="24" customHeight="1">
      <c r="A513" s="122"/>
      <c r="B513" s="154" t="s">
        <v>889</v>
      </c>
      <c r="C513" s="155">
        <v>1</v>
      </c>
      <c r="D513" s="118" t="s">
        <v>103</v>
      </c>
      <c r="E513" s="133">
        <v>4190</v>
      </c>
      <c r="F513" s="120">
        <f t="shared" si="120"/>
        <v>4190</v>
      </c>
      <c r="G513" s="133">
        <v>0</v>
      </c>
      <c r="H513" s="120">
        <f t="shared" si="121"/>
        <v>0</v>
      </c>
      <c r="I513" s="120">
        <f t="shared" si="122"/>
        <v>4190</v>
      </c>
      <c r="J513" s="117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</row>
    <row r="514" spans="1:30" ht="24" customHeight="1">
      <c r="A514" s="122"/>
      <c r="B514" s="154" t="s">
        <v>890</v>
      </c>
      <c r="C514" s="155">
        <v>1</v>
      </c>
      <c r="D514" s="118" t="s">
        <v>103</v>
      </c>
      <c r="E514" s="133">
        <v>4190</v>
      </c>
      <c r="F514" s="120">
        <f t="shared" si="120"/>
        <v>4190</v>
      </c>
      <c r="G514" s="133">
        <v>0</v>
      </c>
      <c r="H514" s="120">
        <f t="shared" si="121"/>
        <v>0</v>
      </c>
      <c r="I514" s="120">
        <f t="shared" si="122"/>
        <v>4190</v>
      </c>
      <c r="J514" s="117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</row>
    <row r="515" spans="1:30" ht="24" customHeight="1">
      <c r="A515" s="122"/>
      <c r="B515" s="154" t="s">
        <v>891</v>
      </c>
      <c r="C515" s="155">
        <v>1</v>
      </c>
      <c r="D515" s="118" t="s">
        <v>103</v>
      </c>
      <c r="E515" s="133">
        <v>4190</v>
      </c>
      <c r="F515" s="120">
        <f t="shared" si="120"/>
        <v>4190</v>
      </c>
      <c r="G515" s="133">
        <v>0</v>
      </c>
      <c r="H515" s="120">
        <f t="shared" si="121"/>
        <v>0</v>
      </c>
      <c r="I515" s="120">
        <f t="shared" si="122"/>
        <v>4190</v>
      </c>
      <c r="J515" s="117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</row>
    <row r="516" spans="1:30" ht="24" customHeight="1">
      <c r="A516" s="122"/>
      <c r="B516" s="154" t="s">
        <v>892</v>
      </c>
      <c r="C516" s="155">
        <v>1</v>
      </c>
      <c r="D516" s="118" t="s">
        <v>103</v>
      </c>
      <c r="E516" s="133">
        <v>4190</v>
      </c>
      <c r="F516" s="120">
        <f t="shared" si="120"/>
        <v>4190</v>
      </c>
      <c r="G516" s="133">
        <v>0</v>
      </c>
      <c r="H516" s="120">
        <f t="shared" si="121"/>
        <v>0</v>
      </c>
      <c r="I516" s="120">
        <f t="shared" si="122"/>
        <v>4190</v>
      </c>
      <c r="J516" s="117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</row>
    <row r="517" spans="1:30" ht="24" customHeight="1">
      <c r="A517" s="122"/>
      <c r="B517" s="154" t="s">
        <v>893</v>
      </c>
      <c r="C517" s="155">
        <v>1</v>
      </c>
      <c r="D517" s="118" t="s">
        <v>103</v>
      </c>
      <c r="E517" s="133">
        <v>4190</v>
      </c>
      <c r="F517" s="120">
        <f t="shared" si="120"/>
        <v>4190</v>
      </c>
      <c r="G517" s="133">
        <v>0</v>
      </c>
      <c r="H517" s="120">
        <f t="shared" si="121"/>
        <v>0</v>
      </c>
      <c r="I517" s="120">
        <f t="shared" si="122"/>
        <v>4190</v>
      </c>
      <c r="J517" s="117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</row>
    <row r="518" spans="1:30" ht="24" customHeight="1">
      <c r="A518" s="122"/>
      <c r="B518" s="154" t="s">
        <v>894</v>
      </c>
      <c r="C518" s="155">
        <v>1</v>
      </c>
      <c r="D518" s="118" t="s">
        <v>103</v>
      </c>
      <c r="E518" s="133">
        <v>4190</v>
      </c>
      <c r="F518" s="120">
        <f t="shared" si="120"/>
        <v>4190</v>
      </c>
      <c r="G518" s="133">
        <v>0</v>
      </c>
      <c r="H518" s="120">
        <f t="shared" si="121"/>
        <v>0</v>
      </c>
      <c r="I518" s="120">
        <f t="shared" si="122"/>
        <v>4190</v>
      </c>
      <c r="J518" s="117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</row>
    <row r="519" spans="1:30" ht="24" customHeight="1">
      <c r="A519" s="122"/>
      <c r="B519" s="154" t="s">
        <v>895</v>
      </c>
      <c r="C519" s="155">
        <v>1</v>
      </c>
      <c r="D519" s="118" t="s">
        <v>103</v>
      </c>
      <c r="E519" s="133">
        <v>6460</v>
      </c>
      <c r="F519" s="120">
        <f t="shared" si="120"/>
        <v>6460</v>
      </c>
      <c r="G519" s="133">
        <v>0</v>
      </c>
      <c r="H519" s="120">
        <f t="shared" si="121"/>
        <v>0</v>
      </c>
      <c r="I519" s="120">
        <f t="shared" si="122"/>
        <v>6460</v>
      </c>
      <c r="J519" s="117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</row>
    <row r="520" spans="1:30" ht="24" customHeight="1">
      <c r="A520" s="122"/>
      <c r="B520" s="154" t="s">
        <v>896</v>
      </c>
      <c r="C520" s="155">
        <v>1</v>
      </c>
      <c r="D520" s="118" t="s">
        <v>103</v>
      </c>
      <c r="E520" s="133">
        <v>5460</v>
      </c>
      <c r="F520" s="120">
        <f t="shared" si="120"/>
        <v>5460</v>
      </c>
      <c r="G520" s="133">
        <v>0</v>
      </c>
      <c r="H520" s="120">
        <f t="shared" si="121"/>
        <v>0</v>
      </c>
      <c r="I520" s="120">
        <f t="shared" si="122"/>
        <v>5460</v>
      </c>
      <c r="J520" s="117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</row>
    <row r="521" spans="1:30" ht="24" customHeight="1">
      <c r="A521" s="122"/>
      <c r="B521" s="154" t="s">
        <v>897</v>
      </c>
      <c r="C521" s="155">
        <v>1</v>
      </c>
      <c r="D521" s="118" t="s">
        <v>103</v>
      </c>
      <c r="E521" s="133">
        <v>5460</v>
      </c>
      <c r="F521" s="120">
        <f t="shared" si="120"/>
        <v>5460</v>
      </c>
      <c r="G521" s="133">
        <v>0</v>
      </c>
      <c r="H521" s="120">
        <f t="shared" si="121"/>
        <v>0</v>
      </c>
      <c r="I521" s="120">
        <f t="shared" si="122"/>
        <v>5460</v>
      </c>
      <c r="J521" s="117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</row>
    <row r="522" spans="1:30" ht="24" customHeight="1">
      <c r="A522" s="122"/>
      <c r="B522" s="154" t="s">
        <v>898</v>
      </c>
      <c r="C522" s="155">
        <v>1</v>
      </c>
      <c r="D522" s="118" t="s">
        <v>103</v>
      </c>
      <c r="E522" s="133">
        <v>7160</v>
      </c>
      <c r="F522" s="120">
        <f t="shared" si="120"/>
        <v>7160</v>
      </c>
      <c r="G522" s="133">
        <v>0</v>
      </c>
      <c r="H522" s="120">
        <f t="shared" si="121"/>
        <v>0</v>
      </c>
      <c r="I522" s="120">
        <f t="shared" si="122"/>
        <v>7160</v>
      </c>
      <c r="J522" s="117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</row>
    <row r="523" spans="1:30" ht="24" customHeight="1">
      <c r="A523" s="122"/>
      <c r="B523" s="154" t="s">
        <v>899</v>
      </c>
      <c r="C523" s="155">
        <v>1</v>
      </c>
      <c r="D523" s="118" t="s">
        <v>103</v>
      </c>
      <c r="E523" s="133">
        <v>4190</v>
      </c>
      <c r="F523" s="120">
        <f t="shared" si="120"/>
        <v>4190</v>
      </c>
      <c r="G523" s="133">
        <v>0</v>
      </c>
      <c r="H523" s="120">
        <f t="shared" si="121"/>
        <v>0</v>
      </c>
      <c r="I523" s="120">
        <f t="shared" si="122"/>
        <v>4190</v>
      </c>
      <c r="J523" s="117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</row>
    <row r="524" spans="1:30" ht="24" customHeight="1">
      <c r="A524" s="122"/>
      <c r="B524" s="154" t="s">
        <v>900</v>
      </c>
      <c r="C524" s="155">
        <v>1</v>
      </c>
      <c r="D524" s="118" t="s">
        <v>103</v>
      </c>
      <c r="E524" s="133">
        <v>4190</v>
      </c>
      <c r="F524" s="120">
        <f t="shared" si="120"/>
        <v>4190</v>
      </c>
      <c r="G524" s="133">
        <v>0</v>
      </c>
      <c r="H524" s="120">
        <f t="shared" si="121"/>
        <v>0</v>
      </c>
      <c r="I524" s="120">
        <f t="shared" si="122"/>
        <v>4190</v>
      </c>
      <c r="J524" s="117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</row>
    <row r="525" spans="1:30" ht="24" customHeight="1">
      <c r="A525" s="122"/>
      <c r="B525" s="154" t="s">
        <v>901</v>
      </c>
      <c r="C525" s="155">
        <v>1</v>
      </c>
      <c r="D525" s="118" t="s">
        <v>103</v>
      </c>
      <c r="E525" s="133">
        <v>4190</v>
      </c>
      <c r="F525" s="120">
        <f t="shared" si="120"/>
        <v>4190</v>
      </c>
      <c r="G525" s="133">
        <v>0</v>
      </c>
      <c r="H525" s="120">
        <f t="shared" si="121"/>
        <v>0</v>
      </c>
      <c r="I525" s="120">
        <f t="shared" si="122"/>
        <v>4190</v>
      </c>
      <c r="J525" s="117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</row>
    <row r="526" spans="1:30" ht="24" customHeight="1">
      <c r="A526" s="122"/>
      <c r="B526" s="154" t="s">
        <v>902</v>
      </c>
      <c r="C526" s="155">
        <v>1</v>
      </c>
      <c r="D526" s="118" t="s">
        <v>103</v>
      </c>
      <c r="E526" s="133">
        <v>4190</v>
      </c>
      <c r="F526" s="120">
        <f t="shared" si="120"/>
        <v>4190</v>
      </c>
      <c r="G526" s="133">
        <v>0</v>
      </c>
      <c r="H526" s="120">
        <f t="shared" si="121"/>
        <v>0</v>
      </c>
      <c r="I526" s="120">
        <f t="shared" si="122"/>
        <v>4190</v>
      </c>
      <c r="J526" s="117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</row>
    <row r="527" spans="1:30" ht="24" customHeight="1">
      <c r="A527" s="122"/>
      <c r="B527" s="154" t="s">
        <v>903</v>
      </c>
      <c r="C527" s="155">
        <v>1</v>
      </c>
      <c r="D527" s="118" t="s">
        <v>103</v>
      </c>
      <c r="E527" s="133">
        <v>4190</v>
      </c>
      <c r="F527" s="120">
        <f t="shared" si="120"/>
        <v>4190</v>
      </c>
      <c r="G527" s="133">
        <v>0</v>
      </c>
      <c r="H527" s="120">
        <f t="shared" si="121"/>
        <v>0</v>
      </c>
      <c r="I527" s="120">
        <f t="shared" si="122"/>
        <v>4190</v>
      </c>
      <c r="J527" s="117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</row>
    <row r="528" spans="1:30" ht="24" customHeight="1">
      <c r="A528" s="122"/>
      <c r="B528" s="154" t="s">
        <v>904</v>
      </c>
      <c r="C528" s="155">
        <v>1</v>
      </c>
      <c r="D528" s="118" t="s">
        <v>103</v>
      </c>
      <c r="E528" s="133">
        <v>4190</v>
      </c>
      <c r="F528" s="120">
        <f t="shared" si="120"/>
        <v>4190</v>
      </c>
      <c r="G528" s="133">
        <v>0</v>
      </c>
      <c r="H528" s="120">
        <f t="shared" si="121"/>
        <v>0</v>
      </c>
      <c r="I528" s="120">
        <f t="shared" si="122"/>
        <v>4190</v>
      </c>
      <c r="J528" s="117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</row>
    <row r="529" spans="1:30" ht="24" customHeight="1">
      <c r="A529" s="122"/>
      <c r="B529" s="154" t="s">
        <v>905</v>
      </c>
      <c r="C529" s="155">
        <v>1</v>
      </c>
      <c r="D529" s="118" t="s">
        <v>103</v>
      </c>
      <c r="E529" s="133">
        <v>5460</v>
      </c>
      <c r="F529" s="120">
        <f t="shared" si="120"/>
        <v>5460</v>
      </c>
      <c r="G529" s="133">
        <v>0</v>
      </c>
      <c r="H529" s="120">
        <f t="shared" si="121"/>
        <v>0</v>
      </c>
      <c r="I529" s="120">
        <f t="shared" si="122"/>
        <v>5460</v>
      </c>
      <c r="J529" s="117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</row>
    <row r="530" spans="1:30" ht="24" customHeight="1">
      <c r="A530" s="122"/>
      <c r="B530" s="154" t="s">
        <v>906</v>
      </c>
      <c r="C530" s="155">
        <v>1</v>
      </c>
      <c r="D530" s="118" t="s">
        <v>103</v>
      </c>
      <c r="E530" s="133">
        <v>6460</v>
      </c>
      <c r="F530" s="120">
        <f t="shared" si="120"/>
        <v>6460</v>
      </c>
      <c r="G530" s="133">
        <v>0</v>
      </c>
      <c r="H530" s="120">
        <f t="shared" si="121"/>
        <v>0</v>
      </c>
      <c r="I530" s="120">
        <f t="shared" si="122"/>
        <v>6460</v>
      </c>
      <c r="J530" s="117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</row>
    <row r="531" spans="1:30" ht="24" customHeight="1">
      <c r="A531" s="122"/>
      <c r="B531" s="154" t="s">
        <v>907</v>
      </c>
      <c r="C531" s="155">
        <v>1</v>
      </c>
      <c r="D531" s="118" t="s">
        <v>103</v>
      </c>
      <c r="E531" s="133">
        <v>6460</v>
      </c>
      <c r="F531" s="120">
        <f t="shared" si="120"/>
        <v>6460</v>
      </c>
      <c r="G531" s="133">
        <v>0</v>
      </c>
      <c r="H531" s="120">
        <f t="shared" si="121"/>
        <v>0</v>
      </c>
      <c r="I531" s="120">
        <f t="shared" si="122"/>
        <v>6460</v>
      </c>
      <c r="J531" s="117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</row>
    <row r="532" spans="1:30" ht="24" customHeight="1">
      <c r="A532" s="122"/>
      <c r="B532" s="154" t="s">
        <v>908</v>
      </c>
      <c r="C532" s="155">
        <v>1</v>
      </c>
      <c r="D532" s="118" t="s">
        <v>103</v>
      </c>
      <c r="E532" s="133">
        <v>9640</v>
      </c>
      <c r="F532" s="120">
        <f t="shared" si="120"/>
        <v>9640</v>
      </c>
      <c r="G532" s="133">
        <v>0</v>
      </c>
      <c r="H532" s="120">
        <f t="shared" si="121"/>
        <v>0</v>
      </c>
      <c r="I532" s="120">
        <f t="shared" si="122"/>
        <v>9640</v>
      </c>
      <c r="J532" s="117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</row>
    <row r="533" spans="1:30" ht="24" customHeight="1">
      <c r="A533" s="122"/>
      <c r="B533" s="154" t="s">
        <v>909</v>
      </c>
      <c r="C533" s="155">
        <v>1</v>
      </c>
      <c r="D533" s="118" t="s">
        <v>103</v>
      </c>
      <c r="E533" s="133">
        <v>5460</v>
      </c>
      <c r="F533" s="120">
        <f t="shared" si="120"/>
        <v>5460</v>
      </c>
      <c r="G533" s="133">
        <v>0</v>
      </c>
      <c r="H533" s="120">
        <f t="shared" si="121"/>
        <v>0</v>
      </c>
      <c r="I533" s="120">
        <f t="shared" si="122"/>
        <v>5460</v>
      </c>
      <c r="J533" s="117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</row>
    <row r="534" spans="1:30" ht="24" customHeight="1">
      <c r="A534" s="125" t="s">
        <v>910</v>
      </c>
      <c r="B534" s="151" t="s">
        <v>163</v>
      </c>
      <c r="C534" s="155"/>
      <c r="D534" s="118"/>
      <c r="E534" s="133"/>
      <c r="F534" s="120">
        <f t="shared" si="120"/>
        <v>0</v>
      </c>
      <c r="G534" s="133"/>
      <c r="H534" s="120">
        <f t="shared" si="121"/>
        <v>0</v>
      </c>
      <c r="I534" s="120">
        <f t="shared" si="122"/>
        <v>0</v>
      </c>
      <c r="J534" s="117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</row>
    <row r="535" spans="1:30" ht="24" customHeight="1">
      <c r="A535" s="122"/>
      <c r="B535" s="151" t="s">
        <v>263</v>
      </c>
      <c r="C535" s="155"/>
      <c r="D535" s="118"/>
      <c r="E535" s="133"/>
      <c r="F535" s="120"/>
      <c r="G535" s="133"/>
      <c r="H535" s="120"/>
      <c r="I535" s="120"/>
      <c r="J535" s="117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</row>
    <row r="536" spans="1:30" ht="24" customHeight="1">
      <c r="A536" s="122"/>
      <c r="B536" s="154" t="s">
        <v>911</v>
      </c>
      <c r="C536" s="155">
        <v>1</v>
      </c>
      <c r="D536" s="118" t="s">
        <v>103</v>
      </c>
      <c r="E536" s="133">
        <v>6460</v>
      </c>
      <c r="F536" s="120">
        <f t="shared" ref="F536:F553" si="123">SUM(C536*E536)</f>
        <v>6460</v>
      </c>
      <c r="G536" s="133">
        <v>0</v>
      </c>
      <c r="H536" s="120">
        <f t="shared" ref="H536:H553" si="124">SUM(C536*G536)</f>
        <v>0</v>
      </c>
      <c r="I536" s="120">
        <f t="shared" ref="I536:I553" si="125">SUM(F536,H536)</f>
        <v>6460</v>
      </c>
      <c r="J536" s="117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</row>
    <row r="537" spans="1:30" ht="24" customHeight="1">
      <c r="A537" s="122"/>
      <c r="B537" s="154" t="s">
        <v>912</v>
      </c>
      <c r="C537" s="155">
        <v>1</v>
      </c>
      <c r="D537" s="118" t="s">
        <v>103</v>
      </c>
      <c r="E537" s="133">
        <v>6460</v>
      </c>
      <c r="F537" s="120">
        <f t="shared" si="123"/>
        <v>6460</v>
      </c>
      <c r="G537" s="133">
        <v>0</v>
      </c>
      <c r="H537" s="120">
        <f t="shared" si="124"/>
        <v>0</v>
      </c>
      <c r="I537" s="120">
        <f t="shared" si="125"/>
        <v>6460</v>
      </c>
      <c r="J537" s="117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</row>
    <row r="538" spans="1:30" ht="24" customHeight="1">
      <c r="A538" s="122"/>
      <c r="B538" s="154" t="s">
        <v>913</v>
      </c>
      <c r="C538" s="155">
        <v>1</v>
      </c>
      <c r="D538" s="118" t="s">
        <v>103</v>
      </c>
      <c r="E538" s="133">
        <v>5460</v>
      </c>
      <c r="F538" s="120">
        <f t="shared" si="123"/>
        <v>5460</v>
      </c>
      <c r="G538" s="133">
        <v>0</v>
      </c>
      <c r="H538" s="120">
        <f t="shared" si="124"/>
        <v>0</v>
      </c>
      <c r="I538" s="120">
        <f t="shared" si="125"/>
        <v>5460</v>
      </c>
      <c r="J538" s="117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</row>
    <row r="539" spans="1:30" ht="24" customHeight="1">
      <c r="A539" s="122"/>
      <c r="B539" s="154" t="s">
        <v>914</v>
      </c>
      <c r="C539" s="155">
        <v>1</v>
      </c>
      <c r="D539" s="118" t="s">
        <v>103</v>
      </c>
      <c r="E539" s="133">
        <v>4190</v>
      </c>
      <c r="F539" s="120">
        <f t="shared" si="123"/>
        <v>4190</v>
      </c>
      <c r="G539" s="133">
        <v>0</v>
      </c>
      <c r="H539" s="120">
        <f t="shared" si="124"/>
        <v>0</v>
      </c>
      <c r="I539" s="120">
        <f t="shared" si="125"/>
        <v>4190</v>
      </c>
      <c r="J539" s="117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</row>
    <row r="540" spans="1:30" ht="24" customHeight="1">
      <c r="A540" s="122"/>
      <c r="B540" s="154" t="s">
        <v>915</v>
      </c>
      <c r="C540" s="155">
        <v>1</v>
      </c>
      <c r="D540" s="118" t="s">
        <v>103</v>
      </c>
      <c r="E540" s="133">
        <v>4190</v>
      </c>
      <c r="F540" s="120">
        <f t="shared" si="123"/>
        <v>4190</v>
      </c>
      <c r="G540" s="133">
        <v>0</v>
      </c>
      <c r="H540" s="120">
        <f t="shared" si="124"/>
        <v>0</v>
      </c>
      <c r="I540" s="120">
        <f t="shared" si="125"/>
        <v>4190</v>
      </c>
      <c r="J540" s="117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</row>
    <row r="541" spans="1:30" ht="24" customHeight="1">
      <c r="A541" s="122"/>
      <c r="B541" s="154" t="s">
        <v>916</v>
      </c>
      <c r="C541" s="155">
        <v>1</v>
      </c>
      <c r="D541" s="118" t="s">
        <v>103</v>
      </c>
      <c r="E541" s="133">
        <v>4190</v>
      </c>
      <c r="F541" s="120">
        <f t="shared" si="123"/>
        <v>4190</v>
      </c>
      <c r="G541" s="133">
        <v>0</v>
      </c>
      <c r="H541" s="120">
        <f t="shared" si="124"/>
        <v>0</v>
      </c>
      <c r="I541" s="120">
        <f t="shared" si="125"/>
        <v>4190</v>
      </c>
      <c r="J541" s="117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</row>
    <row r="542" spans="1:30" ht="24" customHeight="1">
      <c r="A542" s="122"/>
      <c r="B542" s="154" t="s">
        <v>917</v>
      </c>
      <c r="C542" s="155">
        <v>1</v>
      </c>
      <c r="D542" s="118" t="s">
        <v>103</v>
      </c>
      <c r="E542" s="133">
        <v>4190</v>
      </c>
      <c r="F542" s="120">
        <f t="shared" si="123"/>
        <v>4190</v>
      </c>
      <c r="G542" s="133">
        <v>0</v>
      </c>
      <c r="H542" s="120">
        <f t="shared" si="124"/>
        <v>0</v>
      </c>
      <c r="I542" s="120">
        <f t="shared" si="125"/>
        <v>4190</v>
      </c>
      <c r="J542" s="117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</row>
    <row r="543" spans="1:30" ht="24" customHeight="1">
      <c r="A543" s="122"/>
      <c r="B543" s="154" t="s">
        <v>918</v>
      </c>
      <c r="C543" s="155">
        <v>1</v>
      </c>
      <c r="D543" s="118" t="s">
        <v>103</v>
      </c>
      <c r="E543" s="133">
        <v>4190</v>
      </c>
      <c r="F543" s="120">
        <f t="shared" si="123"/>
        <v>4190</v>
      </c>
      <c r="G543" s="133">
        <v>0</v>
      </c>
      <c r="H543" s="120">
        <f t="shared" si="124"/>
        <v>0</v>
      </c>
      <c r="I543" s="120">
        <f t="shared" si="125"/>
        <v>4190</v>
      </c>
      <c r="J543" s="117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</row>
    <row r="544" spans="1:30" ht="24" customHeight="1">
      <c r="A544" s="122"/>
      <c r="B544" s="154" t="s">
        <v>919</v>
      </c>
      <c r="C544" s="155">
        <v>1</v>
      </c>
      <c r="D544" s="118" t="s">
        <v>103</v>
      </c>
      <c r="E544" s="133">
        <v>7610</v>
      </c>
      <c r="F544" s="120">
        <f t="shared" si="123"/>
        <v>7610</v>
      </c>
      <c r="G544" s="133">
        <v>0</v>
      </c>
      <c r="H544" s="120">
        <f t="shared" si="124"/>
        <v>0</v>
      </c>
      <c r="I544" s="120">
        <f t="shared" si="125"/>
        <v>7610</v>
      </c>
      <c r="J544" s="117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</row>
    <row r="545" spans="1:30" ht="24" customHeight="1">
      <c r="A545" s="122"/>
      <c r="B545" s="154" t="s">
        <v>920</v>
      </c>
      <c r="C545" s="155">
        <v>1</v>
      </c>
      <c r="D545" s="118" t="s">
        <v>103</v>
      </c>
      <c r="E545" s="133">
        <v>4190</v>
      </c>
      <c r="F545" s="120">
        <f t="shared" si="123"/>
        <v>4190</v>
      </c>
      <c r="G545" s="133">
        <v>0</v>
      </c>
      <c r="H545" s="120">
        <f t="shared" si="124"/>
        <v>0</v>
      </c>
      <c r="I545" s="120">
        <f t="shared" si="125"/>
        <v>4190</v>
      </c>
      <c r="J545" s="117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</row>
    <row r="546" spans="1:30" ht="24" customHeight="1">
      <c r="A546" s="122"/>
      <c r="B546" s="154" t="s">
        <v>921</v>
      </c>
      <c r="C546" s="155">
        <v>1</v>
      </c>
      <c r="D546" s="118" t="s">
        <v>103</v>
      </c>
      <c r="E546" s="133">
        <v>4190</v>
      </c>
      <c r="F546" s="120">
        <f t="shared" si="123"/>
        <v>4190</v>
      </c>
      <c r="G546" s="133">
        <v>0</v>
      </c>
      <c r="H546" s="120">
        <f t="shared" si="124"/>
        <v>0</v>
      </c>
      <c r="I546" s="120">
        <f t="shared" si="125"/>
        <v>4190</v>
      </c>
      <c r="J546" s="117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</row>
    <row r="547" spans="1:30" ht="24" customHeight="1">
      <c r="A547" s="122"/>
      <c r="B547" s="154" t="s">
        <v>922</v>
      </c>
      <c r="C547" s="155">
        <v>1</v>
      </c>
      <c r="D547" s="118" t="s">
        <v>103</v>
      </c>
      <c r="E547" s="133">
        <v>4190</v>
      </c>
      <c r="F547" s="120">
        <f t="shared" si="123"/>
        <v>4190</v>
      </c>
      <c r="G547" s="133">
        <v>0</v>
      </c>
      <c r="H547" s="120">
        <f t="shared" si="124"/>
        <v>0</v>
      </c>
      <c r="I547" s="120">
        <f t="shared" si="125"/>
        <v>4190</v>
      </c>
      <c r="J547" s="117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</row>
    <row r="548" spans="1:30" ht="24" customHeight="1">
      <c r="A548" s="122"/>
      <c r="B548" s="154" t="s">
        <v>923</v>
      </c>
      <c r="C548" s="155">
        <v>1</v>
      </c>
      <c r="D548" s="118" t="s">
        <v>103</v>
      </c>
      <c r="E548" s="133">
        <v>4190</v>
      </c>
      <c r="F548" s="120">
        <f t="shared" si="123"/>
        <v>4190</v>
      </c>
      <c r="G548" s="133">
        <v>0</v>
      </c>
      <c r="H548" s="120">
        <f t="shared" si="124"/>
        <v>0</v>
      </c>
      <c r="I548" s="120">
        <f t="shared" si="125"/>
        <v>4190</v>
      </c>
      <c r="J548" s="117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</row>
    <row r="549" spans="1:30" ht="24" customHeight="1">
      <c r="A549" s="122"/>
      <c r="B549" s="154" t="s">
        <v>924</v>
      </c>
      <c r="C549" s="155">
        <v>1</v>
      </c>
      <c r="D549" s="118" t="s">
        <v>103</v>
      </c>
      <c r="E549" s="133">
        <v>4190</v>
      </c>
      <c r="F549" s="120">
        <f t="shared" si="123"/>
        <v>4190</v>
      </c>
      <c r="G549" s="133">
        <v>0</v>
      </c>
      <c r="H549" s="120">
        <f t="shared" si="124"/>
        <v>0</v>
      </c>
      <c r="I549" s="120">
        <f t="shared" si="125"/>
        <v>4190</v>
      </c>
      <c r="J549" s="117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</row>
    <row r="550" spans="1:30" ht="24" customHeight="1">
      <c r="A550" s="122"/>
      <c r="B550" s="154" t="s">
        <v>925</v>
      </c>
      <c r="C550" s="155">
        <v>1</v>
      </c>
      <c r="D550" s="118" t="s">
        <v>103</v>
      </c>
      <c r="E550" s="133">
        <v>5460</v>
      </c>
      <c r="F550" s="120">
        <f t="shared" si="123"/>
        <v>5460</v>
      </c>
      <c r="G550" s="133">
        <v>0</v>
      </c>
      <c r="H550" s="120">
        <f t="shared" si="124"/>
        <v>0</v>
      </c>
      <c r="I550" s="120">
        <f t="shared" si="125"/>
        <v>5460</v>
      </c>
      <c r="J550" s="117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</row>
    <row r="551" spans="1:30" ht="24" customHeight="1">
      <c r="A551" s="122"/>
      <c r="B551" s="154" t="s">
        <v>926</v>
      </c>
      <c r="C551" s="155">
        <v>1</v>
      </c>
      <c r="D551" s="118" t="s">
        <v>103</v>
      </c>
      <c r="E551" s="133">
        <v>6460</v>
      </c>
      <c r="F551" s="120">
        <f t="shared" si="123"/>
        <v>6460</v>
      </c>
      <c r="G551" s="133">
        <v>0</v>
      </c>
      <c r="H551" s="120">
        <f t="shared" si="124"/>
        <v>0</v>
      </c>
      <c r="I551" s="120">
        <f t="shared" si="125"/>
        <v>6460</v>
      </c>
      <c r="J551" s="117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</row>
    <row r="552" spans="1:30" ht="24" customHeight="1">
      <c r="A552" s="122"/>
      <c r="B552" s="154" t="s">
        <v>927</v>
      </c>
      <c r="C552" s="155">
        <v>1</v>
      </c>
      <c r="D552" s="118" t="s">
        <v>103</v>
      </c>
      <c r="E552" s="133">
        <v>6460</v>
      </c>
      <c r="F552" s="120">
        <f t="shared" si="123"/>
        <v>6460</v>
      </c>
      <c r="G552" s="133">
        <v>0</v>
      </c>
      <c r="H552" s="120">
        <f t="shared" si="124"/>
        <v>0</v>
      </c>
      <c r="I552" s="120">
        <f t="shared" si="125"/>
        <v>6460</v>
      </c>
      <c r="J552" s="117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</row>
    <row r="553" spans="1:30" ht="24" customHeight="1">
      <c r="A553" s="122"/>
      <c r="B553" s="154" t="s">
        <v>928</v>
      </c>
      <c r="C553" s="155">
        <v>1</v>
      </c>
      <c r="D553" s="118" t="s">
        <v>103</v>
      </c>
      <c r="E553" s="133">
        <v>5460</v>
      </c>
      <c r="F553" s="120">
        <f t="shared" si="123"/>
        <v>5460</v>
      </c>
      <c r="G553" s="133">
        <v>0</v>
      </c>
      <c r="H553" s="120">
        <f t="shared" si="124"/>
        <v>0</v>
      </c>
      <c r="I553" s="120">
        <f t="shared" si="125"/>
        <v>5460</v>
      </c>
      <c r="J553" s="117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</row>
    <row r="554" spans="1:30" ht="24" customHeight="1">
      <c r="A554" s="125" t="s">
        <v>929</v>
      </c>
      <c r="B554" s="151" t="s">
        <v>170</v>
      </c>
      <c r="C554" s="155"/>
      <c r="D554" s="118"/>
      <c r="E554" s="133"/>
      <c r="F554" s="120"/>
      <c r="G554" s="133"/>
      <c r="H554" s="120"/>
      <c r="I554" s="120"/>
      <c r="J554" s="117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</row>
    <row r="555" spans="1:30" ht="24" customHeight="1">
      <c r="A555" s="122"/>
      <c r="B555" s="151" t="s">
        <v>263</v>
      </c>
      <c r="C555" s="155"/>
      <c r="D555" s="118"/>
      <c r="E555" s="133"/>
      <c r="F555" s="120"/>
      <c r="G555" s="133"/>
      <c r="H555" s="120"/>
      <c r="I555" s="120"/>
      <c r="J555" s="117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</row>
    <row r="556" spans="1:30" ht="24" customHeight="1">
      <c r="A556" s="122"/>
      <c r="B556" s="154" t="s">
        <v>930</v>
      </c>
      <c r="C556" s="155">
        <v>1</v>
      </c>
      <c r="D556" s="118" t="s">
        <v>103</v>
      </c>
      <c r="E556" s="133">
        <v>6460</v>
      </c>
      <c r="F556" s="120">
        <f t="shared" ref="F556:F573" si="126">SUM(C556*E556)</f>
        <v>6460</v>
      </c>
      <c r="G556" s="133">
        <v>0</v>
      </c>
      <c r="H556" s="120">
        <f t="shared" ref="H556:H573" si="127">SUM(C556*G556)</f>
        <v>0</v>
      </c>
      <c r="I556" s="120">
        <f t="shared" ref="I556:I573" si="128">SUM(F556,H556)</f>
        <v>6460</v>
      </c>
      <c r="J556" s="117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</row>
    <row r="557" spans="1:30" ht="24" customHeight="1">
      <c r="A557" s="122"/>
      <c r="B557" s="154" t="s">
        <v>931</v>
      </c>
      <c r="C557" s="155">
        <v>1</v>
      </c>
      <c r="D557" s="118" t="s">
        <v>103</v>
      </c>
      <c r="E557" s="133">
        <v>6460</v>
      </c>
      <c r="F557" s="120">
        <f t="shared" si="126"/>
        <v>6460</v>
      </c>
      <c r="G557" s="133">
        <v>0</v>
      </c>
      <c r="H557" s="120">
        <f t="shared" si="127"/>
        <v>0</v>
      </c>
      <c r="I557" s="120">
        <f t="shared" si="128"/>
        <v>6460</v>
      </c>
      <c r="J557" s="117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</row>
    <row r="558" spans="1:30" ht="24" customHeight="1">
      <c r="A558" s="122"/>
      <c r="B558" s="154" t="s">
        <v>932</v>
      </c>
      <c r="C558" s="155">
        <v>1</v>
      </c>
      <c r="D558" s="118" t="s">
        <v>103</v>
      </c>
      <c r="E558" s="133">
        <v>5460</v>
      </c>
      <c r="F558" s="120">
        <f t="shared" si="126"/>
        <v>5460</v>
      </c>
      <c r="G558" s="133">
        <v>0</v>
      </c>
      <c r="H558" s="120">
        <f t="shared" si="127"/>
        <v>0</v>
      </c>
      <c r="I558" s="120">
        <f t="shared" si="128"/>
        <v>5460</v>
      </c>
      <c r="J558" s="117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</row>
    <row r="559" spans="1:30" ht="24" customHeight="1">
      <c r="A559" s="122"/>
      <c r="B559" s="154" t="s">
        <v>933</v>
      </c>
      <c r="C559" s="155">
        <v>1</v>
      </c>
      <c r="D559" s="118" t="s">
        <v>103</v>
      </c>
      <c r="E559" s="133">
        <v>4190</v>
      </c>
      <c r="F559" s="120">
        <f t="shared" si="126"/>
        <v>4190</v>
      </c>
      <c r="G559" s="133">
        <v>0</v>
      </c>
      <c r="H559" s="120">
        <f t="shared" si="127"/>
        <v>0</v>
      </c>
      <c r="I559" s="120">
        <f t="shared" si="128"/>
        <v>4190</v>
      </c>
      <c r="J559" s="117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</row>
    <row r="560" spans="1:30" ht="24" customHeight="1">
      <c r="A560" s="122"/>
      <c r="B560" s="154" t="s">
        <v>934</v>
      </c>
      <c r="C560" s="155">
        <v>1</v>
      </c>
      <c r="D560" s="118" t="s">
        <v>103</v>
      </c>
      <c r="E560" s="133">
        <v>4190</v>
      </c>
      <c r="F560" s="120">
        <f t="shared" si="126"/>
        <v>4190</v>
      </c>
      <c r="G560" s="133">
        <v>0</v>
      </c>
      <c r="H560" s="120">
        <f t="shared" si="127"/>
        <v>0</v>
      </c>
      <c r="I560" s="120">
        <f t="shared" si="128"/>
        <v>4190</v>
      </c>
      <c r="J560" s="117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</row>
    <row r="561" spans="1:30" ht="24" customHeight="1">
      <c r="A561" s="122"/>
      <c r="B561" s="154" t="s">
        <v>935</v>
      </c>
      <c r="C561" s="155">
        <v>1</v>
      </c>
      <c r="D561" s="118" t="s">
        <v>103</v>
      </c>
      <c r="E561" s="133">
        <v>4190</v>
      </c>
      <c r="F561" s="120">
        <f t="shared" si="126"/>
        <v>4190</v>
      </c>
      <c r="G561" s="133">
        <v>0</v>
      </c>
      <c r="H561" s="120">
        <f t="shared" si="127"/>
        <v>0</v>
      </c>
      <c r="I561" s="120">
        <f t="shared" si="128"/>
        <v>4190</v>
      </c>
      <c r="J561" s="117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</row>
    <row r="562" spans="1:30" ht="24" customHeight="1">
      <c r="A562" s="122"/>
      <c r="B562" s="154" t="s">
        <v>936</v>
      </c>
      <c r="C562" s="155">
        <v>1</v>
      </c>
      <c r="D562" s="118" t="s">
        <v>103</v>
      </c>
      <c r="E562" s="133">
        <v>4190</v>
      </c>
      <c r="F562" s="120">
        <f t="shared" si="126"/>
        <v>4190</v>
      </c>
      <c r="G562" s="133">
        <v>0</v>
      </c>
      <c r="H562" s="120">
        <f t="shared" si="127"/>
        <v>0</v>
      </c>
      <c r="I562" s="120">
        <f t="shared" si="128"/>
        <v>4190</v>
      </c>
      <c r="J562" s="117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</row>
    <row r="563" spans="1:30" ht="24" customHeight="1">
      <c r="A563" s="122"/>
      <c r="B563" s="154" t="s">
        <v>937</v>
      </c>
      <c r="C563" s="155">
        <v>1</v>
      </c>
      <c r="D563" s="118" t="s">
        <v>103</v>
      </c>
      <c r="E563" s="133">
        <v>4190</v>
      </c>
      <c r="F563" s="120">
        <f t="shared" si="126"/>
        <v>4190</v>
      </c>
      <c r="G563" s="133">
        <v>0</v>
      </c>
      <c r="H563" s="120">
        <f t="shared" si="127"/>
        <v>0</v>
      </c>
      <c r="I563" s="120">
        <f t="shared" si="128"/>
        <v>4190</v>
      </c>
      <c r="J563" s="117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</row>
    <row r="564" spans="1:30" ht="24" customHeight="1">
      <c r="A564" s="122"/>
      <c r="B564" s="154" t="s">
        <v>938</v>
      </c>
      <c r="C564" s="155">
        <v>1</v>
      </c>
      <c r="D564" s="118" t="s">
        <v>103</v>
      </c>
      <c r="E564" s="133">
        <v>7160</v>
      </c>
      <c r="F564" s="120">
        <f t="shared" si="126"/>
        <v>7160</v>
      </c>
      <c r="G564" s="133">
        <v>0</v>
      </c>
      <c r="H564" s="120">
        <f t="shared" si="127"/>
        <v>0</v>
      </c>
      <c r="I564" s="120">
        <f t="shared" si="128"/>
        <v>7160</v>
      </c>
      <c r="J564" s="117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</row>
    <row r="565" spans="1:30" ht="24" customHeight="1">
      <c r="A565" s="122"/>
      <c r="B565" s="154" t="s">
        <v>939</v>
      </c>
      <c r="C565" s="155">
        <v>1</v>
      </c>
      <c r="D565" s="118" t="s">
        <v>103</v>
      </c>
      <c r="E565" s="133">
        <v>4190</v>
      </c>
      <c r="F565" s="120">
        <f t="shared" si="126"/>
        <v>4190</v>
      </c>
      <c r="G565" s="133">
        <v>0</v>
      </c>
      <c r="H565" s="120">
        <f t="shared" si="127"/>
        <v>0</v>
      </c>
      <c r="I565" s="120">
        <f t="shared" si="128"/>
        <v>4190</v>
      </c>
      <c r="J565" s="117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</row>
    <row r="566" spans="1:30" ht="24" customHeight="1">
      <c r="A566" s="122"/>
      <c r="B566" s="154" t="s">
        <v>940</v>
      </c>
      <c r="C566" s="155">
        <v>1</v>
      </c>
      <c r="D566" s="118" t="s">
        <v>103</v>
      </c>
      <c r="E566" s="133">
        <v>4190</v>
      </c>
      <c r="F566" s="120">
        <f t="shared" si="126"/>
        <v>4190</v>
      </c>
      <c r="G566" s="133">
        <v>0</v>
      </c>
      <c r="H566" s="120">
        <f t="shared" si="127"/>
        <v>0</v>
      </c>
      <c r="I566" s="120">
        <f t="shared" si="128"/>
        <v>4190</v>
      </c>
      <c r="J566" s="117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</row>
    <row r="567" spans="1:30" ht="24" customHeight="1">
      <c r="A567" s="122"/>
      <c r="B567" s="154" t="s">
        <v>941</v>
      </c>
      <c r="C567" s="155">
        <v>1</v>
      </c>
      <c r="D567" s="118" t="s">
        <v>103</v>
      </c>
      <c r="E567" s="133">
        <v>4190</v>
      </c>
      <c r="F567" s="120">
        <f t="shared" si="126"/>
        <v>4190</v>
      </c>
      <c r="G567" s="133">
        <v>0</v>
      </c>
      <c r="H567" s="120">
        <f t="shared" si="127"/>
        <v>0</v>
      </c>
      <c r="I567" s="120">
        <f t="shared" si="128"/>
        <v>4190</v>
      </c>
      <c r="J567" s="117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</row>
    <row r="568" spans="1:30" ht="24" customHeight="1">
      <c r="A568" s="122"/>
      <c r="B568" s="154" t="s">
        <v>942</v>
      </c>
      <c r="C568" s="155">
        <v>1</v>
      </c>
      <c r="D568" s="118" t="s">
        <v>103</v>
      </c>
      <c r="E568" s="133">
        <v>4190</v>
      </c>
      <c r="F568" s="120">
        <f t="shared" si="126"/>
        <v>4190</v>
      </c>
      <c r="G568" s="133">
        <v>0</v>
      </c>
      <c r="H568" s="120">
        <f t="shared" si="127"/>
        <v>0</v>
      </c>
      <c r="I568" s="120">
        <f t="shared" si="128"/>
        <v>4190</v>
      </c>
      <c r="J568" s="117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</row>
    <row r="569" spans="1:30" ht="24" customHeight="1">
      <c r="A569" s="122"/>
      <c r="B569" s="154" t="s">
        <v>943</v>
      </c>
      <c r="C569" s="155">
        <v>1</v>
      </c>
      <c r="D569" s="118" t="s">
        <v>103</v>
      </c>
      <c r="E569" s="133">
        <v>4190</v>
      </c>
      <c r="F569" s="120">
        <f t="shared" si="126"/>
        <v>4190</v>
      </c>
      <c r="G569" s="133">
        <v>0</v>
      </c>
      <c r="H569" s="120">
        <f t="shared" si="127"/>
        <v>0</v>
      </c>
      <c r="I569" s="120">
        <f t="shared" si="128"/>
        <v>4190</v>
      </c>
      <c r="J569" s="117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</row>
    <row r="570" spans="1:30" ht="24" customHeight="1">
      <c r="A570" s="122"/>
      <c r="B570" s="154" t="s">
        <v>944</v>
      </c>
      <c r="C570" s="155">
        <v>1</v>
      </c>
      <c r="D570" s="118" t="s">
        <v>103</v>
      </c>
      <c r="E570" s="133">
        <v>5460</v>
      </c>
      <c r="F570" s="120">
        <f t="shared" si="126"/>
        <v>5460</v>
      </c>
      <c r="G570" s="133">
        <v>0</v>
      </c>
      <c r="H570" s="120">
        <f t="shared" si="127"/>
        <v>0</v>
      </c>
      <c r="I570" s="120">
        <f t="shared" si="128"/>
        <v>5460</v>
      </c>
      <c r="J570" s="117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</row>
    <row r="571" spans="1:30" ht="24" customHeight="1">
      <c r="A571" s="122"/>
      <c r="B571" s="154" t="s">
        <v>945</v>
      </c>
      <c r="C571" s="155">
        <v>1</v>
      </c>
      <c r="D571" s="118" t="s">
        <v>103</v>
      </c>
      <c r="E571" s="133">
        <v>6460</v>
      </c>
      <c r="F571" s="120">
        <f t="shared" si="126"/>
        <v>6460</v>
      </c>
      <c r="G571" s="133">
        <v>0</v>
      </c>
      <c r="H571" s="120">
        <f t="shared" si="127"/>
        <v>0</v>
      </c>
      <c r="I571" s="120">
        <f t="shared" si="128"/>
        <v>6460</v>
      </c>
      <c r="J571" s="117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</row>
    <row r="572" spans="1:30" ht="24" customHeight="1">
      <c r="A572" s="122"/>
      <c r="B572" s="154" t="s">
        <v>946</v>
      </c>
      <c r="C572" s="155">
        <v>1</v>
      </c>
      <c r="D572" s="118" t="s">
        <v>103</v>
      </c>
      <c r="E572" s="133">
        <v>6460</v>
      </c>
      <c r="F572" s="120">
        <f t="shared" si="126"/>
        <v>6460</v>
      </c>
      <c r="G572" s="133">
        <v>0</v>
      </c>
      <c r="H572" s="120">
        <f t="shared" si="127"/>
        <v>0</v>
      </c>
      <c r="I572" s="120">
        <f t="shared" si="128"/>
        <v>6460</v>
      </c>
      <c r="J572" s="117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</row>
    <row r="573" spans="1:30" ht="24" customHeight="1">
      <c r="A573" s="122"/>
      <c r="B573" s="154" t="s">
        <v>947</v>
      </c>
      <c r="C573" s="155">
        <v>1</v>
      </c>
      <c r="D573" s="118" t="s">
        <v>103</v>
      </c>
      <c r="E573" s="133">
        <v>5460</v>
      </c>
      <c r="F573" s="120">
        <f t="shared" si="126"/>
        <v>5460</v>
      </c>
      <c r="G573" s="133">
        <v>0</v>
      </c>
      <c r="H573" s="120">
        <f t="shared" si="127"/>
        <v>0</v>
      </c>
      <c r="I573" s="120">
        <f t="shared" si="128"/>
        <v>5460</v>
      </c>
      <c r="J573" s="117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</row>
    <row r="574" spans="1:30" ht="24" customHeight="1">
      <c r="A574" s="125" t="s">
        <v>948</v>
      </c>
      <c r="B574" s="151" t="s">
        <v>178</v>
      </c>
      <c r="C574" s="155"/>
      <c r="D574" s="118"/>
      <c r="E574" s="133"/>
      <c r="F574" s="120"/>
      <c r="G574" s="133"/>
      <c r="H574" s="120"/>
      <c r="I574" s="120"/>
      <c r="J574" s="117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</row>
    <row r="575" spans="1:30" ht="24" customHeight="1">
      <c r="A575" s="122"/>
      <c r="B575" s="151" t="s">
        <v>263</v>
      </c>
      <c r="C575" s="155"/>
      <c r="D575" s="118"/>
      <c r="E575" s="133"/>
      <c r="F575" s="120">
        <f t="shared" ref="F575:F626" si="129">SUM(C575*E575)</f>
        <v>0</v>
      </c>
      <c r="G575" s="133"/>
      <c r="H575" s="120">
        <f t="shared" ref="H575:H626" si="130">SUM(C575*G575)</f>
        <v>0</v>
      </c>
      <c r="I575" s="120">
        <f t="shared" ref="I575:I626" si="131">SUM(F575,H575)</f>
        <v>0</v>
      </c>
      <c r="J575" s="117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</row>
    <row r="576" spans="1:30" ht="24" customHeight="1">
      <c r="A576" s="122"/>
      <c r="B576" s="154" t="s">
        <v>949</v>
      </c>
      <c r="C576" s="155">
        <v>1</v>
      </c>
      <c r="D576" s="118" t="s">
        <v>103</v>
      </c>
      <c r="E576" s="133">
        <v>4190</v>
      </c>
      <c r="F576" s="120">
        <f t="shared" si="129"/>
        <v>4190</v>
      </c>
      <c r="G576" s="133">
        <v>0</v>
      </c>
      <c r="H576" s="120">
        <f t="shared" si="130"/>
        <v>0</v>
      </c>
      <c r="I576" s="120">
        <f t="shared" si="131"/>
        <v>4190</v>
      </c>
      <c r="J576" s="117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</row>
    <row r="577" spans="1:30" ht="24" customHeight="1">
      <c r="A577" s="122"/>
      <c r="B577" s="154" t="s">
        <v>950</v>
      </c>
      <c r="C577" s="155">
        <v>1</v>
      </c>
      <c r="D577" s="118" t="s">
        <v>103</v>
      </c>
      <c r="E577" s="133">
        <v>4190</v>
      </c>
      <c r="F577" s="120">
        <f t="shared" si="129"/>
        <v>4190</v>
      </c>
      <c r="G577" s="133">
        <v>0</v>
      </c>
      <c r="H577" s="120">
        <f t="shared" si="130"/>
        <v>0</v>
      </c>
      <c r="I577" s="120">
        <f t="shared" si="131"/>
        <v>4190</v>
      </c>
      <c r="J577" s="117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</row>
    <row r="578" spans="1:30" ht="24" customHeight="1">
      <c r="A578" s="122"/>
      <c r="B578" s="154" t="s">
        <v>951</v>
      </c>
      <c r="C578" s="155">
        <v>1</v>
      </c>
      <c r="D578" s="118" t="s">
        <v>103</v>
      </c>
      <c r="E578" s="133">
        <v>4190</v>
      </c>
      <c r="F578" s="120">
        <f t="shared" si="129"/>
        <v>4190</v>
      </c>
      <c r="G578" s="133">
        <v>0</v>
      </c>
      <c r="H578" s="120">
        <f t="shared" si="130"/>
        <v>0</v>
      </c>
      <c r="I578" s="120">
        <f t="shared" si="131"/>
        <v>4190</v>
      </c>
      <c r="J578" s="117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</row>
    <row r="579" spans="1:30" ht="24" customHeight="1">
      <c r="A579" s="122"/>
      <c r="B579" s="154" t="s">
        <v>952</v>
      </c>
      <c r="C579" s="155">
        <v>1</v>
      </c>
      <c r="D579" s="118" t="s">
        <v>103</v>
      </c>
      <c r="E579" s="133">
        <v>4190</v>
      </c>
      <c r="F579" s="120">
        <f t="shared" si="129"/>
        <v>4190</v>
      </c>
      <c r="G579" s="133">
        <v>0</v>
      </c>
      <c r="H579" s="120">
        <f t="shared" si="130"/>
        <v>0</v>
      </c>
      <c r="I579" s="120">
        <f t="shared" si="131"/>
        <v>4190</v>
      </c>
      <c r="J579" s="117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</row>
    <row r="580" spans="1:30" ht="24" customHeight="1">
      <c r="A580" s="122"/>
      <c r="B580" s="154" t="s">
        <v>953</v>
      </c>
      <c r="C580" s="155">
        <v>1</v>
      </c>
      <c r="D580" s="118" t="s">
        <v>103</v>
      </c>
      <c r="E580" s="133">
        <v>9640</v>
      </c>
      <c r="F580" s="120">
        <f t="shared" si="129"/>
        <v>9640</v>
      </c>
      <c r="G580" s="133">
        <v>0</v>
      </c>
      <c r="H580" s="120">
        <f t="shared" si="130"/>
        <v>0</v>
      </c>
      <c r="I580" s="120">
        <f t="shared" si="131"/>
        <v>9640</v>
      </c>
      <c r="J580" s="117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</row>
    <row r="581" spans="1:30" ht="24" customHeight="1">
      <c r="A581" s="122"/>
      <c r="B581" s="154" t="s">
        <v>954</v>
      </c>
      <c r="C581" s="155">
        <v>1</v>
      </c>
      <c r="D581" s="118" t="s">
        <v>103</v>
      </c>
      <c r="E581" s="133">
        <v>8940</v>
      </c>
      <c r="F581" s="120">
        <f t="shared" si="129"/>
        <v>8940</v>
      </c>
      <c r="G581" s="133">
        <v>0</v>
      </c>
      <c r="H581" s="120">
        <f t="shared" si="130"/>
        <v>0</v>
      </c>
      <c r="I581" s="120">
        <f t="shared" si="131"/>
        <v>8940</v>
      </c>
      <c r="J581" s="117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</row>
    <row r="582" spans="1:30" ht="24" customHeight="1">
      <c r="A582" s="122"/>
      <c r="B582" s="154" t="s">
        <v>955</v>
      </c>
      <c r="C582" s="155">
        <v>1</v>
      </c>
      <c r="D582" s="118" t="s">
        <v>103</v>
      </c>
      <c r="E582" s="133">
        <v>5460</v>
      </c>
      <c r="F582" s="120">
        <f t="shared" si="129"/>
        <v>5460</v>
      </c>
      <c r="G582" s="133">
        <v>0</v>
      </c>
      <c r="H582" s="120">
        <f t="shared" si="130"/>
        <v>0</v>
      </c>
      <c r="I582" s="120">
        <f t="shared" si="131"/>
        <v>5460</v>
      </c>
      <c r="J582" s="117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</row>
    <row r="583" spans="1:30" ht="24" customHeight="1">
      <c r="A583" s="122"/>
      <c r="B583" s="154" t="s">
        <v>956</v>
      </c>
      <c r="C583" s="155">
        <v>1</v>
      </c>
      <c r="D583" s="118" t="s">
        <v>103</v>
      </c>
      <c r="E583" s="133">
        <v>5460</v>
      </c>
      <c r="F583" s="120">
        <f t="shared" si="129"/>
        <v>5460</v>
      </c>
      <c r="G583" s="133">
        <v>0</v>
      </c>
      <c r="H583" s="120">
        <f t="shared" si="130"/>
        <v>0</v>
      </c>
      <c r="I583" s="120">
        <f t="shared" si="131"/>
        <v>5460</v>
      </c>
      <c r="J583" s="117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</row>
    <row r="584" spans="1:30" ht="24" customHeight="1">
      <c r="A584" s="122"/>
      <c r="B584" s="154" t="s">
        <v>957</v>
      </c>
      <c r="C584" s="155">
        <v>1</v>
      </c>
      <c r="D584" s="118" t="s">
        <v>103</v>
      </c>
      <c r="E584" s="133">
        <v>4190</v>
      </c>
      <c r="F584" s="120">
        <f t="shared" si="129"/>
        <v>4190</v>
      </c>
      <c r="G584" s="133">
        <v>0</v>
      </c>
      <c r="H584" s="120">
        <f t="shared" si="130"/>
        <v>0</v>
      </c>
      <c r="I584" s="120">
        <f t="shared" si="131"/>
        <v>4190</v>
      </c>
      <c r="J584" s="117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</row>
    <row r="585" spans="1:30" ht="24" customHeight="1">
      <c r="A585" s="122"/>
      <c r="B585" s="154" t="s">
        <v>958</v>
      </c>
      <c r="C585" s="155">
        <v>1</v>
      </c>
      <c r="D585" s="118" t="s">
        <v>103</v>
      </c>
      <c r="E585" s="133">
        <v>4190</v>
      </c>
      <c r="F585" s="120">
        <f t="shared" si="129"/>
        <v>4190</v>
      </c>
      <c r="G585" s="133">
        <v>0</v>
      </c>
      <c r="H585" s="120">
        <f t="shared" si="130"/>
        <v>0</v>
      </c>
      <c r="I585" s="120">
        <f t="shared" si="131"/>
        <v>4190</v>
      </c>
      <c r="J585" s="117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</row>
    <row r="586" spans="1:30" ht="24" customHeight="1">
      <c r="A586" s="122"/>
      <c r="B586" s="154" t="s">
        <v>959</v>
      </c>
      <c r="C586" s="155">
        <v>1</v>
      </c>
      <c r="D586" s="118" t="s">
        <v>103</v>
      </c>
      <c r="E586" s="133">
        <v>4190</v>
      </c>
      <c r="F586" s="120">
        <f t="shared" si="129"/>
        <v>4190</v>
      </c>
      <c r="G586" s="133">
        <v>0</v>
      </c>
      <c r="H586" s="120">
        <f t="shared" si="130"/>
        <v>0</v>
      </c>
      <c r="I586" s="120">
        <f t="shared" si="131"/>
        <v>4190</v>
      </c>
      <c r="J586" s="117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</row>
    <row r="587" spans="1:30" ht="24" customHeight="1">
      <c r="A587" s="122"/>
      <c r="B587" s="154" t="s">
        <v>960</v>
      </c>
      <c r="C587" s="155">
        <v>1</v>
      </c>
      <c r="D587" s="118" t="s">
        <v>103</v>
      </c>
      <c r="E587" s="133">
        <v>7160</v>
      </c>
      <c r="F587" s="120">
        <f t="shared" si="129"/>
        <v>7160</v>
      </c>
      <c r="G587" s="133">
        <v>0</v>
      </c>
      <c r="H587" s="120">
        <f t="shared" si="130"/>
        <v>0</v>
      </c>
      <c r="I587" s="120">
        <f t="shared" si="131"/>
        <v>7160</v>
      </c>
      <c r="J587" s="117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</row>
    <row r="588" spans="1:30" ht="24" customHeight="1">
      <c r="A588" s="122"/>
      <c r="B588" s="154" t="s">
        <v>961</v>
      </c>
      <c r="C588" s="155">
        <v>1</v>
      </c>
      <c r="D588" s="118" t="s">
        <v>103</v>
      </c>
      <c r="E588" s="133">
        <v>7160</v>
      </c>
      <c r="F588" s="120">
        <f t="shared" si="129"/>
        <v>7160</v>
      </c>
      <c r="G588" s="133">
        <v>0</v>
      </c>
      <c r="H588" s="120">
        <f t="shared" si="130"/>
        <v>0</v>
      </c>
      <c r="I588" s="120">
        <f t="shared" si="131"/>
        <v>7160</v>
      </c>
      <c r="J588" s="117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</row>
    <row r="589" spans="1:30" ht="24" customHeight="1">
      <c r="A589" s="122"/>
      <c r="B589" s="154" t="s">
        <v>962</v>
      </c>
      <c r="C589" s="155">
        <v>1</v>
      </c>
      <c r="D589" s="118" t="s">
        <v>103</v>
      </c>
      <c r="E589" s="133">
        <v>4190</v>
      </c>
      <c r="F589" s="120">
        <f t="shared" si="129"/>
        <v>4190</v>
      </c>
      <c r="G589" s="133">
        <v>0</v>
      </c>
      <c r="H589" s="120">
        <f t="shared" si="130"/>
        <v>0</v>
      </c>
      <c r="I589" s="120">
        <f t="shared" si="131"/>
        <v>4190</v>
      </c>
      <c r="J589" s="117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</row>
    <row r="590" spans="1:30" ht="24" customHeight="1">
      <c r="A590" s="122"/>
      <c r="B590" s="154" t="s">
        <v>963</v>
      </c>
      <c r="C590" s="155">
        <v>1</v>
      </c>
      <c r="D590" s="118" t="s">
        <v>103</v>
      </c>
      <c r="E590" s="133">
        <v>4190</v>
      </c>
      <c r="F590" s="120">
        <f t="shared" si="129"/>
        <v>4190</v>
      </c>
      <c r="G590" s="133">
        <v>0</v>
      </c>
      <c r="H590" s="120">
        <f t="shared" si="130"/>
        <v>0</v>
      </c>
      <c r="I590" s="120">
        <f t="shared" si="131"/>
        <v>4190</v>
      </c>
      <c r="J590" s="117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</row>
    <row r="591" spans="1:30" ht="24" customHeight="1">
      <c r="A591" s="122"/>
      <c r="B591" s="154" t="s">
        <v>964</v>
      </c>
      <c r="C591" s="155">
        <v>1</v>
      </c>
      <c r="D591" s="118" t="s">
        <v>103</v>
      </c>
      <c r="E591" s="133">
        <v>4190</v>
      </c>
      <c r="F591" s="120">
        <f t="shared" si="129"/>
        <v>4190</v>
      </c>
      <c r="G591" s="133">
        <v>0</v>
      </c>
      <c r="H591" s="120">
        <f t="shared" si="130"/>
        <v>0</v>
      </c>
      <c r="I591" s="120">
        <f t="shared" si="131"/>
        <v>4190</v>
      </c>
      <c r="J591" s="117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</row>
    <row r="592" spans="1:30" ht="24" customHeight="1">
      <c r="A592" s="122"/>
      <c r="B592" s="154" t="s">
        <v>965</v>
      </c>
      <c r="C592" s="155">
        <v>1</v>
      </c>
      <c r="D592" s="118" t="s">
        <v>103</v>
      </c>
      <c r="E592" s="133">
        <v>4190</v>
      </c>
      <c r="F592" s="120">
        <f t="shared" si="129"/>
        <v>4190</v>
      </c>
      <c r="G592" s="133">
        <v>0</v>
      </c>
      <c r="H592" s="120">
        <f t="shared" si="130"/>
        <v>0</v>
      </c>
      <c r="I592" s="120">
        <f t="shared" si="131"/>
        <v>4190</v>
      </c>
      <c r="J592" s="117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</row>
    <row r="593" spans="1:30" ht="24" customHeight="1">
      <c r="A593" s="122"/>
      <c r="B593" s="154" t="s">
        <v>966</v>
      </c>
      <c r="C593" s="155">
        <v>1</v>
      </c>
      <c r="D593" s="118" t="s">
        <v>103</v>
      </c>
      <c r="E593" s="133">
        <v>4190</v>
      </c>
      <c r="F593" s="120">
        <f t="shared" si="129"/>
        <v>4190</v>
      </c>
      <c r="G593" s="133">
        <v>0</v>
      </c>
      <c r="H593" s="120">
        <f t="shared" si="130"/>
        <v>0</v>
      </c>
      <c r="I593" s="120">
        <f t="shared" si="131"/>
        <v>4190</v>
      </c>
      <c r="J593" s="117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</row>
    <row r="594" spans="1:30" ht="24" customHeight="1">
      <c r="A594" s="122"/>
      <c r="B594" s="154" t="s">
        <v>967</v>
      </c>
      <c r="C594" s="155">
        <v>1</v>
      </c>
      <c r="D594" s="118" t="s">
        <v>103</v>
      </c>
      <c r="E594" s="133">
        <v>4190</v>
      </c>
      <c r="F594" s="120">
        <f t="shared" si="129"/>
        <v>4190</v>
      </c>
      <c r="G594" s="133">
        <v>0</v>
      </c>
      <c r="H594" s="120">
        <f t="shared" si="130"/>
        <v>0</v>
      </c>
      <c r="I594" s="120">
        <f t="shared" si="131"/>
        <v>4190</v>
      </c>
      <c r="J594" s="117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</row>
    <row r="595" spans="1:30" ht="24" customHeight="1">
      <c r="A595" s="122"/>
      <c r="B595" s="154" t="s">
        <v>968</v>
      </c>
      <c r="C595" s="155">
        <v>1</v>
      </c>
      <c r="D595" s="118" t="s">
        <v>103</v>
      </c>
      <c r="E595" s="133">
        <v>5460</v>
      </c>
      <c r="F595" s="120">
        <f t="shared" si="129"/>
        <v>5460</v>
      </c>
      <c r="G595" s="133">
        <v>0</v>
      </c>
      <c r="H595" s="120">
        <f t="shared" si="130"/>
        <v>0</v>
      </c>
      <c r="I595" s="120">
        <f t="shared" si="131"/>
        <v>5460</v>
      </c>
      <c r="J595" s="117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</row>
    <row r="596" spans="1:30" ht="24" customHeight="1">
      <c r="A596" s="122"/>
      <c r="B596" s="154" t="s">
        <v>969</v>
      </c>
      <c r="C596" s="155">
        <v>1</v>
      </c>
      <c r="D596" s="118" t="s">
        <v>103</v>
      </c>
      <c r="E596" s="133">
        <v>8940</v>
      </c>
      <c r="F596" s="120">
        <f t="shared" si="129"/>
        <v>8940</v>
      </c>
      <c r="G596" s="133">
        <v>0</v>
      </c>
      <c r="H596" s="120">
        <f t="shared" si="130"/>
        <v>0</v>
      </c>
      <c r="I596" s="120">
        <f t="shared" si="131"/>
        <v>8940</v>
      </c>
      <c r="J596" s="117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</row>
    <row r="597" spans="1:30" ht="24" customHeight="1">
      <c r="A597" s="122"/>
      <c r="B597" s="154" t="s">
        <v>970</v>
      </c>
      <c r="C597" s="155">
        <v>1</v>
      </c>
      <c r="D597" s="118" t="s">
        <v>103</v>
      </c>
      <c r="E597" s="133">
        <v>6460</v>
      </c>
      <c r="F597" s="120">
        <f t="shared" si="129"/>
        <v>6460</v>
      </c>
      <c r="G597" s="133">
        <v>0</v>
      </c>
      <c r="H597" s="120">
        <f t="shared" si="130"/>
        <v>0</v>
      </c>
      <c r="I597" s="120">
        <f t="shared" si="131"/>
        <v>6460</v>
      </c>
      <c r="J597" s="117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</row>
    <row r="598" spans="1:30" ht="24" customHeight="1">
      <c r="A598" s="122"/>
      <c r="B598" s="154" t="s">
        <v>971</v>
      </c>
      <c r="C598" s="155">
        <v>1</v>
      </c>
      <c r="D598" s="118" t="s">
        <v>103</v>
      </c>
      <c r="E598" s="133">
        <v>5460</v>
      </c>
      <c r="F598" s="120">
        <f t="shared" si="129"/>
        <v>5460</v>
      </c>
      <c r="G598" s="133">
        <v>0</v>
      </c>
      <c r="H598" s="120">
        <f t="shared" si="130"/>
        <v>0</v>
      </c>
      <c r="I598" s="120">
        <f t="shared" si="131"/>
        <v>5460</v>
      </c>
      <c r="J598" s="117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</row>
    <row r="599" spans="1:30" ht="24" customHeight="1">
      <c r="A599" s="125" t="s">
        <v>972</v>
      </c>
      <c r="B599" s="151" t="s">
        <v>973</v>
      </c>
      <c r="C599" s="155"/>
      <c r="D599" s="118"/>
      <c r="E599" s="133"/>
      <c r="F599" s="120">
        <f t="shared" si="129"/>
        <v>0</v>
      </c>
      <c r="G599" s="133"/>
      <c r="H599" s="120">
        <f t="shared" si="130"/>
        <v>0</v>
      </c>
      <c r="I599" s="120">
        <f t="shared" si="131"/>
        <v>0</v>
      </c>
      <c r="J599" s="117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</row>
    <row r="600" spans="1:30" ht="24" customHeight="1">
      <c r="A600" s="122"/>
      <c r="B600" s="151" t="s">
        <v>263</v>
      </c>
      <c r="C600" s="155"/>
      <c r="D600" s="118"/>
      <c r="E600" s="133"/>
      <c r="F600" s="120">
        <f t="shared" si="129"/>
        <v>0</v>
      </c>
      <c r="G600" s="133"/>
      <c r="H600" s="120">
        <f t="shared" si="130"/>
        <v>0</v>
      </c>
      <c r="I600" s="120">
        <f t="shared" si="131"/>
        <v>0</v>
      </c>
      <c r="J600" s="117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</row>
    <row r="601" spans="1:30" ht="24" customHeight="1">
      <c r="A601" s="122"/>
      <c r="B601" s="154" t="s">
        <v>974</v>
      </c>
      <c r="C601" s="155">
        <v>1</v>
      </c>
      <c r="D601" s="118" t="s">
        <v>103</v>
      </c>
      <c r="E601" s="133">
        <v>4190</v>
      </c>
      <c r="F601" s="120">
        <f t="shared" si="129"/>
        <v>4190</v>
      </c>
      <c r="G601" s="133">
        <v>0</v>
      </c>
      <c r="H601" s="120">
        <f t="shared" si="130"/>
        <v>0</v>
      </c>
      <c r="I601" s="120">
        <f t="shared" si="131"/>
        <v>4190</v>
      </c>
      <c r="J601" s="117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</row>
    <row r="602" spans="1:30" ht="24" customHeight="1">
      <c r="A602" s="122"/>
      <c r="B602" s="154" t="s">
        <v>975</v>
      </c>
      <c r="C602" s="155">
        <v>1</v>
      </c>
      <c r="D602" s="118" t="s">
        <v>103</v>
      </c>
      <c r="E602" s="133">
        <v>4190</v>
      </c>
      <c r="F602" s="120">
        <f t="shared" si="129"/>
        <v>4190</v>
      </c>
      <c r="G602" s="133">
        <v>0</v>
      </c>
      <c r="H602" s="120">
        <f t="shared" si="130"/>
        <v>0</v>
      </c>
      <c r="I602" s="120">
        <f t="shared" si="131"/>
        <v>4190</v>
      </c>
      <c r="J602" s="117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</row>
    <row r="603" spans="1:30" ht="24" customHeight="1">
      <c r="A603" s="122"/>
      <c r="B603" s="154" t="s">
        <v>976</v>
      </c>
      <c r="C603" s="155">
        <v>1</v>
      </c>
      <c r="D603" s="118" t="s">
        <v>103</v>
      </c>
      <c r="E603" s="133">
        <v>4190</v>
      </c>
      <c r="F603" s="120">
        <f t="shared" si="129"/>
        <v>4190</v>
      </c>
      <c r="G603" s="133">
        <v>0</v>
      </c>
      <c r="H603" s="120">
        <f t="shared" si="130"/>
        <v>0</v>
      </c>
      <c r="I603" s="120">
        <f t="shared" si="131"/>
        <v>4190</v>
      </c>
      <c r="J603" s="117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</row>
    <row r="604" spans="1:30" ht="24" customHeight="1">
      <c r="A604" s="122"/>
      <c r="B604" s="154" t="s">
        <v>977</v>
      </c>
      <c r="C604" s="155">
        <v>1</v>
      </c>
      <c r="D604" s="118" t="s">
        <v>103</v>
      </c>
      <c r="E604" s="133">
        <v>4190</v>
      </c>
      <c r="F604" s="120">
        <f t="shared" si="129"/>
        <v>4190</v>
      </c>
      <c r="G604" s="133">
        <v>0</v>
      </c>
      <c r="H604" s="120">
        <f t="shared" si="130"/>
        <v>0</v>
      </c>
      <c r="I604" s="120">
        <f t="shared" si="131"/>
        <v>4190</v>
      </c>
      <c r="J604" s="117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</row>
    <row r="605" spans="1:30" ht="24" customHeight="1">
      <c r="A605" s="122"/>
      <c r="B605" s="154" t="s">
        <v>978</v>
      </c>
      <c r="C605" s="155">
        <v>1</v>
      </c>
      <c r="D605" s="118" t="s">
        <v>103</v>
      </c>
      <c r="E605" s="133">
        <v>4190</v>
      </c>
      <c r="F605" s="120">
        <f t="shared" si="129"/>
        <v>4190</v>
      </c>
      <c r="G605" s="133">
        <v>0</v>
      </c>
      <c r="H605" s="120">
        <f t="shared" si="130"/>
        <v>0</v>
      </c>
      <c r="I605" s="120">
        <f t="shared" si="131"/>
        <v>4190</v>
      </c>
      <c r="J605" s="117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</row>
    <row r="606" spans="1:30" ht="24" customHeight="1">
      <c r="A606" s="122"/>
      <c r="B606" s="154" t="s">
        <v>979</v>
      </c>
      <c r="C606" s="155">
        <v>1</v>
      </c>
      <c r="D606" s="118" t="s">
        <v>103</v>
      </c>
      <c r="E606" s="133">
        <v>4190</v>
      </c>
      <c r="F606" s="120">
        <f t="shared" si="129"/>
        <v>4190</v>
      </c>
      <c r="G606" s="133">
        <v>0</v>
      </c>
      <c r="H606" s="120">
        <f t="shared" si="130"/>
        <v>0</v>
      </c>
      <c r="I606" s="120">
        <f t="shared" si="131"/>
        <v>4190</v>
      </c>
      <c r="J606" s="117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</row>
    <row r="607" spans="1:30" ht="24" customHeight="1">
      <c r="A607" s="122"/>
      <c r="B607" s="154" t="s">
        <v>980</v>
      </c>
      <c r="C607" s="155">
        <v>1</v>
      </c>
      <c r="D607" s="118" t="s">
        <v>103</v>
      </c>
      <c r="E607" s="133">
        <v>6460</v>
      </c>
      <c r="F607" s="120">
        <f t="shared" si="129"/>
        <v>6460</v>
      </c>
      <c r="G607" s="133">
        <v>0</v>
      </c>
      <c r="H607" s="120">
        <f t="shared" si="130"/>
        <v>0</v>
      </c>
      <c r="I607" s="120">
        <f t="shared" si="131"/>
        <v>6460</v>
      </c>
      <c r="J607" s="117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</row>
    <row r="608" spans="1:30" ht="24" customHeight="1">
      <c r="A608" s="122"/>
      <c r="B608" s="154" t="s">
        <v>981</v>
      </c>
      <c r="C608" s="155">
        <v>1</v>
      </c>
      <c r="D608" s="118" t="s">
        <v>103</v>
      </c>
      <c r="E608" s="133">
        <v>5460</v>
      </c>
      <c r="F608" s="120">
        <f t="shared" si="129"/>
        <v>5460</v>
      </c>
      <c r="G608" s="133">
        <v>0</v>
      </c>
      <c r="H608" s="120">
        <f t="shared" si="130"/>
        <v>0</v>
      </c>
      <c r="I608" s="120">
        <f t="shared" si="131"/>
        <v>5460</v>
      </c>
      <c r="J608" s="117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</row>
    <row r="609" spans="1:30" ht="24" customHeight="1">
      <c r="A609" s="122"/>
      <c r="B609" s="154" t="s">
        <v>982</v>
      </c>
      <c r="C609" s="155">
        <v>1</v>
      </c>
      <c r="D609" s="118" t="s">
        <v>103</v>
      </c>
      <c r="E609" s="133">
        <v>4190</v>
      </c>
      <c r="F609" s="120">
        <f t="shared" si="129"/>
        <v>4190</v>
      </c>
      <c r="G609" s="133">
        <v>0</v>
      </c>
      <c r="H609" s="120">
        <f t="shared" si="130"/>
        <v>0</v>
      </c>
      <c r="I609" s="120">
        <f t="shared" si="131"/>
        <v>4190</v>
      </c>
      <c r="J609" s="117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</row>
    <row r="610" spans="1:30" ht="24" customHeight="1">
      <c r="A610" s="122"/>
      <c r="B610" s="154" t="s">
        <v>983</v>
      </c>
      <c r="C610" s="155">
        <v>1</v>
      </c>
      <c r="D610" s="118" t="s">
        <v>103</v>
      </c>
      <c r="E610" s="133">
        <v>4190</v>
      </c>
      <c r="F610" s="120">
        <f t="shared" si="129"/>
        <v>4190</v>
      </c>
      <c r="G610" s="133">
        <v>0</v>
      </c>
      <c r="H610" s="120">
        <f t="shared" si="130"/>
        <v>0</v>
      </c>
      <c r="I610" s="120">
        <f t="shared" si="131"/>
        <v>4190</v>
      </c>
      <c r="J610" s="117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</row>
    <row r="611" spans="1:30" ht="24" customHeight="1">
      <c r="A611" s="122"/>
      <c r="B611" s="154" t="s">
        <v>984</v>
      </c>
      <c r="C611" s="155">
        <v>1</v>
      </c>
      <c r="D611" s="118" t="s">
        <v>103</v>
      </c>
      <c r="E611" s="133">
        <v>4190</v>
      </c>
      <c r="F611" s="120">
        <f t="shared" si="129"/>
        <v>4190</v>
      </c>
      <c r="G611" s="133">
        <v>0</v>
      </c>
      <c r="H611" s="120">
        <f t="shared" si="130"/>
        <v>0</v>
      </c>
      <c r="I611" s="120">
        <f t="shared" si="131"/>
        <v>4190</v>
      </c>
      <c r="J611" s="117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</row>
    <row r="612" spans="1:30" ht="24" customHeight="1">
      <c r="A612" s="122"/>
      <c r="B612" s="154" t="s">
        <v>985</v>
      </c>
      <c r="C612" s="155">
        <v>1</v>
      </c>
      <c r="D612" s="118" t="s">
        <v>103</v>
      </c>
      <c r="E612" s="133">
        <v>4190</v>
      </c>
      <c r="F612" s="120">
        <f t="shared" si="129"/>
        <v>4190</v>
      </c>
      <c r="G612" s="133">
        <v>0</v>
      </c>
      <c r="H612" s="120">
        <f t="shared" si="130"/>
        <v>0</v>
      </c>
      <c r="I612" s="120">
        <f t="shared" si="131"/>
        <v>4190</v>
      </c>
      <c r="J612" s="117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</row>
    <row r="613" spans="1:30" ht="24" customHeight="1">
      <c r="A613" s="122"/>
      <c r="B613" s="154" t="s">
        <v>986</v>
      </c>
      <c r="C613" s="155">
        <v>1</v>
      </c>
      <c r="D613" s="118" t="s">
        <v>103</v>
      </c>
      <c r="E613" s="133">
        <v>4190</v>
      </c>
      <c r="F613" s="120">
        <f t="shared" si="129"/>
        <v>4190</v>
      </c>
      <c r="G613" s="133">
        <v>0</v>
      </c>
      <c r="H613" s="120">
        <f t="shared" si="130"/>
        <v>0</v>
      </c>
      <c r="I613" s="120">
        <f t="shared" si="131"/>
        <v>4190</v>
      </c>
      <c r="J613" s="117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</row>
    <row r="614" spans="1:30" ht="24" customHeight="1">
      <c r="A614" s="122"/>
      <c r="B614" s="154" t="s">
        <v>987</v>
      </c>
      <c r="C614" s="155">
        <v>1</v>
      </c>
      <c r="D614" s="118" t="s">
        <v>103</v>
      </c>
      <c r="E614" s="133">
        <v>7160</v>
      </c>
      <c r="F614" s="120">
        <f t="shared" si="129"/>
        <v>7160</v>
      </c>
      <c r="G614" s="133">
        <v>0</v>
      </c>
      <c r="H614" s="120">
        <f t="shared" si="130"/>
        <v>0</v>
      </c>
      <c r="I614" s="120">
        <f t="shared" si="131"/>
        <v>7160</v>
      </c>
      <c r="J614" s="117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</row>
    <row r="615" spans="1:30" ht="24" customHeight="1">
      <c r="A615" s="122"/>
      <c r="B615" s="154" t="s">
        <v>988</v>
      </c>
      <c r="C615" s="155">
        <v>1</v>
      </c>
      <c r="D615" s="118" t="s">
        <v>103</v>
      </c>
      <c r="E615" s="133">
        <v>4190</v>
      </c>
      <c r="F615" s="120">
        <f t="shared" si="129"/>
        <v>4190</v>
      </c>
      <c r="G615" s="133">
        <v>0</v>
      </c>
      <c r="H615" s="120">
        <f t="shared" si="130"/>
        <v>0</v>
      </c>
      <c r="I615" s="120">
        <f t="shared" si="131"/>
        <v>4190</v>
      </c>
      <c r="J615" s="117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</row>
    <row r="616" spans="1:30" ht="24" customHeight="1">
      <c r="A616" s="122"/>
      <c r="B616" s="154" t="s">
        <v>989</v>
      </c>
      <c r="C616" s="155">
        <v>1</v>
      </c>
      <c r="D616" s="118" t="s">
        <v>103</v>
      </c>
      <c r="E616" s="133">
        <v>4190</v>
      </c>
      <c r="F616" s="120">
        <f t="shared" si="129"/>
        <v>4190</v>
      </c>
      <c r="G616" s="133">
        <v>0</v>
      </c>
      <c r="H616" s="120">
        <f t="shared" si="130"/>
        <v>0</v>
      </c>
      <c r="I616" s="120">
        <f t="shared" si="131"/>
        <v>4190</v>
      </c>
      <c r="J616" s="117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</row>
    <row r="617" spans="1:30" ht="24" customHeight="1">
      <c r="A617" s="122"/>
      <c r="B617" s="154" t="s">
        <v>990</v>
      </c>
      <c r="C617" s="155">
        <v>1</v>
      </c>
      <c r="D617" s="118" t="s">
        <v>103</v>
      </c>
      <c r="E617" s="133">
        <v>4190</v>
      </c>
      <c r="F617" s="120">
        <f t="shared" si="129"/>
        <v>4190</v>
      </c>
      <c r="G617" s="133">
        <v>0</v>
      </c>
      <c r="H617" s="120">
        <f t="shared" si="130"/>
        <v>0</v>
      </c>
      <c r="I617" s="120">
        <f t="shared" si="131"/>
        <v>4190</v>
      </c>
      <c r="J617" s="117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</row>
    <row r="618" spans="1:30" ht="24" customHeight="1">
      <c r="A618" s="122"/>
      <c r="B618" s="154" t="s">
        <v>991</v>
      </c>
      <c r="C618" s="155">
        <v>1</v>
      </c>
      <c r="D618" s="118" t="s">
        <v>103</v>
      </c>
      <c r="E618" s="133">
        <v>4190</v>
      </c>
      <c r="F618" s="120">
        <f t="shared" si="129"/>
        <v>4190</v>
      </c>
      <c r="G618" s="133">
        <v>0</v>
      </c>
      <c r="H618" s="120">
        <f t="shared" si="130"/>
        <v>0</v>
      </c>
      <c r="I618" s="120">
        <f t="shared" si="131"/>
        <v>4190</v>
      </c>
      <c r="J618" s="117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</row>
    <row r="619" spans="1:30" ht="24" customHeight="1">
      <c r="A619" s="122"/>
      <c r="B619" s="154" t="s">
        <v>992</v>
      </c>
      <c r="C619" s="155">
        <v>1</v>
      </c>
      <c r="D619" s="118" t="s">
        <v>103</v>
      </c>
      <c r="E619" s="133">
        <v>4190</v>
      </c>
      <c r="F619" s="120">
        <f t="shared" si="129"/>
        <v>4190</v>
      </c>
      <c r="G619" s="133">
        <v>0</v>
      </c>
      <c r="H619" s="120">
        <f t="shared" si="130"/>
        <v>0</v>
      </c>
      <c r="I619" s="120">
        <f t="shared" si="131"/>
        <v>4190</v>
      </c>
      <c r="J619" s="117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</row>
    <row r="620" spans="1:30" ht="24" customHeight="1">
      <c r="A620" s="122"/>
      <c r="B620" s="154" t="s">
        <v>993</v>
      </c>
      <c r="C620" s="155">
        <v>1</v>
      </c>
      <c r="D620" s="118" t="s">
        <v>103</v>
      </c>
      <c r="E620" s="133">
        <v>4190</v>
      </c>
      <c r="F620" s="120">
        <f t="shared" si="129"/>
        <v>4190</v>
      </c>
      <c r="G620" s="133">
        <v>0</v>
      </c>
      <c r="H620" s="120">
        <f t="shared" si="130"/>
        <v>0</v>
      </c>
      <c r="I620" s="120">
        <f t="shared" si="131"/>
        <v>4190</v>
      </c>
      <c r="J620" s="117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</row>
    <row r="621" spans="1:30" ht="24" customHeight="1">
      <c r="A621" s="122"/>
      <c r="B621" s="154" t="s">
        <v>994</v>
      </c>
      <c r="C621" s="155">
        <v>1</v>
      </c>
      <c r="D621" s="118" t="s">
        <v>103</v>
      </c>
      <c r="E621" s="133">
        <v>5460</v>
      </c>
      <c r="F621" s="120">
        <f t="shared" si="129"/>
        <v>5460</v>
      </c>
      <c r="G621" s="133">
        <v>0</v>
      </c>
      <c r="H621" s="120">
        <f t="shared" si="130"/>
        <v>0</v>
      </c>
      <c r="I621" s="120">
        <f t="shared" si="131"/>
        <v>5460</v>
      </c>
      <c r="J621" s="117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</row>
    <row r="622" spans="1:30" ht="24" customHeight="1">
      <c r="A622" s="122"/>
      <c r="B622" s="154" t="s">
        <v>995</v>
      </c>
      <c r="C622" s="155">
        <v>1</v>
      </c>
      <c r="D622" s="118" t="s">
        <v>103</v>
      </c>
      <c r="E622" s="133">
        <v>6460</v>
      </c>
      <c r="F622" s="120">
        <f t="shared" si="129"/>
        <v>6460</v>
      </c>
      <c r="G622" s="133">
        <v>0</v>
      </c>
      <c r="H622" s="120">
        <f t="shared" si="130"/>
        <v>0</v>
      </c>
      <c r="I622" s="120">
        <f t="shared" si="131"/>
        <v>6460</v>
      </c>
      <c r="J622" s="117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</row>
    <row r="623" spans="1:30" ht="24" customHeight="1">
      <c r="A623" s="122"/>
      <c r="B623" s="154" t="s">
        <v>996</v>
      </c>
      <c r="C623" s="155">
        <v>1</v>
      </c>
      <c r="D623" s="118" t="s">
        <v>103</v>
      </c>
      <c r="E623" s="133">
        <v>4190</v>
      </c>
      <c r="F623" s="120">
        <f t="shared" si="129"/>
        <v>4190</v>
      </c>
      <c r="G623" s="133">
        <v>0</v>
      </c>
      <c r="H623" s="120">
        <f t="shared" si="130"/>
        <v>0</v>
      </c>
      <c r="I623" s="120">
        <f t="shared" si="131"/>
        <v>4190</v>
      </c>
      <c r="J623" s="117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</row>
    <row r="624" spans="1:30" ht="24" customHeight="1">
      <c r="A624" s="122"/>
      <c r="B624" s="154" t="s">
        <v>997</v>
      </c>
      <c r="C624" s="155">
        <v>1</v>
      </c>
      <c r="D624" s="118" t="s">
        <v>103</v>
      </c>
      <c r="E624" s="133">
        <v>5460</v>
      </c>
      <c r="F624" s="120">
        <f t="shared" si="129"/>
        <v>5460</v>
      </c>
      <c r="G624" s="133">
        <v>0</v>
      </c>
      <c r="H624" s="120">
        <f t="shared" si="130"/>
        <v>0</v>
      </c>
      <c r="I624" s="120">
        <f t="shared" si="131"/>
        <v>5460</v>
      </c>
      <c r="J624" s="117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</row>
    <row r="625" spans="1:30" ht="24" customHeight="1">
      <c r="A625" s="122"/>
      <c r="B625" s="154" t="s">
        <v>998</v>
      </c>
      <c r="C625" s="155">
        <v>1</v>
      </c>
      <c r="D625" s="118" t="s">
        <v>103</v>
      </c>
      <c r="E625" s="133">
        <v>4190</v>
      </c>
      <c r="F625" s="120">
        <f t="shared" si="129"/>
        <v>4190</v>
      </c>
      <c r="G625" s="133">
        <v>0</v>
      </c>
      <c r="H625" s="120">
        <f t="shared" si="130"/>
        <v>0</v>
      </c>
      <c r="I625" s="120">
        <f t="shared" si="131"/>
        <v>4190</v>
      </c>
      <c r="J625" s="117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</row>
    <row r="626" spans="1:30" ht="24" customHeight="1">
      <c r="A626" s="122"/>
      <c r="B626" s="154" t="s">
        <v>999</v>
      </c>
      <c r="C626" s="155">
        <v>1</v>
      </c>
      <c r="D626" s="118" t="s">
        <v>103</v>
      </c>
      <c r="E626" s="133">
        <v>5460</v>
      </c>
      <c r="F626" s="120">
        <f t="shared" si="129"/>
        <v>5460</v>
      </c>
      <c r="G626" s="133">
        <v>0</v>
      </c>
      <c r="H626" s="120">
        <f t="shared" si="130"/>
        <v>0</v>
      </c>
      <c r="I626" s="120">
        <f t="shared" si="131"/>
        <v>5460</v>
      </c>
      <c r="J626" s="117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</row>
    <row r="627" spans="1:30" ht="24" customHeight="1">
      <c r="A627" s="125" t="s">
        <v>1000</v>
      </c>
      <c r="B627" s="151" t="s">
        <v>200</v>
      </c>
      <c r="C627" s="155"/>
      <c r="D627" s="118"/>
      <c r="E627" s="133"/>
      <c r="F627" s="120"/>
      <c r="G627" s="133"/>
      <c r="H627" s="120"/>
      <c r="I627" s="120"/>
      <c r="J627" s="117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</row>
    <row r="628" spans="1:30" ht="24" customHeight="1">
      <c r="A628" s="122"/>
      <c r="B628" s="151" t="s">
        <v>263</v>
      </c>
      <c r="C628" s="155"/>
      <c r="D628" s="118"/>
      <c r="E628" s="133"/>
      <c r="F628" s="120"/>
      <c r="G628" s="133"/>
      <c r="H628" s="120"/>
      <c r="I628" s="120"/>
      <c r="J628" s="117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</row>
    <row r="629" spans="1:30" ht="24" customHeight="1">
      <c r="A629" s="122"/>
      <c r="B629" s="154" t="s">
        <v>1001</v>
      </c>
      <c r="C629" s="155">
        <v>1</v>
      </c>
      <c r="D629" s="118" t="s">
        <v>103</v>
      </c>
      <c r="E629" s="133">
        <v>8940</v>
      </c>
      <c r="F629" s="120">
        <f t="shared" ref="F629:F645" si="132">SUM(C629*E629)</f>
        <v>8940</v>
      </c>
      <c r="G629" s="133">
        <v>0</v>
      </c>
      <c r="H629" s="120">
        <f t="shared" ref="H629:H645" si="133">SUM(C629*G629)</f>
        <v>0</v>
      </c>
      <c r="I629" s="120">
        <f t="shared" ref="I629:I645" si="134">SUM(F629,H629)</f>
        <v>8940</v>
      </c>
      <c r="J629" s="117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</row>
    <row r="630" spans="1:30" ht="24" customHeight="1">
      <c r="A630" s="122"/>
      <c r="B630" s="154" t="s">
        <v>1002</v>
      </c>
      <c r="C630" s="155">
        <v>1</v>
      </c>
      <c r="D630" s="118" t="s">
        <v>103</v>
      </c>
      <c r="E630" s="133">
        <v>6460</v>
      </c>
      <c r="F630" s="120">
        <f t="shared" si="132"/>
        <v>6460</v>
      </c>
      <c r="G630" s="133">
        <v>0</v>
      </c>
      <c r="H630" s="120">
        <f t="shared" si="133"/>
        <v>0</v>
      </c>
      <c r="I630" s="120">
        <f t="shared" si="134"/>
        <v>6460</v>
      </c>
      <c r="J630" s="117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</row>
    <row r="631" spans="1:30" ht="24" customHeight="1">
      <c r="A631" s="122"/>
      <c r="B631" s="154" t="s">
        <v>1003</v>
      </c>
      <c r="C631" s="155">
        <v>1</v>
      </c>
      <c r="D631" s="118" t="s">
        <v>103</v>
      </c>
      <c r="E631" s="133">
        <v>5460</v>
      </c>
      <c r="F631" s="120">
        <f t="shared" si="132"/>
        <v>5460</v>
      </c>
      <c r="G631" s="133">
        <v>0</v>
      </c>
      <c r="H631" s="120">
        <f t="shared" si="133"/>
        <v>0</v>
      </c>
      <c r="I631" s="120">
        <f t="shared" si="134"/>
        <v>5460</v>
      </c>
      <c r="J631" s="117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</row>
    <row r="632" spans="1:30" ht="24" customHeight="1">
      <c r="A632" s="122"/>
      <c r="B632" s="154" t="s">
        <v>1004</v>
      </c>
      <c r="C632" s="155">
        <v>1</v>
      </c>
      <c r="D632" s="118" t="s">
        <v>103</v>
      </c>
      <c r="E632" s="133">
        <v>7160</v>
      </c>
      <c r="F632" s="120">
        <f t="shared" si="132"/>
        <v>7160</v>
      </c>
      <c r="G632" s="133">
        <v>0</v>
      </c>
      <c r="H632" s="120">
        <f t="shared" si="133"/>
        <v>0</v>
      </c>
      <c r="I632" s="120">
        <f t="shared" si="134"/>
        <v>7160</v>
      </c>
      <c r="J632" s="117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</row>
    <row r="633" spans="1:30" ht="24" customHeight="1">
      <c r="A633" s="122"/>
      <c r="B633" s="154" t="s">
        <v>1005</v>
      </c>
      <c r="C633" s="155">
        <v>1</v>
      </c>
      <c r="D633" s="118" t="s">
        <v>103</v>
      </c>
      <c r="E633" s="133">
        <v>4190</v>
      </c>
      <c r="F633" s="120">
        <f t="shared" si="132"/>
        <v>4190</v>
      </c>
      <c r="G633" s="133">
        <v>0</v>
      </c>
      <c r="H633" s="120">
        <f t="shared" si="133"/>
        <v>0</v>
      </c>
      <c r="I633" s="120">
        <f t="shared" si="134"/>
        <v>4190</v>
      </c>
      <c r="J633" s="117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</row>
    <row r="634" spans="1:30" ht="24" customHeight="1">
      <c r="A634" s="122"/>
      <c r="B634" s="154" t="s">
        <v>1006</v>
      </c>
      <c r="C634" s="155">
        <v>1</v>
      </c>
      <c r="D634" s="118" t="s">
        <v>103</v>
      </c>
      <c r="E634" s="133">
        <v>4190</v>
      </c>
      <c r="F634" s="120">
        <f t="shared" si="132"/>
        <v>4190</v>
      </c>
      <c r="G634" s="133">
        <v>0</v>
      </c>
      <c r="H634" s="120">
        <f t="shared" si="133"/>
        <v>0</v>
      </c>
      <c r="I634" s="120">
        <f t="shared" si="134"/>
        <v>4190</v>
      </c>
      <c r="J634" s="117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</row>
    <row r="635" spans="1:30" ht="24" customHeight="1">
      <c r="A635" s="122"/>
      <c r="B635" s="154" t="s">
        <v>1007</v>
      </c>
      <c r="C635" s="155">
        <v>1</v>
      </c>
      <c r="D635" s="118" t="s">
        <v>103</v>
      </c>
      <c r="E635" s="133">
        <v>4190</v>
      </c>
      <c r="F635" s="120">
        <f t="shared" si="132"/>
        <v>4190</v>
      </c>
      <c r="G635" s="133">
        <v>0</v>
      </c>
      <c r="H635" s="120">
        <f t="shared" si="133"/>
        <v>0</v>
      </c>
      <c r="I635" s="120">
        <f t="shared" si="134"/>
        <v>4190</v>
      </c>
      <c r="J635" s="117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</row>
    <row r="636" spans="1:30" ht="24" customHeight="1">
      <c r="A636" s="122"/>
      <c r="B636" s="154" t="s">
        <v>1008</v>
      </c>
      <c r="C636" s="155">
        <v>1</v>
      </c>
      <c r="D636" s="118" t="s">
        <v>103</v>
      </c>
      <c r="E636" s="133">
        <v>4190</v>
      </c>
      <c r="F636" s="120">
        <f t="shared" si="132"/>
        <v>4190</v>
      </c>
      <c r="G636" s="133">
        <v>0</v>
      </c>
      <c r="H636" s="120">
        <f t="shared" si="133"/>
        <v>0</v>
      </c>
      <c r="I636" s="120">
        <f t="shared" si="134"/>
        <v>4190</v>
      </c>
      <c r="J636" s="117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</row>
    <row r="637" spans="1:30" ht="24" customHeight="1">
      <c r="A637" s="122"/>
      <c r="B637" s="154" t="s">
        <v>1009</v>
      </c>
      <c r="C637" s="155">
        <v>1</v>
      </c>
      <c r="D637" s="118" t="s">
        <v>103</v>
      </c>
      <c r="E637" s="133">
        <v>4190</v>
      </c>
      <c r="F637" s="120">
        <f t="shared" si="132"/>
        <v>4190</v>
      </c>
      <c r="G637" s="133">
        <v>0</v>
      </c>
      <c r="H637" s="120">
        <f t="shared" si="133"/>
        <v>0</v>
      </c>
      <c r="I637" s="120">
        <f t="shared" si="134"/>
        <v>4190</v>
      </c>
      <c r="J637" s="117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</row>
    <row r="638" spans="1:30" ht="24" customHeight="1">
      <c r="A638" s="122"/>
      <c r="B638" s="154" t="s">
        <v>1010</v>
      </c>
      <c r="C638" s="155">
        <v>1</v>
      </c>
      <c r="D638" s="118" t="s">
        <v>103</v>
      </c>
      <c r="E638" s="133">
        <v>4190</v>
      </c>
      <c r="F638" s="120">
        <f t="shared" si="132"/>
        <v>4190</v>
      </c>
      <c r="G638" s="133">
        <v>0</v>
      </c>
      <c r="H638" s="120">
        <f t="shared" si="133"/>
        <v>0</v>
      </c>
      <c r="I638" s="120">
        <f t="shared" si="134"/>
        <v>4190</v>
      </c>
      <c r="J638" s="117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</row>
    <row r="639" spans="1:30" ht="24" customHeight="1">
      <c r="A639" s="122"/>
      <c r="B639" s="154" t="s">
        <v>1011</v>
      </c>
      <c r="C639" s="155">
        <v>1</v>
      </c>
      <c r="D639" s="118" t="s">
        <v>103</v>
      </c>
      <c r="E639" s="133">
        <v>5460</v>
      </c>
      <c r="F639" s="120">
        <f t="shared" si="132"/>
        <v>5460</v>
      </c>
      <c r="G639" s="133">
        <v>0</v>
      </c>
      <c r="H639" s="120">
        <f t="shared" si="133"/>
        <v>0</v>
      </c>
      <c r="I639" s="120">
        <f t="shared" si="134"/>
        <v>5460</v>
      </c>
      <c r="J639" s="117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</row>
    <row r="640" spans="1:30" ht="24" customHeight="1">
      <c r="A640" s="122"/>
      <c r="B640" s="154" t="s">
        <v>1012</v>
      </c>
      <c r="C640" s="155">
        <v>1</v>
      </c>
      <c r="D640" s="118" t="s">
        <v>103</v>
      </c>
      <c r="E640" s="133">
        <v>5460</v>
      </c>
      <c r="F640" s="120">
        <f t="shared" si="132"/>
        <v>5460</v>
      </c>
      <c r="G640" s="133">
        <v>0</v>
      </c>
      <c r="H640" s="120">
        <f t="shared" si="133"/>
        <v>0</v>
      </c>
      <c r="I640" s="120">
        <f t="shared" si="134"/>
        <v>5460</v>
      </c>
      <c r="J640" s="117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</row>
    <row r="641" spans="1:30" ht="24" customHeight="1">
      <c r="A641" s="122"/>
      <c r="B641" s="154" t="s">
        <v>1013</v>
      </c>
      <c r="C641" s="155">
        <v>1</v>
      </c>
      <c r="D641" s="118" t="s">
        <v>103</v>
      </c>
      <c r="E641" s="133">
        <v>5460</v>
      </c>
      <c r="F641" s="120">
        <f t="shared" si="132"/>
        <v>5460</v>
      </c>
      <c r="G641" s="133">
        <v>0</v>
      </c>
      <c r="H641" s="120">
        <f t="shared" si="133"/>
        <v>0</v>
      </c>
      <c r="I641" s="120">
        <f t="shared" si="134"/>
        <v>5460</v>
      </c>
      <c r="J641" s="117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</row>
    <row r="642" spans="1:30" ht="24" customHeight="1">
      <c r="A642" s="122"/>
      <c r="B642" s="154" t="s">
        <v>1014</v>
      </c>
      <c r="C642" s="155">
        <v>1</v>
      </c>
      <c r="D642" s="118" t="s">
        <v>103</v>
      </c>
      <c r="E642" s="133">
        <v>5460</v>
      </c>
      <c r="F642" s="120">
        <f t="shared" si="132"/>
        <v>5460</v>
      </c>
      <c r="G642" s="133">
        <v>0</v>
      </c>
      <c r="H642" s="120">
        <f t="shared" si="133"/>
        <v>0</v>
      </c>
      <c r="I642" s="120">
        <f t="shared" si="134"/>
        <v>5460</v>
      </c>
      <c r="J642" s="117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</row>
    <row r="643" spans="1:30" ht="24" customHeight="1">
      <c r="A643" s="122"/>
      <c r="B643" s="154" t="s">
        <v>1015</v>
      </c>
      <c r="C643" s="155">
        <v>1</v>
      </c>
      <c r="D643" s="118" t="s">
        <v>103</v>
      </c>
      <c r="E643" s="133">
        <v>5460</v>
      </c>
      <c r="F643" s="120">
        <f t="shared" si="132"/>
        <v>5460</v>
      </c>
      <c r="G643" s="133">
        <v>0</v>
      </c>
      <c r="H643" s="120">
        <f t="shared" si="133"/>
        <v>0</v>
      </c>
      <c r="I643" s="120">
        <f t="shared" si="134"/>
        <v>5460</v>
      </c>
      <c r="J643" s="117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</row>
    <row r="644" spans="1:30" ht="24" customHeight="1">
      <c r="A644" s="122"/>
      <c r="B644" s="154" t="s">
        <v>1016</v>
      </c>
      <c r="C644" s="155">
        <v>1</v>
      </c>
      <c r="D644" s="118" t="s">
        <v>103</v>
      </c>
      <c r="E644" s="133">
        <v>9640</v>
      </c>
      <c r="F644" s="120">
        <f t="shared" si="132"/>
        <v>9640</v>
      </c>
      <c r="G644" s="133">
        <v>0</v>
      </c>
      <c r="H644" s="120">
        <f t="shared" si="133"/>
        <v>0</v>
      </c>
      <c r="I644" s="120">
        <f t="shared" si="134"/>
        <v>9640</v>
      </c>
      <c r="J644" s="117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</row>
    <row r="645" spans="1:30" ht="24" customHeight="1">
      <c r="A645" s="122"/>
      <c r="B645" s="154" t="s">
        <v>1017</v>
      </c>
      <c r="C645" s="155">
        <v>1</v>
      </c>
      <c r="D645" s="118" t="s">
        <v>103</v>
      </c>
      <c r="E645" s="133">
        <v>5460</v>
      </c>
      <c r="F645" s="120">
        <f t="shared" si="132"/>
        <v>5460</v>
      </c>
      <c r="G645" s="133">
        <v>0</v>
      </c>
      <c r="H645" s="120">
        <f t="shared" si="133"/>
        <v>0</v>
      </c>
      <c r="I645" s="120">
        <f t="shared" si="134"/>
        <v>5460</v>
      </c>
      <c r="J645" s="117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</row>
    <row r="646" spans="1:30" ht="24" customHeight="1">
      <c r="A646" s="125" t="s">
        <v>1018</v>
      </c>
      <c r="B646" s="151" t="s">
        <v>206</v>
      </c>
      <c r="C646" s="155"/>
      <c r="D646" s="118"/>
      <c r="E646" s="133"/>
      <c r="F646" s="120"/>
      <c r="G646" s="133"/>
      <c r="H646" s="120"/>
      <c r="I646" s="120"/>
      <c r="J646" s="117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</row>
    <row r="647" spans="1:30" ht="24" customHeight="1">
      <c r="A647" s="122"/>
      <c r="B647" s="151" t="s">
        <v>263</v>
      </c>
      <c r="C647" s="155"/>
      <c r="D647" s="118"/>
      <c r="E647" s="133"/>
      <c r="F647" s="120"/>
      <c r="G647" s="133"/>
      <c r="H647" s="120"/>
      <c r="I647" s="120"/>
      <c r="J647" s="117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</row>
    <row r="648" spans="1:30" ht="24" customHeight="1">
      <c r="A648" s="122"/>
      <c r="B648" s="154" t="s">
        <v>1019</v>
      </c>
      <c r="C648" s="155">
        <v>1</v>
      </c>
      <c r="D648" s="118" t="s">
        <v>103</v>
      </c>
      <c r="E648" s="133">
        <v>6460</v>
      </c>
      <c r="F648" s="120">
        <f t="shared" ref="F648:F666" si="135">SUM(C648*E648)</f>
        <v>6460</v>
      </c>
      <c r="G648" s="133">
        <v>0</v>
      </c>
      <c r="H648" s="120">
        <f t="shared" ref="H648:H666" si="136">SUM(C648*G648)</f>
        <v>0</v>
      </c>
      <c r="I648" s="120">
        <f t="shared" ref="I648:I666" si="137">SUM(F648,H648)</f>
        <v>6460</v>
      </c>
      <c r="J648" s="117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</row>
    <row r="649" spans="1:30" ht="24" customHeight="1">
      <c r="A649" s="122"/>
      <c r="B649" s="154" t="s">
        <v>1020</v>
      </c>
      <c r="C649" s="155">
        <v>1</v>
      </c>
      <c r="D649" s="118" t="s">
        <v>103</v>
      </c>
      <c r="E649" s="133">
        <v>6460</v>
      </c>
      <c r="F649" s="120">
        <f t="shared" si="135"/>
        <v>6460</v>
      </c>
      <c r="G649" s="133">
        <v>0</v>
      </c>
      <c r="H649" s="120">
        <f t="shared" si="136"/>
        <v>0</v>
      </c>
      <c r="I649" s="120">
        <f t="shared" si="137"/>
        <v>6460</v>
      </c>
      <c r="J649" s="117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</row>
    <row r="650" spans="1:30" ht="24" customHeight="1">
      <c r="A650" s="122"/>
      <c r="B650" s="154" t="s">
        <v>1021</v>
      </c>
      <c r="C650" s="155">
        <v>1</v>
      </c>
      <c r="D650" s="118" t="s">
        <v>103</v>
      </c>
      <c r="E650" s="133">
        <v>5460</v>
      </c>
      <c r="F650" s="120">
        <f t="shared" si="135"/>
        <v>5460</v>
      </c>
      <c r="G650" s="133">
        <v>0</v>
      </c>
      <c r="H650" s="120">
        <f t="shared" si="136"/>
        <v>0</v>
      </c>
      <c r="I650" s="120">
        <f t="shared" si="137"/>
        <v>5460</v>
      </c>
      <c r="J650" s="117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</row>
    <row r="651" spans="1:30" ht="24" customHeight="1">
      <c r="A651" s="122"/>
      <c r="B651" s="154" t="s">
        <v>1022</v>
      </c>
      <c r="C651" s="155">
        <v>1</v>
      </c>
      <c r="D651" s="118" t="s">
        <v>103</v>
      </c>
      <c r="E651" s="133">
        <v>4190</v>
      </c>
      <c r="F651" s="120">
        <f t="shared" si="135"/>
        <v>4190</v>
      </c>
      <c r="G651" s="133">
        <v>0</v>
      </c>
      <c r="H651" s="120">
        <f t="shared" si="136"/>
        <v>0</v>
      </c>
      <c r="I651" s="120">
        <f t="shared" si="137"/>
        <v>4190</v>
      </c>
      <c r="J651" s="117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</row>
    <row r="652" spans="1:30" ht="24" customHeight="1">
      <c r="A652" s="122"/>
      <c r="B652" s="154" t="s">
        <v>1023</v>
      </c>
      <c r="C652" s="155">
        <v>1</v>
      </c>
      <c r="D652" s="118" t="s">
        <v>103</v>
      </c>
      <c r="E652" s="133">
        <v>4190</v>
      </c>
      <c r="F652" s="120">
        <f t="shared" si="135"/>
        <v>4190</v>
      </c>
      <c r="G652" s="133">
        <v>0</v>
      </c>
      <c r="H652" s="120">
        <f t="shared" si="136"/>
        <v>0</v>
      </c>
      <c r="I652" s="120">
        <f t="shared" si="137"/>
        <v>4190</v>
      </c>
      <c r="J652" s="117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</row>
    <row r="653" spans="1:30" ht="24" customHeight="1">
      <c r="A653" s="122"/>
      <c r="B653" s="154" t="s">
        <v>1024</v>
      </c>
      <c r="C653" s="155">
        <v>1</v>
      </c>
      <c r="D653" s="118" t="s">
        <v>103</v>
      </c>
      <c r="E653" s="133">
        <v>4190</v>
      </c>
      <c r="F653" s="120">
        <f t="shared" si="135"/>
        <v>4190</v>
      </c>
      <c r="G653" s="133">
        <v>0</v>
      </c>
      <c r="H653" s="120">
        <f t="shared" si="136"/>
        <v>0</v>
      </c>
      <c r="I653" s="120">
        <f t="shared" si="137"/>
        <v>4190</v>
      </c>
      <c r="J653" s="117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</row>
    <row r="654" spans="1:30" ht="24" customHeight="1">
      <c r="A654" s="122"/>
      <c r="B654" s="154" t="s">
        <v>1025</v>
      </c>
      <c r="C654" s="155">
        <v>1</v>
      </c>
      <c r="D654" s="118" t="s">
        <v>103</v>
      </c>
      <c r="E654" s="133">
        <v>4190</v>
      </c>
      <c r="F654" s="120">
        <f t="shared" si="135"/>
        <v>4190</v>
      </c>
      <c r="G654" s="133">
        <v>0</v>
      </c>
      <c r="H654" s="120">
        <f t="shared" si="136"/>
        <v>0</v>
      </c>
      <c r="I654" s="120">
        <f t="shared" si="137"/>
        <v>4190</v>
      </c>
      <c r="J654" s="117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</row>
    <row r="655" spans="1:30" ht="24" customHeight="1">
      <c r="A655" s="122"/>
      <c r="B655" s="154" t="s">
        <v>1026</v>
      </c>
      <c r="C655" s="155">
        <v>1</v>
      </c>
      <c r="D655" s="118" t="s">
        <v>103</v>
      </c>
      <c r="E655" s="133">
        <v>4190</v>
      </c>
      <c r="F655" s="120">
        <f t="shared" si="135"/>
        <v>4190</v>
      </c>
      <c r="G655" s="133">
        <v>0</v>
      </c>
      <c r="H655" s="120">
        <f t="shared" si="136"/>
        <v>0</v>
      </c>
      <c r="I655" s="120">
        <f t="shared" si="137"/>
        <v>4190</v>
      </c>
      <c r="J655" s="117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</row>
    <row r="656" spans="1:30" ht="24" customHeight="1">
      <c r="A656" s="122"/>
      <c r="B656" s="154" t="s">
        <v>1027</v>
      </c>
      <c r="C656" s="155">
        <v>1</v>
      </c>
      <c r="D656" s="118" t="s">
        <v>103</v>
      </c>
      <c r="E656" s="133">
        <v>4190</v>
      </c>
      <c r="F656" s="120">
        <f t="shared" si="135"/>
        <v>4190</v>
      </c>
      <c r="G656" s="133">
        <v>0</v>
      </c>
      <c r="H656" s="120">
        <f t="shared" si="136"/>
        <v>0</v>
      </c>
      <c r="I656" s="120">
        <f t="shared" si="137"/>
        <v>4190</v>
      </c>
      <c r="J656" s="117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</row>
    <row r="657" spans="1:30" ht="24" customHeight="1">
      <c r="A657" s="122"/>
      <c r="B657" s="154" t="s">
        <v>1028</v>
      </c>
      <c r="C657" s="155">
        <v>1</v>
      </c>
      <c r="D657" s="118" t="s">
        <v>103</v>
      </c>
      <c r="E657" s="133">
        <v>7160</v>
      </c>
      <c r="F657" s="120">
        <f t="shared" si="135"/>
        <v>7160</v>
      </c>
      <c r="G657" s="133">
        <v>0</v>
      </c>
      <c r="H657" s="120">
        <f t="shared" si="136"/>
        <v>0</v>
      </c>
      <c r="I657" s="120">
        <f t="shared" si="137"/>
        <v>7160</v>
      </c>
      <c r="J657" s="117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</row>
    <row r="658" spans="1:30" ht="24" customHeight="1">
      <c r="A658" s="122"/>
      <c r="B658" s="154" t="s">
        <v>1029</v>
      </c>
      <c r="C658" s="155">
        <v>1</v>
      </c>
      <c r="D658" s="118" t="s">
        <v>103</v>
      </c>
      <c r="E658" s="133">
        <v>4190</v>
      </c>
      <c r="F658" s="120">
        <f t="shared" si="135"/>
        <v>4190</v>
      </c>
      <c r="G658" s="133">
        <v>0</v>
      </c>
      <c r="H658" s="120">
        <f t="shared" si="136"/>
        <v>0</v>
      </c>
      <c r="I658" s="120">
        <f t="shared" si="137"/>
        <v>4190</v>
      </c>
      <c r="J658" s="117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</row>
    <row r="659" spans="1:30" ht="24" customHeight="1">
      <c r="A659" s="122"/>
      <c r="B659" s="154" t="s">
        <v>1030</v>
      </c>
      <c r="C659" s="155">
        <v>1</v>
      </c>
      <c r="D659" s="118" t="s">
        <v>103</v>
      </c>
      <c r="E659" s="133">
        <v>4190</v>
      </c>
      <c r="F659" s="120">
        <f t="shared" si="135"/>
        <v>4190</v>
      </c>
      <c r="G659" s="133">
        <v>0</v>
      </c>
      <c r="H659" s="120">
        <f t="shared" si="136"/>
        <v>0</v>
      </c>
      <c r="I659" s="120">
        <f t="shared" si="137"/>
        <v>4190</v>
      </c>
      <c r="J659" s="117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</row>
    <row r="660" spans="1:30" ht="24" customHeight="1">
      <c r="A660" s="122"/>
      <c r="B660" s="154" t="s">
        <v>1031</v>
      </c>
      <c r="C660" s="155">
        <v>1</v>
      </c>
      <c r="D660" s="118" t="s">
        <v>103</v>
      </c>
      <c r="E660" s="133">
        <v>4190</v>
      </c>
      <c r="F660" s="120">
        <f t="shared" si="135"/>
        <v>4190</v>
      </c>
      <c r="G660" s="133">
        <v>0</v>
      </c>
      <c r="H660" s="120">
        <f t="shared" si="136"/>
        <v>0</v>
      </c>
      <c r="I660" s="120">
        <f t="shared" si="137"/>
        <v>4190</v>
      </c>
      <c r="J660" s="117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</row>
    <row r="661" spans="1:30" ht="24" customHeight="1">
      <c r="A661" s="122"/>
      <c r="B661" s="154" t="s">
        <v>1032</v>
      </c>
      <c r="C661" s="155">
        <v>1</v>
      </c>
      <c r="D661" s="118" t="s">
        <v>103</v>
      </c>
      <c r="E661" s="133">
        <v>4190</v>
      </c>
      <c r="F661" s="120">
        <f t="shared" si="135"/>
        <v>4190</v>
      </c>
      <c r="G661" s="133">
        <v>0</v>
      </c>
      <c r="H661" s="120">
        <f t="shared" si="136"/>
        <v>0</v>
      </c>
      <c r="I661" s="120">
        <f t="shared" si="137"/>
        <v>4190</v>
      </c>
      <c r="J661" s="117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</row>
    <row r="662" spans="1:30" ht="24" customHeight="1">
      <c r="A662" s="122"/>
      <c r="B662" s="154" t="s">
        <v>1033</v>
      </c>
      <c r="C662" s="155">
        <v>1</v>
      </c>
      <c r="D662" s="118" t="s">
        <v>103</v>
      </c>
      <c r="E662" s="133">
        <v>4190</v>
      </c>
      <c r="F662" s="120">
        <f t="shared" si="135"/>
        <v>4190</v>
      </c>
      <c r="G662" s="133">
        <v>0</v>
      </c>
      <c r="H662" s="120">
        <f t="shared" si="136"/>
        <v>0</v>
      </c>
      <c r="I662" s="120">
        <f t="shared" si="137"/>
        <v>4190</v>
      </c>
      <c r="J662" s="117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</row>
    <row r="663" spans="1:30" ht="24" customHeight="1">
      <c r="A663" s="122"/>
      <c r="B663" s="154" t="s">
        <v>1034</v>
      </c>
      <c r="C663" s="155">
        <v>1</v>
      </c>
      <c r="D663" s="118" t="s">
        <v>103</v>
      </c>
      <c r="E663" s="133">
        <v>5460</v>
      </c>
      <c r="F663" s="120">
        <f t="shared" si="135"/>
        <v>5460</v>
      </c>
      <c r="G663" s="133">
        <v>0</v>
      </c>
      <c r="H663" s="120">
        <f t="shared" si="136"/>
        <v>0</v>
      </c>
      <c r="I663" s="120">
        <f t="shared" si="137"/>
        <v>5460</v>
      </c>
      <c r="J663" s="117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</row>
    <row r="664" spans="1:30" ht="24" customHeight="1">
      <c r="A664" s="122"/>
      <c r="B664" s="154" t="s">
        <v>1035</v>
      </c>
      <c r="C664" s="155">
        <v>1</v>
      </c>
      <c r="D664" s="118" t="s">
        <v>103</v>
      </c>
      <c r="E664" s="133">
        <v>6460</v>
      </c>
      <c r="F664" s="120">
        <f t="shared" si="135"/>
        <v>6460</v>
      </c>
      <c r="G664" s="133">
        <v>0</v>
      </c>
      <c r="H664" s="120">
        <f t="shared" si="136"/>
        <v>0</v>
      </c>
      <c r="I664" s="120">
        <f t="shared" si="137"/>
        <v>6460</v>
      </c>
      <c r="J664" s="117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</row>
    <row r="665" spans="1:30" ht="24" customHeight="1">
      <c r="A665" s="122"/>
      <c r="B665" s="154" t="s">
        <v>1036</v>
      </c>
      <c r="C665" s="155">
        <v>1</v>
      </c>
      <c r="D665" s="118" t="s">
        <v>103</v>
      </c>
      <c r="E665" s="133">
        <v>6460</v>
      </c>
      <c r="F665" s="120">
        <f t="shared" si="135"/>
        <v>6460</v>
      </c>
      <c r="G665" s="133">
        <v>0</v>
      </c>
      <c r="H665" s="120">
        <f t="shared" si="136"/>
        <v>0</v>
      </c>
      <c r="I665" s="120">
        <f t="shared" si="137"/>
        <v>6460</v>
      </c>
      <c r="J665" s="117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</row>
    <row r="666" spans="1:30" ht="24" customHeight="1">
      <c r="A666" s="122"/>
      <c r="B666" s="154" t="s">
        <v>1037</v>
      </c>
      <c r="C666" s="155">
        <v>1</v>
      </c>
      <c r="D666" s="118" t="s">
        <v>103</v>
      </c>
      <c r="E666" s="133">
        <v>5460</v>
      </c>
      <c r="F666" s="120">
        <f t="shared" si="135"/>
        <v>5460</v>
      </c>
      <c r="G666" s="133">
        <v>0</v>
      </c>
      <c r="H666" s="120">
        <f t="shared" si="136"/>
        <v>0</v>
      </c>
      <c r="I666" s="120">
        <f t="shared" si="137"/>
        <v>5460</v>
      </c>
      <c r="J666" s="117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</row>
    <row r="667" spans="1:30" ht="24" customHeight="1">
      <c r="A667" s="125" t="s">
        <v>1038</v>
      </c>
      <c r="B667" s="151" t="s">
        <v>214</v>
      </c>
      <c r="C667" s="155"/>
      <c r="D667" s="118"/>
      <c r="E667" s="133"/>
      <c r="F667" s="120"/>
      <c r="G667" s="133"/>
      <c r="H667" s="120"/>
      <c r="I667" s="120"/>
      <c r="J667" s="117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</row>
    <row r="668" spans="1:30" ht="24" customHeight="1">
      <c r="A668" s="122"/>
      <c r="B668" s="151" t="s">
        <v>263</v>
      </c>
      <c r="C668" s="155"/>
      <c r="D668" s="118"/>
      <c r="E668" s="133"/>
      <c r="F668" s="120"/>
      <c r="G668" s="133"/>
      <c r="H668" s="120"/>
      <c r="I668" s="120"/>
      <c r="J668" s="117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</row>
    <row r="669" spans="1:30" ht="24" customHeight="1">
      <c r="A669" s="122"/>
      <c r="B669" s="154" t="s">
        <v>1039</v>
      </c>
      <c r="C669" s="155">
        <v>1</v>
      </c>
      <c r="D669" s="118" t="s">
        <v>103</v>
      </c>
      <c r="E669" s="133">
        <v>6460</v>
      </c>
      <c r="F669" s="120">
        <f t="shared" ref="F669:F689" si="138">SUM(C669*E669)</f>
        <v>6460</v>
      </c>
      <c r="G669" s="133">
        <v>0</v>
      </c>
      <c r="H669" s="120">
        <f t="shared" ref="H669:H689" si="139">SUM(C669*G669)</f>
        <v>0</v>
      </c>
      <c r="I669" s="120">
        <f t="shared" ref="I669:I689" si="140">SUM(F669,H669)</f>
        <v>6460</v>
      </c>
      <c r="J669" s="117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</row>
    <row r="670" spans="1:30" ht="24" customHeight="1">
      <c r="A670" s="122"/>
      <c r="B670" s="154" t="s">
        <v>1040</v>
      </c>
      <c r="C670" s="155">
        <v>1</v>
      </c>
      <c r="D670" s="118" t="s">
        <v>103</v>
      </c>
      <c r="E670" s="133">
        <v>4190</v>
      </c>
      <c r="F670" s="120">
        <f t="shared" si="138"/>
        <v>4190</v>
      </c>
      <c r="G670" s="133">
        <v>0</v>
      </c>
      <c r="H670" s="120">
        <f t="shared" si="139"/>
        <v>0</v>
      </c>
      <c r="I670" s="120">
        <f t="shared" si="140"/>
        <v>4190</v>
      </c>
      <c r="J670" s="117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</row>
    <row r="671" spans="1:30" ht="24" customHeight="1">
      <c r="A671" s="122"/>
      <c r="B671" s="154" t="s">
        <v>1041</v>
      </c>
      <c r="C671" s="155">
        <v>1</v>
      </c>
      <c r="D671" s="118" t="s">
        <v>103</v>
      </c>
      <c r="E671" s="133">
        <v>4190</v>
      </c>
      <c r="F671" s="120">
        <f t="shared" si="138"/>
        <v>4190</v>
      </c>
      <c r="G671" s="133">
        <v>0</v>
      </c>
      <c r="H671" s="120">
        <f t="shared" si="139"/>
        <v>0</v>
      </c>
      <c r="I671" s="120">
        <f t="shared" si="140"/>
        <v>4190</v>
      </c>
      <c r="J671" s="117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</row>
    <row r="672" spans="1:30" ht="24" customHeight="1">
      <c r="A672" s="122"/>
      <c r="B672" s="154" t="s">
        <v>1042</v>
      </c>
      <c r="C672" s="155">
        <v>1</v>
      </c>
      <c r="D672" s="118" t="s">
        <v>103</v>
      </c>
      <c r="E672" s="133">
        <v>6460</v>
      </c>
      <c r="F672" s="120">
        <f t="shared" si="138"/>
        <v>6460</v>
      </c>
      <c r="G672" s="133">
        <v>0</v>
      </c>
      <c r="H672" s="120">
        <f t="shared" si="139"/>
        <v>0</v>
      </c>
      <c r="I672" s="120">
        <f t="shared" si="140"/>
        <v>6460</v>
      </c>
      <c r="J672" s="117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</row>
    <row r="673" spans="1:30" ht="24" customHeight="1">
      <c r="A673" s="122"/>
      <c r="B673" s="154" t="s">
        <v>1043</v>
      </c>
      <c r="C673" s="155">
        <v>1</v>
      </c>
      <c r="D673" s="118" t="s">
        <v>103</v>
      </c>
      <c r="E673" s="133">
        <v>5460</v>
      </c>
      <c r="F673" s="120">
        <f t="shared" si="138"/>
        <v>5460</v>
      </c>
      <c r="G673" s="133">
        <v>0</v>
      </c>
      <c r="H673" s="120">
        <f t="shared" si="139"/>
        <v>0</v>
      </c>
      <c r="I673" s="120">
        <f t="shared" si="140"/>
        <v>5460</v>
      </c>
      <c r="J673" s="117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</row>
    <row r="674" spans="1:30" ht="24" customHeight="1">
      <c r="A674" s="122"/>
      <c r="B674" s="154" t="s">
        <v>1044</v>
      </c>
      <c r="C674" s="155">
        <v>1</v>
      </c>
      <c r="D674" s="118" t="s">
        <v>103</v>
      </c>
      <c r="E674" s="133">
        <v>7160</v>
      </c>
      <c r="F674" s="120">
        <f t="shared" si="138"/>
        <v>7160</v>
      </c>
      <c r="G674" s="133">
        <v>0</v>
      </c>
      <c r="H674" s="120">
        <f t="shared" si="139"/>
        <v>0</v>
      </c>
      <c r="I674" s="120">
        <f t="shared" si="140"/>
        <v>7160</v>
      </c>
      <c r="J674" s="117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</row>
    <row r="675" spans="1:30" ht="24" customHeight="1">
      <c r="A675" s="122"/>
      <c r="B675" s="154" t="s">
        <v>1045</v>
      </c>
      <c r="C675" s="155">
        <v>1</v>
      </c>
      <c r="D675" s="118" t="s">
        <v>103</v>
      </c>
      <c r="E675" s="133">
        <v>4190</v>
      </c>
      <c r="F675" s="120">
        <f t="shared" si="138"/>
        <v>4190</v>
      </c>
      <c r="G675" s="133">
        <v>0</v>
      </c>
      <c r="H675" s="120">
        <f t="shared" si="139"/>
        <v>0</v>
      </c>
      <c r="I675" s="120">
        <f t="shared" si="140"/>
        <v>4190</v>
      </c>
      <c r="J675" s="117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</row>
    <row r="676" spans="1:30" ht="24" customHeight="1">
      <c r="A676" s="122"/>
      <c r="B676" s="154" t="s">
        <v>1046</v>
      </c>
      <c r="C676" s="155">
        <v>1</v>
      </c>
      <c r="D676" s="118" t="s">
        <v>103</v>
      </c>
      <c r="E676" s="133">
        <v>4190</v>
      </c>
      <c r="F676" s="120">
        <f t="shared" si="138"/>
        <v>4190</v>
      </c>
      <c r="G676" s="133">
        <v>0</v>
      </c>
      <c r="H676" s="120">
        <f t="shared" si="139"/>
        <v>0</v>
      </c>
      <c r="I676" s="120">
        <f t="shared" si="140"/>
        <v>4190</v>
      </c>
      <c r="J676" s="117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</row>
    <row r="677" spans="1:30" ht="24" customHeight="1">
      <c r="A677" s="122"/>
      <c r="B677" s="154" t="s">
        <v>1047</v>
      </c>
      <c r="C677" s="155">
        <v>1</v>
      </c>
      <c r="D677" s="118" t="s">
        <v>103</v>
      </c>
      <c r="E677" s="133">
        <v>4190</v>
      </c>
      <c r="F677" s="120">
        <f t="shared" si="138"/>
        <v>4190</v>
      </c>
      <c r="G677" s="133">
        <v>0</v>
      </c>
      <c r="H677" s="120">
        <f t="shared" si="139"/>
        <v>0</v>
      </c>
      <c r="I677" s="120">
        <f t="shared" si="140"/>
        <v>4190</v>
      </c>
      <c r="J677" s="117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</row>
    <row r="678" spans="1:30" ht="24" customHeight="1">
      <c r="A678" s="122"/>
      <c r="B678" s="154" t="s">
        <v>1048</v>
      </c>
      <c r="C678" s="155">
        <v>1</v>
      </c>
      <c r="D678" s="118" t="s">
        <v>103</v>
      </c>
      <c r="E678" s="133">
        <v>4190</v>
      </c>
      <c r="F678" s="120">
        <f t="shared" si="138"/>
        <v>4190</v>
      </c>
      <c r="G678" s="133">
        <v>0</v>
      </c>
      <c r="H678" s="120">
        <f t="shared" si="139"/>
        <v>0</v>
      </c>
      <c r="I678" s="120">
        <f t="shared" si="140"/>
        <v>4190</v>
      </c>
      <c r="J678" s="117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</row>
    <row r="679" spans="1:30" ht="24" customHeight="1">
      <c r="A679" s="122"/>
      <c r="B679" s="154" t="s">
        <v>1049</v>
      </c>
      <c r="C679" s="155">
        <v>1</v>
      </c>
      <c r="D679" s="118" t="s">
        <v>103</v>
      </c>
      <c r="E679" s="133">
        <v>4190</v>
      </c>
      <c r="F679" s="120">
        <f t="shared" si="138"/>
        <v>4190</v>
      </c>
      <c r="G679" s="133">
        <v>0</v>
      </c>
      <c r="H679" s="120">
        <f t="shared" si="139"/>
        <v>0</v>
      </c>
      <c r="I679" s="120">
        <f t="shared" si="140"/>
        <v>4190</v>
      </c>
      <c r="J679" s="117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</row>
    <row r="680" spans="1:30" ht="24" customHeight="1">
      <c r="A680" s="122"/>
      <c r="B680" s="154" t="s">
        <v>1050</v>
      </c>
      <c r="C680" s="155">
        <v>1</v>
      </c>
      <c r="D680" s="118" t="s">
        <v>103</v>
      </c>
      <c r="E680" s="133">
        <v>4190</v>
      </c>
      <c r="F680" s="120">
        <f t="shared" si="138"/>
        <v>4190</v>
      </c>
      <c r="G680" s="133">
        <v>0</v>
      </c>
      <c r="H680" s="120">
        <f t="shared" si="139"/>
        <v>0</v>
      </c>
      <c r="I680" s="120">
        <f t="shared" si="140"/>
        <v>4190</v>
      </c>
      <c r="J680" s="117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</row>
    <row r="681" spans="1:30" ht="24" customHeight="1">
      <c r="A681" s="122"/>
      <c r="B681" s="154" t="s">
        <v>1051</v>
      </c>
      <c r="C681" s="155">
        <v>1</v>
      </c>
      <c r="D681" s="118" t="s">
        <v>103</v>
      </c>
      <c r="E681" s="133">
        <v>5460</v>
      </c>
      <c r="F681" s="120">
        <f t="shared" si="138"/>
        <v>5460</v>
      </c>
      <c r="G681" s="133">
        <v>0</v>
      </c>
      <c r="H681" s="120">
        <f t="shared" si="139"/>
        <v>0</v>
      </c>
      <c r="I681" s="120">
        <f t="shared" si="140"/>
        <v>5460</v>
      </c>
      <c r="J681" s="117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</row>
    <row r="682" spans="1:30" ht="24" customHeight="1">
      <c r="A682" s="122"/>
      <c r="B682" s="154" t="s">
        <v>1052</v>
      </c>
      <c r="C682" s="155">
        <v>1</v>
      </c>
      <c r="D682" s="118" t="s">
        <v>103</v>
      </c>
      <c r="E682" s="133">
        <v>5460</v>
      </c>
      <c r="F682" s="120">
        <f t="shared" si="138"/>
        <v>5460</v>
      </c>
      <c r="G682" s="133">
        <v>0</v>
      </c>
      <c r="H682" s="120">
        <f t="shared" si="139"/>
        <v>0</v>
      </c>
      <c r="I682" s="120">
        <f t="shared" si="140"/>
        <v>5460</v>
      </c>
      <c r="J682" s="117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</row>
    <row r="683" spans="1:30" ht="24" customHeight="1">
      <c r="A683" s="122"/>
      <c r="B683" s="154" t="s">
        <v>1053</v>
      </c>
      <c r="C683" s="155">
        <v>1</v>
      </c>
      <c r="D683" s="118" t="s">
        <v>103</v>
      </c>
      <c r="E683" s="133">
        <v>6460</v>
      </c>
      <c r="F683" s="120">
        <f t="shared" si="138"/>
        <v>6460</v>
      </c>
      <c r="G683" s="133">
        <v>0</v>
      </c>
      <c r="H683" s="120">
        <f t="shared" si="139"/>
        <v>0</v>
      </c>
      <c r="I683" s="120">
        <f t="shared" si="140"/>
        <v>6460</v>
      </c>
      <c r="J683" s="117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</row>
    <row r="684" spans="1:30" ht="24" customHeight="1">
      <c r="A684" s="122"/>
      <c r="B684" s="154" t="s">
        <v>1054</v>
      </c>
      <c r="C684" s="155">
        <v>1</v>
      </c>
      <c r="D684" s="118" t="s">
        <v>103</v>
      </c>
      <c r="E684" s="133">
        <v>7160</v>
      </c>
      <c r="F684" s="120">
        <f t="shared" si="138"/>
        <v>7160</v>
      </c>
      <c r="G684" s="133">
        <v>0</v>
      </c>
      <c r="H684" s="120">
        <f t="shared" si="139"/>
        <v>0</v>
      </c>
      <c r="I684" s="120">
        <f t="shared" si="140"/>
        <v>7160</v>
      </c>
      <c r="J684" s="117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</row>
    <row r="685" spans="1:30" ht="24" customHeight="1">
      <c r="A685" s="122"/>
      <c r="B685" s="154" t="s">
        <v>1055</v>
      </c>
      <c r="C685" s="155">
        <v>1</v>
      </c>
      <c r="D685" s="118" t="s">
        <v>103</v>
      </c>
      <c r="E685" s="133">
        <v>4830</v>
      </c>
      <c r="F685" s="120">
        <f t="shared" si="138"/>
        <v>4830</v>
      </c>
      <c r="G685" s="133">
        <v>0</v>
      </c>
      <c r="H685" s="120">
        <f t="shared" si="139"/>
        <v>0</v>
      </c>
      <c r="I685" s="120">
        <f t="shared" si="140"/>
        <v>4830</v>
      </c>
      <c r="J685" s="117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</row>
    <row r="686" spans="1:30" ht="24" customHeight="1">
      <c r="A686" s="122"/>
      <c r="B686" s="154" t="s">
        <v>1056</v>
      </c>
      <c r="C686" s="155">
        <v>1</v>
      </c>
      <c r="D686" s="118" t="s">
        <v>103</v>
      </c>
      <c r="E686" s="133">
        <v>4190</v>
      </c>
      <c r="F686" s="120">
        <f t="shared" si="138"/>
        <v>4190</v>
      </c>
      <c r="G686" s="133">
        <v>0</v>
      </c>
      <c r="H686" s="120">
        <f t="shared" si="139"/>
        <v>0</v>
      </c>
      <c r="I686" s="120">
        <f t="shared" si="140"/>
        <v>4190</v>
      </c>
      <c r="J686" s="117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</row>
    <row r="687" spans="1:30" ht="24" customHeight="1">
      <c r="A687" s="122"/>
      <c r="B687" s="154" t="s">
        <v>1057</v>
      </c>
      <c r="C687" s="155">
        <v>1</v>
      </c>
      <c r="D687" s="118" t="s">
        <v>103</v>
      </c>
      <c r="E687" s="133">
        <v>9640</v>
      </c>
      <c r="F687" s="120">
        <f t="shared" si="138"/>
        <v>9640</v>
      </c>
      <c r="G687" s="133">
        <v>0</v>
      </c>
      <c r="H687" s="120">
        <f t="shared" si="139"/>
        <v>0</v>
      </c>
      <c r="I687" s="120">
        <f t="shared" si="140"/>
        <v>9640</v>
      </c>
      <c r="J687" s="117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</row>
    <row r="688" spans="1:30" ht="24" customHeight="1">
      <c r="A688" s="122"/>
      <c r="B688" s="154" t="s">
        <v>1058</v>
      </c>
      <c r="C688" s="155">
        <v>1</v>
      </c>
      <c r="D688" s="118" t="s">
        <v>103</v>
      </c>
      <c r="E688" s="133">
        <v>9640</v>
      </c>
      <c r="F688" s="120">
        <f t="shared" si="138"/>
        <v>9640</v>
      </c>
      <c r="G688" s="133">
        <v>0</v>
      </c>
      <c r="H688" s="120">
        <f t="shared" si="139"/>
        <v>0</v>
      </c>
      <c r="I688" s="120">
        <f t="shared" si="140"/>
        <v>9640</v>
      </c>
      <c r="J688" s="117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</row>
    <row r="689" spans="1:30" ht="24" customHeight="1">
      <c r="A689" s="122"/>
      <c r="B689" s="154" t="s">
        <v>1059</v>
      </c>
      <c r="C689" s="155">
        <v>1</v>
      </c>
      <c r="D689" s="118" t="s">
        <v>103</v>
      </c>
      <c r="E689" s="133">
        <v>5460</v>
      </c>
      <c r="F689" s="120">
        <f t="shared" si="138"/>
        <v>5460</v>
      </c>
      <c r="G689" s="133">
        <v>0</v>
      </c>
      <c r="H689" s="120">
        <f t="shared" si="139"/>
        <v>0</v>
      </c>
      <c r="I689" s="120">
        <f t="shared" si="140"/>
        <v>5460</v>
      </c>
      <c r="J689" s="117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</row>
    <row r="690" spans="1:30" ht="24" customHeight="1">
      <c r="A690" s="125" t="s">
        <v>1060</v>
      </c>
      <c r="B690" s="151" t="s">
        <v>221</v>
      </c>
      <c r="C690" s="155"/>
      <c r="D690" s="118"/>
      <c r="E690" s="133"/>
      <c r="F690" s="120"/>
      <c r="G690" s="133"/>
      <c r="H690" s="120"/>
      <c r="I690" s="120"/>
      <c r="J690" s="117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</row>
    <row r="691" spans="1:30" ht="24" customHeight="1">
      <c r="A691" s="122"/>
      <c r="B691" s="151" t="s">
        <v>263</v>
      </c>
      <c r="C691" s="155"/>
      <c r="D691" s="118"/>
      <c r="E691" s="133"/>
      <c r="F691" s="120"/>
      <c r="G691" s="133"/>
      <c r="H691" s="120"/>
      <c r="I691" s="120"/>
      <c r="J691" s="117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</row>
    <row r="692" spans="1:30" ht="24" customHeight="1">
      <c r="A692" s="122"/>
      <c r="B692" s="154" t="s">
        <v>1061</v>
      </c>
      <c r="C692" s="155">
        <v>1</v>
      </c>
      <c r="D692" s="118" t="s">
        <v>103</v>
      </c>
      <c r="E692" s="133">
        <v>5460</v>
      </c>
      <c r="F692" s="120">
        <f t="shared" ref="F692:F712" si="141">SUM(C692*E692)</f>
        <v>5460</v>
      </c>
      <c r="G692" s="133">
        <v>0</v>
      </c>
      <c r="H692" s="120">
        <f t="shared" ref="H692:H712" si="142">SUM(C692*G692)</f>
        <v>0</v>
      </c>
      <c r="I692" s="120">
        <f t="shared" ref="I692:I712" si="143">SUM(F692,H692)</f>
        <v>5460</v>
      </c>
      <c r="J692" s="117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</row>
    <row r="693" spans="1:30" ht="24" customHeight="1">
      <c r="A693" s="122"/>
      <c r="B693" s="154" t="s">
        <v>1062</v>
      </c>
      <c r="C693" s="155">
        <v>1</v>
      </c>
      <c r="D693" s="118" t="s">
        <v>103</v>
      </c>
      <c r="E693" s="133">
        <v>4190</v>
      </c>
      <c r="F693" s="120">
        <f t="shared" si="141"/>
        <v>4190</v>
      </c>
      <c r="G693" s="133">
        <v>0</v>
      </c>
      <c r="H693" s="120">
        <f t="shared" si="142"/>
        <v>0</v>
      </c>
      <c r="I693" s="120">
        <f t="shared" si="143"/>
        <v>4190</v>
      </c>
      <c r="J693" s="117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</row>
    <row r="694" spans="1:30" ht="24" customHeight="1">
      <c r="A694" s="122"/>
      <c r="B694" s="154" t="s">
        <v>1063</v>
      </c>
      <c r="C694" s="155">
        <v>1</v>
      </c>
      <c r="D694" s="118" t="s">
        <v>103</v>
      </c>
      <c r="E694" s="133">
        <v>4190</v>
      </c>
      <c r="F694" s="120">
        <f t="shared" si="141"/>
        <v>4190</v>
      </c>
      <c r="G694" s="133">
        <v>0</v>
      </c>
      <c r="H694" s="120">
        <f t="shared" si="142"/>
        <v>0</v>
      </c>
      <c r="I694" s="120">
        <f t="shared" si="143"/>
        <v>4190</v>
      </c>
      <c r="J694" s="117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</row>
    <row r="695" spans="1:30" ht="24" customHeight="1">
      <c r="A695" s="122"/>
      <c r="B695" s="154" t="s">
        <v>1064</v>
      </c>
      <c r="C695" s="155">
        <v>1</v>
      </c>
      <c r="D695" s="118" t="s">
        <v>103</v>
      </c>
      <c r="E695" s="133">
        <v>4190</v>
      </c>
      <c r="F695" s="120">
        <f t="shared" si="141"/>
        <v>4190</v>
      </c>
      <c r="G695" s="133">
        <v>0</v>
      </c>
      <c r="H695" s="120">
        <f t="shared" si="142"/>
        <v>0</v>
      </c>
      <c r="I695" s="120">
        <f t="shared" si="143"/>
        <v>4190</v>
      </c>
      <c r="J695" s="117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</row>
    <row r="696" spans="1:30" ht="24" customHeight="1">
      <c r="A696" s="122"/>
      <c r="B696" s="154" t="s">
        <v>1065</v>
      </c>
      <c r="C696" s="155">
        <v>1</v>
      </c>
      <c r="D696" s="118" t="s">
        <v>103</v>
      </c>
      <c r="E696" s="133">
        <v>4190</v>
      </c>
      <c r="F696" s="120">
        <f t="shared" si="141"/>
        <v>4190</v>
      </c>
      <c r="G696" s="133">
        <v>0</v>
      </c>
      <c r="H696" s="120">
        <f t="shared" si="142"/>
        <v>0</v>
      </c>
      <c r="I696" s="120">
        <f t="shared" si="143"/>
        <v>4190</v>
      </c>
      <c r="J696" s="117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</row>
    <row r="697" spans="1:30" ht="24" customHeight="1">
      <c r="A697" s="122"/>
      <c r="B697" s="154" t="s">
        <v>1066</v>
      </c>
      <c r="C697" s="155">
        <v>1</v>
      </c>
      <c r="D697" s="118" t="s">
        <v>103</v>
      </c>
      <c r="E697" s="133">
        <v>4190</v>
      </c>
      <c r="F697" s="120">
        <f t="shared" si="141"/>
        <v>4190</v>
      </c>
      <c r="G697" s="133">
        <v>0</v>
      </c>
      <c r="H697" s="120">
        <f t="shared" si="142"/>
        <v>0</v>
      </c>
      <c r="I697" s="120">
        <f t="shared" si="143"/>
        <v>4190</v>
      </c>
      <c r="J697" s="117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</row>
    <row r="698" spans="1:30" ht="24" customHeight="1">
      <c r="A698" s="122"/>
      <c r="B698" s="154" t="s">
        <v>1067</v>
      </c>
      <c r="C698" s="155">
        <v>1</v>
      </c>
      <c r="D698" s="118" t="s">
        <v>103</v>
      </c>
      <c r="E698" s="133">
        <v>4190</v>
      </c>
      <c r="F698" s="120">
        <f t="shared" si="141"/>
        <v>4190</v>
      </c>
      <c r="G698" s="133">
        <v>0</v>
      </c>
      <c r="H698" s="120">
        <f t="shared" si="142"/>
        <v>0</v>
      </c>
      <c r="I698" s="120">
        <f t="shared" si="143"/>
        <v>4190</v>
      </c>
      <c r="J698" s="117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</row>
    <row r="699" spans="1:30" ht="24" customHeight="1">
      <c r="A699" s="122"/>
      <c r="B699" s="154" t="s">
        <v>1068</v>
      </c>
      <c r="C699" s="155">
        <v>1</v>
      </c>
      <c r="D699" s="118" t="s">
        <v>103</v>
      </c>
      <c r="E699" s="133">
        <v>4190</v>
      </c>
      <c r="F699" s="120">
        <f t="shared" si="141"/>
        <v>4190</v>
      </c>
      <c r="G699" s="133">
        <v>0</v>
      </c>
      <c r="H699" s="120">
        <f t="shared" si="142"/>
        <v>0</v>
      </c>
      <c r="I699" s="120">
        <f t="shared" si="143"/>
        <v>4190</v>
      </c>
      <c r="J699" s="117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</row>
    <row r="700" spans="1:30" ht="24" customHeight="1">
      <c r="A700" s="122"/>
      <c r="B700" s="154" t="s">
        <v>1069</v>
      </c>
      <c r="C700" s="155">
        <v>1</v>
      </c>
      <c r="D700" s="118" t="s">
        <v>103</v>
      </c>
      <c r="E700" s="133">
        <v>4190</v>
      </c>
      <c r="F700" s="120">
        <f t="shared" si="141"/>
        <v>4190</v>
      </c>
      <c r="G700" s="133">
        <v>0</v>
      </c>
      <c r="H700" s="120">
        <f t="shared" si="142"/>
        <v>0</v>
      </c>
      <c r="I700" s="120">
        <f t="shared" si="143"/>
        <v>4190</v>
      </c>
      <c r="J700" s="117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</row>
    <row r="701" spans="1:30" ht="24" customHeight="1">
      <c r="A701" s="122"/>
      <c r="B701" s="154" t="s">
        <v>1070</v>
      </c>
      <c r="C701" s="155">
        <v>1</v>
      </c>
      <c r="D701" s="118" t="s">
        <v>103</v>
      </c>
      <c r="E701" s="133">
        <v>11510</v>
      </c>
      <c r="F701" s="120">
        <f t="shared" si="141"/>
        <v>11510</v>
      </c>
      <c r="G701" s="133">
        <v>0</v>
      </c>
      <c r="H701" s="120">
        <f t="shared" si="142"/>
        <v>0</v>
      </c>
      <c r="I701" s="120">
        <f t="shared" si="143"/>
        <v>11510</v>
      </c>
      <c r="J701" s="117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</row>
    <row r="702" spans="1:30" ht="24" customHeight="1">
      <c r="A702" s="122"/>
      <c r="B702" s="154" t="s">
        <v>1071</v>
      </c>
      <c r="C702" s="155">
        <v>1</v>
      </c>
      <c r="D702" s="118" t="s">
        <v>103</v>
      </c>
      <c r="E702" s="133">
        <v>4190</v>
      </c>
      <c r="F702" s="120">
        <f t="shared" si="141"/>
        <v>4190</v>
      </c>
      <c r="G702" s="133">
        <v>0</v>
      </c>
      <c r="H702" s="120">
        <f t="shared" si="142"/>
        <v>0</v>
      </c>
      <c r="I702" s="120">
        <f t="shared" si="143"/>
        <v>4190</v>
      </c>
      <c r="J702" s="117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</row>
    <row r="703" spans="1:30" ht="24" customHeight="1">
      <c r="A703" s="122"/>
      <c r="B703" s="154" t="s">
        <v>1072</v>
      </c>
      <c r="C703" s="155">
        <v>1</v>
      </c>
      <c r="D703" s="118" t="s">
        <v>103</v>
      </c>
      <c r="E703" s="133">
        <v>4190</v>
      </c>
      <c r="F703" s="120">
        <f t="shared" si="141"/>
        <v>4190</v>
      </c>
      <c r="G703" s="133">
        <v>0</v>
      </c>
      <c r="H703" s="120">
        <f t="shared" si="142"/>
        <v>0</v>
      </c>
      <c r="I703" s="120">
        <f t="shared" si="143"/>
        <v>4190</v>
      </c>
      <c r="J703" s="117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</row>
    <row r="704" spans="1:30" ht="24" customHeight="1">
      <c r="A704" s="122"/>
      <c r="B704" s="154" t="s">
        <v>1073</v>
      </c>
      <c r="C704" s="155">
        <v>1</v>
      </c>
      <c r="D704" s="118" t="s">
        <v>103</v>
      </c>
      <c r="E704" s="133">
        <v>4190</v>
      </c>
      <c r="F704" s="120">
        <f t="shared" si="141"/>
        <v>4190</v>
      </c>
      <c r="G704" s="133">
        <v>0</v>
      </c>
      <c r="H704" s="120">
        <f t="shared" si="142"/>
        <v>0</v>
      </c>
      <c r="I704" s="120">
        <f t="shared" si="143"/>
        <v>4190</v>
      </c>
      <c r="J704" s="117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</row>
    <row r="705" spans="1:30" ht="24" customHeight="1">
      <c r="A705" s="122"/>
      <c r="B705" s="154" t="s">
        <v>1074</v>
      </c>
      <c r="C705" s="155">
        <v>1</v>
      </c>
      <c r="D705" s="118" t="s">
        <v>103</v>
      </c>
      <c r="E705" s="133">
        <v>4190</v>
      </c>
      <c r="F705" s="120">
        <f t="shared" si="141"/>
        <v>4190</v>
      </c>
      <c r="G705" s="133">
        <v>0</v>
      </c>
      <c r="H705" s="120">
        <f t="shared" si="142"/>
        <v>0</v>
      </c>
      <c r="I705" s="120">
        <f t="shared" si="143"/>
        <v>4190</v>
      </c>
      <c r="J705" s="117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</row>
    <row r="706" spans="1:30" ht="24" customHeight="1">
      <c r="A706" s="122"/>
      <c r="B706" s="154" t="s">
        <v>1075</v>
      </c>
      <c r="C706" s="155">
        <v>1</v>
      </c>
      <c r="D706" s="118" t="s">
        <v>103</v>
      </c>
      <c r="E706" s="133">
        <v>4190</v>
      </c>
      <c r="F706" s="120">
        <f t="shared" si="141"/>
        <v>4190</v>
      </c>
      <c r="G706" s="133">
        <v>0</v>
      </c>
      <c r="H706" s="120">
        <f t="shared" si="142"/>
        <v>0</v>
      </c>
      <c r="I706" s="120">
        <f t="shared" si="143"/>
        <v>4190</v>
      </c>
      <c r="J706" s="117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</row>
    <row r="707" spans="1:30" ht="24" customHeight="1">
      <c r="A707" s="122"/>
      <c r="B707" s="154" t="s">
        <v>1076</v>
      </c>
      <c r="C707" s="155">
        <v>1</v>
      </c>
      <c r="D707" s="118" t="s">
        <v>103</v>
      </c>
      <c r="E707" s="133">
        <v>4190</v>
      </c>
      <c r="F707" s="120">
        <f t="shared" si="141"/>
        <v>4190</v>
      </c>
      <c r="G707" s="133">
        <v>0</v>
      </c>
      <c r="H707" s="120">
        <f t="shared" si="142"/>
        <v>0</v>
      </c>
      <c r="I707" s="120">
        <f t="shared" si="143"/>
        <v>4190</v>
      </c>
      <c r="J707" s="117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</row>
    <row r="708" spans="1:30" ht="24" customHeight="1">
      <c r="A708" s="122"/>
      <c r="B708" s="154" t="s">
        <v>1077</v>
      </c>
      <c r="C708" s="155">
        <v>1</v>
      </c>
      <c r="D708" s="118" t="s">
        <v>103</v>
      </c>
      <c r="E708" s="133">
        <v>4190</v>
      </c>
      <c r="F708" s="120">
        <f t="shared" si="141"/>
        <v>4190</v>
      </c>
      <c r="G708" s="133">
        <v>0</v>
      </c>
      <c r="H708" s="120">
        <f t="shared" si="142"/>
        <v>0</v>
      </c>
      <c r="I708" s="120">
        <f t="shared" si="143"/>
        <v>4190</v>
      </c>
      <c r="J708" s="117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</row>
    <row r="709" spans="1:30" ht="24" customHeight="1">
      <c r="A709" s="122"/>
      <c r="B709" s="154" t="s">
        <v>1078</v>
      </c>
      <c r="C709" s="155">
        <v>1</v>
      </c>
      <c r="D709" s="118" t="s">
        <v>103</v>
      </c>
      <c r="E709" s="133">
        <v>4190</v>
      </c>
      <c r="F709" s="120">
        <f t="shared" si="141"/>
        <v>4190</v>
      </c>
      <c r="G709" s="133">
        <v>0</v>
      </c>
      <c r="H709" s="120">
        <f t="shared" si="142"/>
        <v>0</v>
      </c>
      <c r="I709" s="120">
        <f t="shared" si="143"/>
        <v>4190</v>
      </c>
      <c r="J709" s="117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</row>
    <row r="710" spans="1:30" ht="24" customHeight="1">
      <c r="A710" s="122"/>
      <c r="B710" s="154" t="s">
        <v>1079</v>
      </c>
      <c r="C710" s="155">
        <v>1</v>
      </c>
      <c r="D710" s="118" t="s">
        <v>103</v>
      </c>
      <c r="E710" s="133">
        <v>5460</v>
      </c>
      <c r="F710" s="120">
        <f t="shared" si="141"/>
        <v>5460</v>
      </c>
      <c r="G710" s="133">
        <v>0</v>
      </c>
      <c r="H710" s="120">
        <f t="shared" si="142"/>
        <v>0</v>
      </c>
      <c r="I710" s="120">
        <f t="shared" si="143"/>
        <v>5460</v>
      </c>
      <c r="J710" s="117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</row>
    <row r="711" spans="1:30" ht="24" customHeight="1">
      <c r="A711" s="122"/>
      <c r="B711" s="154" t="s">
        <v>1080</v>
      </c>
      <c r="C711" s="155">
        <v>1</v>
      </c>
      <c r="D711" s="118" t="s">
        <v>103</v>
      </c>
      <c r="E711" s="133">
        <v>9640</v>
      </c>
      <c r="F711" s="120">
        <f t="shared" si="141"/>
        <v>9640</v>
      </c>
      <c r="G711" s="133">
        <v>0</v>
      </c>
      <c r="H711" s="120">
        <f t="shared" si="142"/>
        <v>0</v>
      </c>
      <c r="I711" s="120">
        <f t="shared" si="143"/>
        <v>9640</v>
      </c>
      <c r="J711" s="117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</row>
    <row r="712" spans="1:30" ht="24" customHeight="1">
      <c r="A712" s="122"/>
      <c r="B712" s="154" t="s">
        <v>1081</v>
      </c>
      <c r="C712" s="155">
        <v>1</v>
      </c>
      <c r="D712" s="118" t="s">
        <v>103</v>
      </c>
      <c r="E712" s="133">
        <v>5460</v>
      </c>
      <c r="F712" s="120">
        <f t="shared" si="141"/>
        <v>5460</v>
      </c>
      <c r="G712" s="133">
        <v>0</v>
      </c>
      <c r="H712" s="120">
        <f t="shared" si="142"/>
        <v>0</v>
      </c>
      <c r="I712" s="120">
        <f t="shared" si="143"/>
        <v>5460</v>
      </c>
      <c r="J712" s="117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</row>
    <row r="713" spans="1:30" ht="24" customHeight="1">
      <c r="A713" s="125" t="s">
        <v>1082</v>
      </c>
      <c r="B713" s="151" t="s">
        <v>228</v>
      </c>
      <c r="C713" s="155"/>
      <c r="D713" s="118"/>
      <c r="E713" s="133"/>
      <c r="F713" s="120"/>
      <c r="G713" s="133"/>
      <c r="H713" s="120"/>
      <c r="I713" s="120"/>
      <c r="J713" s="117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</row>
    <row r="714" spans="1:30" ht="24" customHeight="1">
      <c r="A714" s="122"/>
      <c r="B714" s="151" t="s">
        <v>263</v>
      </c>
      <c r="C714" s="155"/>
      <c r="D714" s="118"/>
      <c r="E714" s="133"/>
      <c r="F714" s="120"/>
      <c r="G714" s="133"/>
      <c r="H714" s="120"/>
      <c r="I714" s="120"/>
      <c r="J714" s="117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</row>
    <row r="715" spans="1:30" ht="24" customHeight="1">
      <c r="A715" s="122"/>
      <c r="B715" s="154" t="s">
        <v>1083</v>
      </c>
      <c r="C715" s="155">
        <v>1</v>
      </c>
      <c r="D715" s="118" t="s">
        <v>103</v>
      </c>
      <c r="E715" s="133">
        <v>4190</v>
      </c>
      <c r="F715" s="120">
        <f t="shared" ref="F715:F734" si="144">SUM(C715*E715)</f>
        <v>4190</v>
      </c>
      <c r="G715" s="133">
        <v>0</v>
      </c>
      <c r="H715" s="120">
        <f t="shared" ref="H715:H734" si="145">SUM(C715*G715)</f>
        <v>0</v>
      </c>
      <c r="I715" s="120">
        <f t="shared" ref="I715:I734" si="146">SUM(F715,H715)</f>
        <v>4190</v>
      </c>
      <c r="J715" s="117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</row>
    <row r="716" spans="1:30" ht="24" customHeight="1">
      <c r="A716" s="122"/>
      <c r="B716" s="154" t="s">
        <v>1084</v>
      </c>
      <c r="C716" s="155">
        <v>1</v>
      </c>
      <c r="D716" s="118" t="s">
        <v>103</v>
      </c>
      <c r="E716" s="133">
        <v>5460</v>
      </c>
      <c r="F716" s="120">
        <f t="shared" si="144"/>
        <v>5460</v>
      </c>
      <c r="G716" s="133">
        <v>0</v>
      </c>
      <c r="H716" s="120">
        <f t="shared" si="145"/>
        <v>0</v>
      </c>
      <c r="I716" s="120">
        <f t="shared" si="146"/>
        <v>5460</v>
      </c>
      <c r="J716" s="117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</row>
    <row r="717" spans="1:30" ht="24" customHeight="1">
      <c r="A717" s="122"/>
      <c r="B717" s="154" t="s">
        <v>1085</v>
      </c>
      <c r="C717" s="155">
        <v>1</v>
      </c>
      <c r="D717" s="118" t="s">
        <v>103</v>
      </c>
      <c r="E717" s="133">
        <v>5460</v>
      </c>
      <c r="F717" s="120">
        <f t="shared" si="144"/>
        <v>5460</v>
      </c>
      <c r="G717" s="133">
        <v>0</v>
      </c>
      <c r="H717" s="120">
        <f t="shared" si="145"/>
        <v>0</v>
      </c>
      <c r="I717" s="120">
        <f t="shared" si="146"/>
        <v>5460</v>
      </c>
      <c r="J717" s="117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</row>
    <row r="718" spans="1:30" ht="24" customHeight="1">
      <c r="A718" s="122"/>
      <c r="B718" s="154" t="s">
        <v>1086</v>
      </c>
      <c r="C718" s="155">
        <v>1</v>
      </c>
      <c r="D718" s="118" t="s">
        <v>103</v>
      </c>
      <c r="E718" s="133">
        <v>5460</v>
      </c>
      <c r="F718" s="120">
        <f t="shared" si="144"/>
        <v>5460</v>
      </c>
      <c r="G718" s="133">
        <v>0</v>
      </c>
      <c r="H718" s="120">
        <f t="shared" si="145"/>
        <v>0</v>
      </c>
      <c r="I718" s="120">
        <f t="shared" si="146"/>
        <v>5460</v>
      </c>
      <c r="J718" s="117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</row>
    <row r="719" spans="1:30" ht="24" customHeight="1">
      <c r="A719" s="122"/>
      <c r="B719" s="154" t="s">
        <v>1087</v>
      </c>
      <c r="C719" s="155">
        <v>1</v>
      </c>
      <c r="D719" s="118" t="s">
        <v>103</v>
      </c>
      <c r="E719" s="133">
        <v>4190</v>
      </c>
      <c r="F719" s="120">
        <f t="shared" si="144"/>
        <v>4190</v>
      </c>
      <c r="G719" s="133">
        <v>0</v>
      </c>
      <c r="H719" s="120">
        <f t="shared" si="145"/>
        <v>0</v>
      </c>
      <c r="I719" s="120">
        <f t="shared" si="146"/>
        <v>4190</v>
      </c>
      <c r="J719" s="117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</row>
    <row r="720" spans="1:30" ht="24" customHeight="1">
      <c r="A720" s="122"/>
      <c r="B720" s="154" t="s">
        <v>1088</v>
      </c>
      <c r="C720" s="155">
        <v>1</v>
      </c>
      <c r="D720" s="118" t="s">
        <v>103</v>
      </c>
      <c r="E720" s="133">
        <v>4190</v>
      </c>
      <c r="F720" s="120">
        <f t="shared" si="144"/>
        <v>4190</v>
      </c>
      <c r="G720" s="133">
        <v>0</v>
      </c>
      <c r="H720" s="120">
        <f t="shared" si="145"/>
        <v>0</v>
      </c>
      <c r="I720" s="120">
        <f t="shared" si="146"/>
        <v>4190</v>
      </c>
      <c r="J720" s="117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</row>
    <row r="721" spans="1:30" ht="24" customHeight="1">
      <c r="A721" s="122"/>
      <c r="B721" s="154" t="s">
        <v>1089</v>
      </c>
      <c r="C721" s="155">
        <v>1</v>
      </c>
      <c r="D721" s="118" t="s">
        <v>103</v>
      </c>
      <c r="E721" s="133">
        <v>5460</v>
      </c>
      <c r="F721" s="120">
        <f t="shared" si="144"/>
        <v>5460</v>
      </c>
      <c r="G721" s="133">
        <v>0</v>
      </c>
      <c r="H721" s="120">
        <f t="shared" si="145"/>
        <v>0</v>
      </c>
      <c r="I721" s="120">
        <f t="shared" si="146"/>
        <v>5460</v>
      </c>
      <c r="J721" s="117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</row>
    <row r="722" spans="1:30" ht="24" customHeight="1">
      <c r="A722" s="122"/>
      <c r="B722" s="154" t="s">
        <v>1090</v>
      </c>
      <c r="C722" s="155">
        <v>1</v>
      </c>
      <c r="D722" s="118" t="s">
        <v>103</v>
      </c>
      <c r="E722" s="133">
        <v>5460</v>
      </c>
      <c r="F722" s="120">
        <f t="shared" si="144"/>
        <v>5460</v>
      </c>
      <c r="G722" s="133">
        <v>0</v>
      </c>
      <c r="H722" s="120">
        <f t="shared" si="145"/>
        <v>0</v>
      </c>
      <c r="I722" s="120">
        <f t="shared" si="146"/>
        <v>5460</v>
      </c>
      <c r="J722" s="117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</row>
    <row r="723" spans="1:30" ht="24" customHeight="1">
      <c r="A723" s="122"/>
      <c r="B723" s="154" t="s">
        <v>1091</v>
      </c>
      <c r="C723" s="155">
        <v>1</v>
      </c>
      <c r="D723" s="118" t="s">
        <v>103</v>
      </c>
      <c r="E723" s="133">
        <v>4190</v>
      </c>
      <c r="F723" s="120">
        <f t="shared" si="144"/>
        <v>4190</v>
      </c>
      <c r="G723" s="133">
        <v>0</v>
      </c>
      <c r="H723" s="120">
        <f t="shared" si="145"/>
        <v>0</v>
      </c>
      <c r="I723" s="120">
        <f t="shared" si="146"/>
        <v>4190</v>
      </c>
      <c r="J723" s="117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</row>
    <row r="724" spans="1:30" ht="24" customHeight="1">
      <c r="A724" s="122"/>
      <c r="B724" s="154" t="s">
        <v>1092</v>
      </c>
      <c r="C724" s="155">
        <v>1</v>
      </c>
      <c r="D724" s="118" t="s">
        <v>103</v>
      </c>
      <c r="E724" s="133">
        <v>7160</v>
      </c>
      <c r="F724" s="120">
        <f t="shared" si="144"/>
        <v>7160</v>
      </c>
      <c r="G724" s="133">
        <v>0</v>
      </c>
      <c r="H724" s="120">
        <f t="shared" si="145"/>
        <v>0</v>
      </c>
      <c r="I724" s="120">
        <f t="shared" si="146"/>
        <v>7160</v>
      </c>
      <c r="J724" s="117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</row>
    <row r="725" spans="1:30" ht="24" customHeight="1">
      <c r="A725" s="122"/>
      <c r="B725" s="154" t="s">
        <v>1093</v>
      </c>
      <c r="C725" s="155">
        <v>1</v>
      </c>
      <c r="D725" s="118" t="s">
        <v>103</v>
      </c>
      <c r="E725" s="133">
        <v>5460</v>
      </c>
      <c r="F725" s="120">
        <f t="shared" si="144"/>
        <v>5460</v>
      </c>
      <c r="G725" s="133">
        <v>0</v>
      </c>
      <c r="H725" s="120">
        <f t="shared" si="145"/>
        <v>0</v>
      </c>
      <c r="I725" s="120">
        <f t="shared" si="146"/>
        <v>5460</v>
      </c>
      <c r="J725" s="117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</row>
    <row r="726" spans="1:30" ht="24" customHeight="1">
      <c r="A726" s="122"/>
      <c r="B726" s="154" t="s">
        <v>1094</v>
      </c>
      <c r="C726" s="155">
        <v>1</v>
      </c>
      <c r="D726" s="118" t="s">
        <v>103</v>
      </c>
      <c r="E726" s="133">
        <v>5460</v>
      </c>
      <c r="F726" s="120">
        <f t="shared" si="144"/>
        <v>5460</v>
      </c>
      <c r="G726" s="133">
        <v>0</v>
      </c>
      <c r="H726" s="120">
        <f t="shared" si="145"/>
        <v>0</v>
      </c>
      <c r="I726" s="120">
        <f t="shared" si="146"/>
        <v>5460</v>
      </c>
      <c r="J726" s="117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</row>
    <row r="727" spans="1:30" ht="24" customHeight="1">
      <c r="A727" s="122"/>
      <c r="B727" s="154" t="s">
        <v>1095</v>
      </c>
      <c r="C727" s="155">
        <v>1</v>
      </c>
      <c r="D727" s="118" t="s">
        <v>103</v>
      </c>
      <c r="E727" s="133">
        <v>5460</v>
      </c>
      <c r="F727" s="120">
        <f t="shared" si="144"/>
        <v>5460</v>
      </c>
      <c r="G727" s="133">
        <v>0</v>
      </c>
      <c r="H727" s="120">
        <f t="shared" si="145"/>
        <v>0</v>
      </c>
      <c r="I727" s="120">
        <f t="shared" si="146"/>
        <v>5460</v>
      </c>
      <c r="J727" s="117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</row>
    <row r="728" spans="1:30" ht="24" customHeight="1">
      <c r="A728" s="122"/>
      <c r="B728" s="154" t="s">
        <v>1096</v>
      </c>
      <c r="C728" s="155">
        <v>1</v>
      </c>
      <c r="D728" s="118" t="s">
        <v>103</v>
      </c>
      <c r="E728" s="133">
        <v>5460</v>
      </c>
      <c r="F728" s="120">
        <f t="shared" si="144"/>
        <v>5460</v>
      </c>
      <c r="G728" s="133">
        <v>0</v>
      </c>
      <c r="H728" s="120">
        <f t="shared" si="145"/>
        <v>0</v>
      </c>
      <c r="I728" s="120">
        <f t="shared" si="146"/>
        <v>5460</v>
      </c>
      <c r="J728" s="117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</row>
    <row r="729" spans="1:30" ht="24" customHeight="1">
      <c r="A729" s="122"/>
      <c r="B729" s="154" t="s">
        <v>1097</v>
      </c>
      <c r="C729" s="155">
        <v>1</v>
      </c>
      <c r="D729" s="118" t="s">
        <v>103</v>
      </c>
      <c r="E729" s="133">
        <v>5460</v>
      </c>
      <c r="F729" s="120">
        <f t="shared" si="144"/>
        <v>5460</v>
      </c>
      <c r="G729" s="133">
        <v>0</v>
      </c>
      <c r="H729" s="120">
        <f t="shared" si="145"/>
        <v>0</v>
      </c>
      <c r="I729" s="120">
        <f t="shared" si="146"/>
        <v>5460</v>
      </c>
      <c r="J729" s="117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</row>
    <row r="730" spans="1:30" ht="24" customHeight="1">
      <c r="A730" s="122"/>
      <c r="B730" s="154" t="s">
        <v>1098</v>
      </c>
      <c r="C730" s="155">
        <v>1</v>
      </c>
      <c r="D730" s="118" t="s">
        <v>103</v>
      </c>
      <c r="E730" s="133">
        <v>4190</v>
      </c>
      <c r="F730" s="120">
        <f t="shared" si="144"/>
        <v>4190</v>
      </c>
      <c r="G730" s="133">
        <v>0</v>
      </c>
      <c r="H730" s="120">
        <f t="shared" si="145"/>
        <v>0</v>
      </c>
      <c r="I730" s="120">
        <f t="shared" si="146"/>
        <v>4190</v>
      </c>
      <c r="J730" s="117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</row>
    <row r="731" spans="1:30" ht="24" customHeight="1">
      <c r="A731" s="122"/>
      <c r="B731" s="154" t="s">
        <v>1099</v>
      </c>
      <c r="C731" s="155">
        <v>1</v>
      </c>
      <c r="D731" s="118" t="s">
        <v>103</v>
      </c>
      <c r="E731" s="133">
        <v>4190</v>
      </c>
      <c r="F731" s="120">
        <f t="shared" si="144"/>
        <v>4190</v>
      </c>
      <c r="G731" s="133">
        <v>0</v>
      </c>
      <c r="H731" s="120">
        <f t="shared" si="145"/>
        <v>0</v>
      </c>
      <c r="I731" s="120">
        <f t="shared" si="146"/>
        <v>4190</v>
      </c>
      <c r="J731" s="117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</row>
    <row r="732" spans="1:30" ht="24" customHeight="1">
      <c r="A732" s="122"/>
      <c r="B732" s="154" t="s">
        <v>1100</v>
      </c>
      <c r="C732" s="155">
        <v>1</v>
      </c>
      <c r="D732" s="118" t="s">
        <v>103</v>
      </c>
      <c r="E732" s="133">
        <v>4190</v>
      </c>
      <c r="F732" s="120">
        <f t="shared" si="144"/>
        <v>4190</v>
      </c>
      <c r="G732" s="133">
        <v>0</v>
      </c>
      <c r="H732" s="120">
        <f t="shared" si="145"/>
        <v>0</v>
      </c>
      <c r="I732" s="120">
        <f t="shared" si="146"/>
        <v>4190</v>
      </c>
      <c r="J732" s="117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</row>
    <row r="733" spans="1:30" ht="24" customHeight="1">
      <c r="A733" s="122"/>
      <c r="B733" s="154" t="s">
        <v>1101</v>
      </c>
      <c r="C733" s="155">
        <v>1</v>
      </c>
      <c r="D733" s="118" t="s">
        <v>103</v>
      </c>
      <c r="E733" s="133">
        <v>4190</v>
      </c>
      <c r="F733" s="120">
        <f t="shared" si="144"/>
        <v>4190</v>
      </c>
      <c r="G733" s="133">
        <v>0</v>
      </c>
      <c r="H733" s="120">
        <f t="shared" si="145"/>
        <v>0</v>
      </c>
      <c r="I733" s="120">
        <f t="shared" si="146"/>
        <v>4190</v>
      </c>
      <c r="J733" s="117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</row>
    <row r="734" spans="1:30" ht="24" customHeight="1">
      <c r="A734" s="122"/>
      <c r="B734" s="154" t="s">
        <v>1102</v>
      </c>
      <c r="C734" s="155">
        <v>1</v>
      </c>
      <c r="D734" s="118" t="s">
        <v>103</v>
      </c>
      <c r="E734" s="133">
        <v>5460</v>
      </c>
      <c r="F734" s="120">
        <f t="shared" si="144"/>
        <v>5460</v>
      </c>
      <c r="G734" s="133">
        <v>0</v>
      </c>
      <c r="H734" s="120">
        <f t="shared" si="145"/>
        <v>0</v>
      </c>
      <c r="I734" s="120">
        <f t="shared" si="146"/>
        <v>5460</v>
      </c>
      <c r="J734" s="117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</row>
    <row r="735" spans="1:30" ht="24" customHeight="1">
      <c r="A735" s="125" t="s">
        <v>1103</v>
      </c>
      <c r="B735" s="151" t="s">
        <v>230</v>
      </c>
      <c r="C735" s="155"/>
      <c r="D735" s="118"/>
      <c r="E735" s="133"/>
      <c r="F735" s="120"/>
      <c r="G735" s="133"/>
      <c r="H735" s="120"/>
      <c r="I735" s="120"/>
      <c r="J735" s="117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</row>
    <row r="736" spans="1:30" ht="24" customHeight="1">
      <c r="A736" s="122"/>
      <c r="B736" s="151" t="s">
        <v>263</v>
      </c>
      <c r="C736" s="155"/>
      <c r="D736" s="118"/>
      <c r="E736" s="133"/>
      <c r="F736" s="120"/>
      <c r="G736" s="133"/>
      <c r="H736" s="120"/>
      <c r="I736" s="120"/>
      <c r="J736" s="117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</row>
    <row r="737" spans="1:30" ht="24" customHeight="1">
      <c r="A737" s="122"/>
      <c r="B737" s="154" t="s">
        <v>1104</v>
      </c>
      <c r="C737" s="155">
        <v>1</v>
      </c>
      <c r="D737" s="118" t="s">
        <v>103</v>
      </c>
      <c r="E737" s="133">
        <v>4190</v>
      </c>
      <c r="F737" s="120">
        <f t="shared" ref="F737:F764" si="147">SUM(C737*E737)</f>
        <v>4190</v>
      </c>
      <c r="G737" s="133">
        <v>0</v>
      </c>
      <c r="H737" s="120">
        <f t="shared" ref="H737:H764" si="148">SUM(C737*G737)</f>
        <v>0</v>
      </c>
      <c r="I737" s="120">
        <f t="shared" ref="I737:I764" si="149">SUM(F737,H737)</f>
        <v>4190</v>
      </c>
      <c r="J737" s="117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</row>
    <row r="738" spans="1:30" ht="24" customHeight="1">
      <c r="A738" s="122"/>
      <c r="B738" s="154" t="s">
        <v>1105</v>
      </c>
      <c r="C738" s="155">
        <v>1</v>
      </c>
      <c r="D738" s="118" t="s">
        <v>103</v>
      </c>
      <c r="E738" s="133">
        <v>4190</v>
      </c>
      <c r="F738" s="120">
        <f t="shared" si="147"/>
        <v>4190</v>
      </c>
      <c r="G738" s="133">
        <v>0</v>
      </c>
      <c r="H738" s="120">
        <f t="shared" si="148"/>
        <v>0</v>
      </c>
      <c r="I738" s="120">
        <f t="shared" si="149"/>
        <v>4190</v>
      </c>
      <c r="J738" s="117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</row>
    <row r="739" spans="1:30" ht="24" customHeight="1">
      <c r="A739" s="122"/>
      <c r="B739" s="154" t="s">
        <v>1106</v>
      </c>
      <c r="C739" s="155">
        <v>1</v>
      </c>
      <c r="D739" s="118" t="s">
        <v>103</v>
      </c>
      <c r="E739" s="133">
        <v>4190</v>
      </c>
      <c r="F739" s="120">
        <f t="shared" si="147"/>
        <v>4190</v>
      </c>
      <c r="G739" s="133">
        <v>0</v>
      </c>
      <c r="H739" s="120">
        <f t="shared" si="148"/>
        <v>0</v>
      </c>
      <c r="I739" s="120">
        <f t="shared" si="149"/>
        <v>4190</v>
      </c>
      <c r="J739" s="117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</row>
    <row r="740" spans="1:30" ht="24" customHeight="1">
      <c r="A740" s="122"/>
      <c r="B740" s="154" t="s">
        <v>1107</v>
      </c>
      <c r="C740" s="155">
        <v>1</v>
      </c>
      <c r="D740" s="118" t="s">
        <v>103</v>
      </c>
      <c r="E740" s="133">
        <v>4190</v>
      </c>
      <c r="F740" s="120">
        <f t="shared" si="147"/>
        <v>4190</v>
      </c>
      <c r="G740" s="133">
        <v>0</v>
      </c>
      <c r="H740" s="120">
        <f t="shared" si="148"/>
        <v>0</v>
      </c>
      <c r="I740" s="120">
        <f t="shared" si="149"/>
        <v>4190</v>
      </c>
      <c r="J740" s="117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</row>
    <row r="741" spans="1:30" ht="24" customHeight="1">
      <c r="A741" s="122"/>
      <c r="B741" s="154" t="s">
        <v>1108</v>
      </c>
      <c r="C741" s="155">
        <v>1</v>
      </c>
      <c r="D741" s="118" t="s">
        <v>103</v>
      </c>
      <c r="E741" s="133">
        <v>4190</v>
      </c>
      <c r="F741" s="120">
        <f t="shared" si="147"/>
        <v>4190</v>
      </c>
      <c r="G741" s="133">
        <v>0</v>
      </c>
      <c r="H741" s="120">
        <f t="shared" si="148"/>
        <v>0</v>
      </c>
      <c r="I741" s="120">
        <f t="shared" si="149"/>
        <v>4190</v>
      </c>
      <c r="J741" s="117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</row>
    <row r="742" spans="1:30" ht="24" customHeight="1">
      <c r="A742" s="122"/>
      <c r="B742" s="154" t="s">
        <v>1109</v>
      </c>
      <c r="C742" s="155">
        <v>1</v>
      </c>
      <c r="D742" s="118" t="s">
        <v>103</v>
      </c>
      <c r="E742" s="133">
        <v>4190</v>
      </c>
      <c r="F742" s="120">
        <f t="shared" si="147"/>
        <v>4190</v>
      </c>
      <c r="G742" s="133">
        <v>0</v>
      </c>
      <c r="H742" s="120">
        <f t="shared" si="148"/>
        <v>0</v>
      </c>
      <c r="I742" s="120">
        <f t="shared" si="149"/>
        <v>4190</v>
      </c>
      <c r="J742" s="117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</row>
    <row r="743" spans="1:30" ht="24" customHeight="1">
      <c r="A743" s="122"/>
      <c r="B743" s="154" t="s">
        <v>1110</v>
      </c>
      <c r="C743" s="155">
        <v>1</v>
      </c>
      <c r="D743" s="118" t="s">
        <v>103</v>
      </c>
      <c r="E743" s="133">
        <v>4190</v>
      </c>
      <c r="F743" s="120">
        <f t="shared" si="147"/>
        <v>4190</v>
      </c>
      <c r="G743" s="133">
        <v>0</v>
      </c>
      <c r="H743" s="120">
        <f t="shared" si="148"/>
        <v>0</v>
      </c>
      <c r="I743" s="120">
        <f t="shared" si="149"/>
        <v>4190</v>
      </c>
      <c r="J743" s="117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</row>
    <row r="744" spans="1:30" ht="24" customHeight="1">
      <c r="A744" s="122"/>
      <c r="B744" s="154" t="s">
        <v>1111</v>
      </c>
      <c r="C744" s="155">
        <v>1</v>
      </c>
      <c r="D744" s="118" t="s">
        <v>103</v>
      </c>
      <c r="E744" s="133">
        <v>4190</v>
      </c>
      <c r="F744" s="120">
        <f t="shared" si="147"/>
        <v>4190</v>
      </c>
      <c r="G744" s="133">
        <v>0</v>
      </c>
      <c r="H744" s="120">
        <f t="shared" si="148"/>
        <v>0</v>
      </c>
      <c r="I744" s="120">
        <f t="shared" si="149"/>
        <v>4190</v>
      </c>
      <c r="J744" s="117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</row>
    <row r="745" spans="1:30" ht="24" customHeight="1">
      <c r="A745" s="122"/>
      <c r="B745" s="154" t="s">
        <v>1112</v>
      </c>
      <c r="C745" s="155">
        <v>1</v>
      </c>
      <c r="D745" s="118" t="s">
        <v>103</v>
      </c>
      <c r="E745" s="133">
        <v>5460</v>
      </c>
      <c r="F745" s="120">
        <f t="shared" si="147"/>
        <v>5460</v>
      </c>
      <c r="G745" s="133">
        <v>0</v>
      </c>
      <c r="H745" s="120">
        <f t="shared" si="148"/>
        <v>0</v>
      </c>
      <c r="I745" s="120">
        <f t="shared" si="149"/>
        <v>5460</v>
      </c>
      <c r="J745" s="117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</row>
    <row r="746" spans="1:30" ht="24" customHeight="1">
      <c r="A746" s="122"/>
      <c r="B746" s="154" t="s">
        <v>1113</v>
      </c>
      <c r="C746" s="155">
        <v>1</v>
      </c>
      <c r="D746" s="118" t="s">
        <v>103</v>
      </c>
      <c r="E746" s="133">
        <v>4190</v>
      </c>
      <c r="F746" s="120">
        <f t="shared" si="147"/>
        <v>4190</v>
      </c>
      <c r="G746" s="133">
        <v>0</v>
      </c>
      <c r="H746" s="120">
        <f t="shared" si="148"/>
        <v>0</v>
      </c>
      <c r="I746" s="120">
        <f t="shared" si="149"/>
        <v>4190</v>
      </c>
      <c r="J746" s="117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</row>
    <row r="747" spans="1:30" ht="24" customHeight="1">
      <c r="A747" s="122"/>
      <c r="B747" s="154" t="s">
        <v>1114</v>
      </c>
      <c r="C747" s="155">
        <v>1</v>
      </c>
      <c r="D747" s="118" t="s">
        <v>103</v>
      </c>
      <c r="E747" s="133">
        <v>4190</v>
      </c>
      <c r="F747" s="120">
        <f t="shared" si="147"/>
        <v>4190</v>
      </c>
      <c r="G747" s="133">
        <v>0</v>
      </c>
      <c r="H747" s="120">
        <f t="shared" si="148"/>
        <v>0</v>
      </c>
      <c r="I747" s="120">
        <f t="shared" si="149"/>
        <v>4190</v>
      </c>
      <c r="J747" s="117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</row>
    <row r="748" spans="1:30" ht="24" customHeight="1">
      <c r="A748" s="122"/>
      <c r="B748" s="154" t="s">
        <v>1115</v>
      </c>
      <c r="C748" s="155">
        <v>1</v>
      </c>
      <c r="D748" s="118" t="s">
        <v>103</v>
      </c>
      <c r="E748" s="133">
        <v>8940</v>
      </c>
      <c r="F748" s="120">
        <f t="shared" si="147"/>
        <v>8940</v>
      </c>
      <c r="G748" s="133">
        <v>0</v>
      </c>
      <c r="H748" s="120">
        <f t="shared" si="148"/>
        <v>0</v>
      </c>
      <c r="I748" s="120">
        <f t="shared" si="149"/>
        <v>8940</v>
      </c>
      <c r="J748" s="117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</row>
    <row r="749" spans="1:30" ht="24" customHeight="1">
      <c r="A749" s="122"/>
      <c r="B749" s="154" t="s">
        <v>1116</v>
      </c>
      <c r="C749" s="155">
        <v>1</v>
      </c>
      <c r="D749" s="118" t="s">
        <v>103</v>
      </c>
      <c r="E749" s="133">
        <v>7160</v>
      </c>
      <c r="F749" s="120">
        <f t="shared" si="147"/>
        <v>7160</v>
      </c>
      <c r="G749" s="133">
        <v>0</v>
      </c>
      <c r="H749" s="120">
        <f t="shared" si="148"/>
        <v>0</v>
      </c>
      <c r="I749" s="120">
        <f t="shared" si="149"/>
        <v>7160</v>
      </c>
      <c r="J749" s="117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</row>
    <row r="750" spans="1:30" ht="24" customHeight="1">
      <c r="A750" s="122"/>
      <c r="B750" s="154" t="s">
        <v>1117</v>
      </c>
      <c r="C750" s="155">
        <v>1</v>
      </c>
      <c r="D750" s="118" t="s">
        <v>103</v>
      </c>
      <c r="E750" s="133">
        <v>5460</v>
      </c>
      <c r="F750" s="120">
        <f t="shared" si="147"/>
        <v>5460</v>
      </c>
      <c r="G750" s="133">
        <v>0</v>
      </c>
      <c r="H750" s="120">
        <f t="shared" si="148"/>
        <v>0</v>
      </c>
      <c r="I750" s="120">
        <f t="shared" si="149"/>
        <v>5460</v>
      </c>
      <c r="J750" s="117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</row>
    <row r="751" spans="1:30" ht="24" customHeight="1">
      <c r="A751" s="122"/>
      <c r="B751" s="154" t="s">
        <v>1118</v>
      </c>
      <c r="C751" s="155">
        <v>1</v>
      </c>
      <c r="D751" s="118" t="s">
        <v>103</v>
      </c>
      <c r="E751" s="133">
        <v>4190</v>
      </c>
      <c r="F751" s="120">
        <f t="shared" si="147"/>
        <v>4190</v>
      </c>
      <c r="G751" s="133">
        <v>0</v>
      </c>
      <c r="H751" s="120">
        <f t="shared" si="148"/>
        <v>0</v>
      </c>
      <c r="I751" s="120">
        <f t="shared" si="149"/>
        <v>4190</v>
      </c>
      <c r="J751" s="117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</row>
    <row r="752" spans="1:30" ht="24" customHeight="1">
      <c r="A752" s="122"/>
      <c r="B752" s="154" t="s">
        <v>1119</v>
      </c>
      <c r="C752" s="155">
        <v>2</v>
      </c>
      <c r="D752" s="118" t="s">
        <v>103</v>
      </c>
      <c r="E752" s="133">
        <v>9640</v>
      </c>
      <c r="F752" s="120">
        <f t="shared" si="147"/>
        <v>19280</v>
      </c>
      <c r="G752" s="133">
        <v>0</v>
      </c>
      <c r="H752" s="120">
        <f t="shared" si="148"/>
        <v>0</v>
      </c>
      <c r="I752" s="120">
        <f t="shared" si="149"/>
        <v>19280</v>
      </c>
      <c r="J752" s="117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</row>
    <row r="753" spans="1:30" ht="24" customHeight="1">
      <c r="A753" s="122"/>
      <c r="B753" s="154" t="s">
        <v>1120</v>
      </c>
      <c r="C753" s="155">
        <v>1</v>
      </c>
      <c r="D753" s="118" t="s">
        <v>103</v>
      </c>
      <c r="E753" s="133">
        <v>4190</v>
      </c>
      <c r="F753" s="120">
        <f t="shared" si="147"/>
        <v>4190</v>
      </c>
      <c r="G753" s="133">
        <v>0</v>
      </c>
      <c r="H753" s="120">
        <f t="shared" si="148"/>
        <v>0</v>
      </c>
      <c r="I753" s="120">
        <f t="shared" si="149"/>
        <v>4190</v>
      </c>
      <c r="J753" s="117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</row>
    <row r="754" spans="1:30" ht="24" customHeight="1">
      <c r="A754" s="122"/>
      <c r="B754" s="154" t="s">
        <v>1121</v>
      </c>
      <c r="C754" s="155">
        <v>1</v>
      </c>
      <c r="D754" s="118" t="s">
        <v>103</v>
      </c>
      <c r="E754" s="133">
        <v>4190</v>
      </c>
      <c r="F754" s="120">
        <f t="shared" si="147"/>
        <v>4190</v>
      </c>
      <c r="G754" s="133">
        <v>0</v>
      </c>
      <c r="H754" s="120">
        <f t="shared" si="148"/>
        <v>0</v>
      </c>
      <c r="I754" s="120">
        <f t="shared" si="149"/>
        <v>4190</v>
      </c>
      <c r="J754" s="117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</row>
    <row r="755" spans="1:30" ht="24" customHeight="1">
      <c r="A755" s="122"/>
      <c r="B755" s="154" t="s">
        <v>1122</v>
      </c>
      <c r="C755" s="155">
        <v>1</v>
      </c>
      <c r="D755" s="118" t="s">
        <v>103</v>
      </c>
      <c r="E755" s="133">
        <v>4190</v>
      </c>
      <c r="F755" s="120">
        <f t="shared" si="147"/>
        <v>4190</v>
      </c>
      <c r="G755" s="133">
        <v>0</v>
      </c>
      <c r="H755" s="120">
        <f t="shared" si="148"/>
        <v>0</v>
      </c>
      <c r="I755" s="120">
        <f t="shared" si="149"/>
        <v>4190</v>
      </c>
      <c r="J755" s="117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</row>
    <row r="756" spans="1:30" ht="24" customHeight="1">
      <c r="A756" s="122"/>
      <c r="B756" s="154" t="s">
        <v>1123</v>
      </c>
      <c r="C756" s="155">
        <v>1</v>
      </c>
      <c r="D756" s="118" t="s">
        <v>103</v>
      </c>
      <c r="E756" s="133">
        <v>4190</v>
      </c>
      <c r="F756" s="120">
        <f t="shared" si="147"/>
        <v>4190</v>
      </c>
      <c r="G756" s="133">
        <v>0</v>
      </c>
      <c r="H756" s="120">
        <f t="shared" si="148"/>
        <v>0</v>
      </c>
      <c r="I756" s="120">
        <f t="shared" si="149"/>
        <v>4190</v>
      </c>
      <c r="J756" s="117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</row>
    <row r="757" spans="1:30" ht="24" customHeight="1">
      <c r="A757" s="122"/>
      <c r="B757" s="154" t="s">
        <v>1124</v>
      </c>
      <c r="C757" s="155">
        <v>1</v>
      </c>
      <c r="D757" s="118" t="s">
        <v>103</v>
      </c>
      <c r="E757" s="133">
        <v>4190</v>
      </c>
      <c r="F757" s="120">
        <f t="shared" si="147"/>
        <v>4190</v>
      </c>
      <c r="G757" s="133">
        <v>0</v>
      </c>
      <c r="H757" s="120">
        <f t="shared" si="148"/>
        <v>0</v>
      </c>
      <c r="I757" s="120">
        <f t="shared" si="149"/>
        <v>4190</v>
      </c>
      <c r="J757" s="117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</row>
    <row r="758" spans="1:30" ht="24" customHeight="1">
      <c r="A758" s="122"/>
      <c r="B758" s="154" t="s">
        <v>1125</v>
      </c>
      <c r="C758" s="155">
        <v>1</v>
      </c>
      <c r="D758" s="118" t="s">
        <v>103</v>
      </c>
      <c r="E758" s="133">
        <v>4190</v>
      </c>
      <c r="F758" s="120">
        <f t="shared" si="147"/>
        <v>4190</v>
      </c>
      <c r="G758" s="133">
        <v>0</v>
      </c>
      <c r="H758" s="120">
        <f t="shared" si="148"/>
        <v>0</v>
      </c>
      <c r="I758" s="120">
        <f t="shared" si="149"/>
        <v>4190</v>
      </c>
      <c r="J758" s="117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</row>
    <row r="759" spans="1:30" ht="24" customHeight="1">
      <c r="A759" s="122"/>
      <c r="B759" s="154" t="s">
        <v>1126</v>
      </c>
      <c r="C759" s="155">
        <v>1</v>
      </c>
      <c r="D759" s="118" t="s">
        <v>103</v>
      </c>
      <c r="E759" s="133">
        <v>4190</v>
      </c>
      <c r="F759" s="120">
        <f t="shared" si="147"/>
        <v>4190</v>
      </c>
      <c r="G759" s="133">
        <v>0</v>
      </c>
      <c r="H759" s="120">
        <f t="shared" si="148"/>
        <v>0</v>
      </c>
      <c r="I759" s="120">
        <f t="shared" si="149"/>
        <v>4190</v>
      </c>
      <c r="J759" s="117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</row>
    <row r="760" spans="1:30" ht="24" customHeight="1">
      <c r="A760" s="122"/>
      <c r="B760" s="154" t="s">
        <v>1127</v>
      </c>
      <c r="C760" s="155">
        <v>1</v>
      </c>
      <c r="D760" s="118" t="s">
        <v>103</v>
      </c>
      <c r="E760" s="133">
        <v>4190</v>
      </c>
      <c r="F760" s="120">
        <f t="shared" si="147"/>
        <v>4190</v>
      </c>
      <c r="G760" s="133">
        <v>0</v>
      </c>
      <c r="H760" s="120">
        <f t="shared" si="148"/>
        <v>0</v>
      </c>
      <c r="I760" s="120">
        <f t="shared" si="149"/>
        <v>4190</v>
      </c>
      <c r="J760" s="117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</row>
    <row r="761" spans="1:30" ht="24" customHeight="1">
      <c r="A761" s="122"/>
      <c r="B761" s="154" t="s">
        <v>1128</v>
      </c>
      <c r="C761" s="155">
        <v>1</v>
      </c>
      <c r="D761" s="118" t="s">
        <v>103</v>
      </c>
      <c r="E761" s="133">
        <v>4190</v>
      </c>
      <c r="F761" s="120">
        <f t="shared" si="147"/>
        <v>4190</v>
      </c>
      <c r="G761" s="133">
        <v>0</v>
      </c>
      <c r="H761" s="120">
        <f t="shared" si="148"/>
        <v>0</v>
      </c>
      <c r="I761" s="120">
        <f t="shared" si="149"/>
        <v>4190</v>
      </c>
      <c r="J761" s="117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</row>
    <row r="762" spans="1:30" ht="24" customHeight="1">
      <c r="A762" s="122"/>
      <c r="B762" s="154" t="s">
        <v>1129</v>
      </c>
      <c r="C762" s="155">
        <v>1</v>
      </c>
      <c r="D762" s="118" t="s">
        <v>103</v>
      </c>
      <c r="E762" s="133">
        <v>8940</v>
      </c>
      <c r="F762" s="120">
        <f t="shared" si="147"/>
        <v>8940</v>
      </c>
      <c r="G762" s="133">
        <v>0</v>
      </c>
      <c r="H762" s="120">
        <f t="shared" si="148"/>
        <v>0</v>
      </c>
      <c r="I762" s="120">
        <f t="shared" si="149"/>
        <v>8940</v>
      </c>
      <c r="J762" s="117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</row>
    <row r="763" spans="1:30" ht="24" customHeight="1">
      <c r="A763" s="122"/>
      <c r="B763" s="154" t="s">
        <v>1130</v>
      </c>
      <c r="C763" s="155">
        <v>1</v>
      </c>
      <c r="D763" s="118" t="s">
        <v>103</v>
      </c>
      <c r="E763" s="133">
        <v>9640</v>
      </c>
      <c r="F763" s="120">
        <f t="shared" si="147"/>
        <v>9640</v>
      </c>
      <c r="G763" s="133">
        <v>0</v>
      </c>
      <c r="H763" s="120">
        <f t="shared" si="148"/>
        <v>0</v>
      </c>
      <c r="I763" s="120">
        <f t="shared" si="149"/>
        <v>9640</v>
      </c>
      <c r="J763" s="117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</row>
    <row r="764" spans="1:30" ht="24" customHeight="1">
      <c r="A764" s="122"/>
      <c r="B764" s="154" t="s">
        <v>1131</v>
      </c>
      <c r="C764" s="155">
        <v>1</v>
      </c>
      <c r="D764" s="118" t="s">
        <v>103</v>
      </c>
      <c r="E764" s="133">
        <v>5460</v>
      </c>
      <c r="F764" s="120">
        <f t="shared" si="147"/>
        <v>5460</v>
      </c>
      <c r="G764" s="133">
        <v>0</v>
      </c>
      <c r="H764" s="120">
        <f t="shared" si="148"/>
        <v>0</v>
      </c>
      <c r="I764" s="120">
        <f t="shared" si="149"/>
        <v>5460</v>
      </c>
      <c r="J764" s="117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</row>
    <row r="765" spans="1:30" ht="24" customHeight="1">
      <c r="A765" s="125" t="s">
        <v>1132</v>
      </c>
      <c r="B765" s="151" t="s">
        <v>241</v>
      </c>
      <c r="C765" s="155"/>
      <c r="D765" s="118"/>
      <c r="E765" s="133"/>
      <c r="F765" s="120"/>
      <c r="G765" s="133"/>
      <c r="H765" s="120"/>
      <c r="I765" s="120"/>
      <c r="J765" s="117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</row>
    <row r="766" spans="1:30" ht="24" customHeight="1">
      <c r="A766" s="122"/>
      <c r="B766" s="151" t="s">
        <v>263</v>
      </c>
      <c r="C766" s="155"/>
      <c r="D766" s="118"/>
      <c r="E766" s="133"/>
      <c r="F766" s="120"/>
      <c r="G766" s="133"/>
      <c r="H766" s="120"/>
      <c r="I766" s="120"/>
      <c r="J766" s="117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</row>
    <row r="767" spans="1:30" ht="24" customHeight="1">
      <c r="A767" s="122"/>
      <c r="B767" s="154" t="s">
        <v>1133</v>
      </c>
      <c r="C767" s="155">
        <v>1</v>
      </c>
      <c r="D767" s="118" t="s">
        <v>103</v>
      </c>
      <c r="E767" s="133">
        <v>4190</v>
      </c>
      <c r="F767" s="120">
        <f t="shared" ref="F767:F786" si="150">SUM(C767*E767)</f>
        <v>4190</v>
      </c>
      <c r="G767" s="133">
        <v>0</v>
      </c>
      <c r="H767" s="120">
        <f t="shared" ref="H767:H786" si="151">SUM(C767*G767)</f>
        <v>0</v>
      </c>
      <c r="I767" s="120">
        <f t="shared" ref="I767:I786" si="152">SUM(F767,H767)</f>
        <v>4190</v>
      </c>
      <c r="J767" s="117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</row>
    <row r="768" spans="1:30" ht="24" customHeight="1">
      <c r="A768" s="122"/>
      <c r="B768" s="154" t="s">
        <v>1134</v>
      </c>
      <c r="C768" s="155">
        <v>1</v>
      </c>
      <c r="D768" s="118" t="s">
        <v>103</v>
      </c>
      <c r="E768" s="133">
        <v>4190</v>
      </c>
      <c r="F768" s="120">
        <f t="shared" si="150"/>
        <v>4190</v>
      </c>
      <c r="G768" s="133">
        <v>0</v>
      </c>
      <c r="H768" s="120">
        <f t="shared" si="151"/>
        <v>0</v>
      </c>
      <c r="I768" s="120">
        <f t="shared" si="152"/>
        <v>4190</v>
      </c>
      <c r="J768" s="117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</row>
    <row r="769" spans="1:30" ht="24" customHeight="1">
      <c r="A769" s="122"/>
      <c r="B769" s="154" t="s">
        <v>1135</v>
      </c>
      <c r="C769" s="155">
        <v>1</v>
      </c>
      <c r="D769" s="118" t="s">
        <v>103</v>
      </c>
      <c r="E769" s="133">
        <v>4190</v>
      </c>
      <c r="F769" s="120">
        <f t="shared" si="150"/>
        <v>4190</v>
      </c>
      <c r="G769" s="133">
        <v>0</v>
      </c>
      <c r="H769" s="120">
        <f t="shared" si="151"/>
        <v>0</v>
      </c>
      <c r="I769" s="120">
        <f t="shared" si="152"/>
        <v>4190</v>
      </c>
      <c r="J769" s="117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</row>
    <row r="770" spans="1:30" ht="24" customHeight="1">
      <c r="A770" s="122"/>
      <c r="B770" s="154" t="s">
        <v>1136</v>
      </c>
      <c r="C770" s="155">
        <v>1</v>
      </c>
      <c r="D770" s="118" t="s">
        <v>103</v>
      </c>
      <c r="E770" s="133">
        <v>4190</v>
      </c>
      <c r="F770" s="120">
        <f t="shared" si="150"/>
        <v>4190</v>
      </c>
      <c r="G770" s="133">
        <v>0</v>
      </c>
      <c r="H770" s="120">
        <f t="shared" si="151"/>
        <v>0</v>
      </c>
      <c r="I770" s="120">
        <f t="shared" si="152"/>
        <v>4190</v>
      </c>
      <c r="J770" s="117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</row>
    <row r="771" spans="1:30" ht="24" customHeight="1">
      <c r="A771" s="122"/>
      <c r="B771" s="154" t="s">
        <v>1137</v>
      </c>
      <c r="C771" s="155">
        <v>1</v>
      </c>
      <c r="D771" s="118" t="s">
        <v>103</v>
      </c>
      <c r="E771" s="133">
        <v>4190</v>
      </c>
      <c r="F771" s="120">
        <f t="shared" si="150"/>
        <v>4190</v>
      </c>
      <c r="G771" s="133">
        <v>0</v>
      </c>
      <c r="H771" s="120">
        <f t="shared" si="151"/>
        <v>0</v>
      </c>
      <c r="I771" s="120">
        <f t="shared" si="152"/>
        <v>4190</v>
      </c>
      <c r="J771" s="117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</row>
    <row r="772" spans="1:30" ht="24" customHeight="1">
      <c r="A772" s="122"/>
      <c r="B772" s="154" t="s">
        <v>1138</v>
      </c>
      <c r="C772" s="155">
        <v>1</v>
      </c>
      <c r="D772" s="118" t="s">
        <v>103</v>
      </c>
      <c r="E772" s="133">
        <v>4190</v>
      </c>
      <c r="F772" s="120">
        <f t="shared" si="150"/>
        <v>4190</v>
      </c>
      <c r="G772" s="133">
        <v>0</v>
      </c>
      <c r="H772" s="120">
        <f t="shared" si="151"/>
        <v>0</v>
      </c>
      <c r="I772" s="120">
        <f t="shared" si="152"/>
        <v>4190</v>
      </c>
      <c r="J772" s="117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</row>
    <row r="773" spans="1:30" ht="24" customHeight="1">
      <c r="A773" s="122"/>
      <c r="B773" s="154" t="s">
        <v>1139</v>
      </c>
      <c r="C773" s="155">
        <v>1</v>
      </c>
      <c r="D773" s="118" t="s">
        <v>103</v>
      </c>
      <c r="E773" s="133">
        <v>4190</v>
      </c>
      <c r="F773" s="120">
        <f t="shared" si="150"/>
        <v>4190</v>
      </c>
      <c r="G773" s="133">
        <v>0</v>
      </c>
      <c r="H773" s="120">
        <f t="shared" si="151"/>
        <v>0</v>
      </c>
      <c r="I773" s="120">
        <f t="shared" si="152"/>
        <v>4190</v>
      </c>
      <c r="J773" s="117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</row>
    <row r="774" spans="1:30" ht="24" customHeight="1">
      <c r="A774" s="122"/>
      <c r="B774" s="154" t="s">
        <v>1140</v>
      </c>
      <c r="C774" s="155">
        <v>1</v>
      </c>
      <c r="D774" s="118" t="s">
        <v>103</v>
      </c>
      <c r="E774" s="133">
        <v>4190</v>
      </c>
      <c r="F774" s="120">
        <f t="shared" si="150"/>
        <v>4190</v>
      </c>
      <c r="G774" s="133">
        <v>0</v>
      </c>
      <c r="H774" s="120">
        <f t="shared" si="151"/>
        <v>0</v>
      </c>
      <c r="I774" s="120">
        <f t="shared" si="152"/>
        <v>4190</v>
      </c>
      <c r="J774" s="117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</row>
    <row r="775" spans="1:30" ht="24" customHeight="1">
      <c r="A775" s="122"/>
      <c r="B775" s="154" t="s">
        <v>1141</v>
      </c>
      <c r="C775" s="155">
        <v>1</v>
      </c>
      <c r="D775" s="118" t="s">
        <v>103</v>
      </c>
      <c r="E775" s="133">
        <v>4190</v>
      </c>
      <c r="F775" s="120">
        <f t="shared" si="150"/>
        <v>4190</v>
      </c>
      <c r="G775" s="133">
        <v>0</v>
      </c>
      <c r="H775" s="120">
        <f t="shared" si="151"/>
        <v>0</v>
      </c>
      <c r="I775" s="120">
        <f t="shared" si="152"/>
        <v>4190</v>
      </c>
      <c r="J775" s="117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</row>
    <row r="776" spans="1:30" ht="24" customHeight="1">
      <c r="A776" s="122"/>
      <c r="B776" s="154" t="s">
        <v>1142</v>
      </c>
      <c r="C776" s="155">
        <v>2</v>
      </c>
      <c r="D776" s="118" t="s">
        <v>103</v>
      </c>
      <c r="E776" s="133">
        <v>8940</v>
      </c>
      <c r="F776" s="120">
        <f t="shared" si="150"/>
        <v>17880</v>
      </c>
      <c r="G776" s="133">
        <v>0</v>
      </c>
      <c r="H776" s="120">
        <f t="shared" si="151"/>
        <v>0</v>
      </c>
      <c r="I776" s="120">
        <f t="shared" si="152"/>
        <v>17880</v>
      </c>
      <c r="J776" s="117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</row>
    <row r="777" spans="1:30" ht="24" customHeight="1">
      <c r="A777" s="122"/>
      <c r="B777" s="154" t="s">
        <v>1143</v>
      </c>
      <c r="C777" s="155">
        <v>1</v>
      </c>
      <c r="D777" s="118" t="s">
        <v>103</v>
      </c>
      <c r="E777" s="133">
        <v>7160</v>
      </c>
      <c r="F777" s="120">
        <f t="shared" si="150"/>
        <v>7160</v>
      </c>
      <c r="G777" s="133">
        <v>0</v>
      </c>
      <c r="H777" s="120">
        <f t="shared" si="151"/>
        <v>0</v>
      </c>
      <c r="I777" s="120">
        <f t="shared" si="152"/>
        <v>7160</v>
      </c>
      <c r="J777" s="117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</row>
    <row r="778" spans="1:30" ht="24" customHeight="1">
      <c r="A778" s="122"/>
      <c r="B778" s="154" t="s">
        <v>1144</v>
      </c>
      <c r="C778" s="155">
        <v>1</v>
      </c>
      <c r="D778" s="118" t="s">
        <v>103</v>
      </c>
      <c r="E778" s="133">
        <v>4190</v>
      </c>
      <c r="F778" s="120">
        <f t="shared" si="150"/>
        <v>4190</v>
      </c>
      <c r="G778" s="133">
        <v>0</v>
      </c>
      <c r="H778" s="120">
        <f t="shared" si="151"/>
        <v>0</v>
      </c>
      <c r="I778" s="120">
        <f t="shared" si="152"/>
        <v>4190</v>
      </c>
      <c r="J778" s="117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</row>
    <row r="779" spans="1:30" ht="24" customHeight="1">
      <c r="A779" s="122"/>
      <c r="B779" s="154" t="s">
        <v>1145</v>
      </c>
      <c r="C779" s="155">
        <v>1</v>
      </c>
      <c r="D779" s="118" t="s">
        <v>103</v>
      </c>
      <c r="E779" s="133">
        <v>7160</v>
      </c>
      <c r="F779" s="120">
        <f t="shared" si="150"/>
        <v>7160</v>
      </c>
      <c r="G779" s="133">
        <v>0</v>
      </c>
      <c r="H779" s="120">
        <f t="shared" si="151"/>
        <v>0</v>
      </c>
      <c r="I779" s="120">
        <f t="shared" si="152"/>
        <v>7160</v>
      </c>
      <c r="J779" s="117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</row>
    <row r="780" spans="1:30" ht="24" customHeight="1">
      <c r="A780" s="122"/>
      <c r="B780" s="154" t="s">
        <v>1146</v>
      </c>
      <c r="C780" s="155">
        <v>2</v>
      </c>
      <c r="D780" s="118" t="s">
        <v>103</v>
      </c>
      <c r="E780" s="133">
        <v>16080</v>
      </c>
      <c r="F780" s="120">
        <f t="shared" si="150"/>
        <v>32160</v>
      </c>
      <c r="G780" s="133">
        <v>0</v>
      </c>
      <c r="H780" s="120">
        <f t="shared" si="151"/>
        <v>0</v>
      </c>
      <c r="I780" s="120">
        <f t="shared" si="152"/>
        <v>32160</v>
      </c>
      <c r="J780" s="117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</row>
    <row r="781" spans="1:30" ht="24" customHeight="1">
      <c r="A781" s="122"/>
      <c r="B781" s="154" t="s">
        <v>1147</v>
      </c>
      <c r="C781" s="155">
        <v>1</v>
      </c>
      <c r="D781" s="118" t="s">
        <v>103</v>
      </c>
      <c r="E781" s="133">
        <v>5460</v>
      </c>
      <c r="F781" s="120">
        <f t="shared" si="150"/>
        <v>5460</v>
      </c>
      <c r="G781" s="133">
        <v>0</v>
      </c>
      <c r="H781" s="120">
        <f t="shared" si="151"/>
        <v>0</v>
      </c>
      <c r="I781" s="120">
        <f t="shared" si="152"/>
        <v>5460</v>
      </c>
      <c r="J781" s="117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</row>
    <row r="782" spans="1:30" ht="24" customHeight="1">
      <c r="A782" s="122"/>
      <c r="B782" s="154" t="s">
        <v>1148</v>
      </c>
      <c r="C782" s="155">
        <v>1</v>
      </c>
      <c r="D782" s="118" t="s">
        <v>103</v>
      </c>
      <c r="E782" s="133">
        <v>4190</v>
      </c>
      <c r="F782" s="120">
        <f t="shared" si="150"/>
        <v>4190</v>
      </c>
      <c r="G782" s="133">
        <v>0</v>
      </c>
      <c r="H782" s="120">
        <f t="shared" si="151"/>
        <v>0</v>
      </c>
      <c r="I782" s="120">
        <f t="shared" si="152"/>
        <v>4190</v>
      </c>
      <c r="J782" s="117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</row>
    <row r="783" spans="1:30" ht="24" customHeight="1">
      <c r="A783" s="122"/>
      <c r="B783" s="154" t="s">
        <v>1149</v>
      </c>
      <c r="C783" s="155">
        <v>1</v>
      </c>
      <c r="D783" s="118" t="s">
        <v>103</v>
      </c>
      <c r="E783" s="133">
        <v>4190</v>
      </c>
      <c r="F783" s="120">
        <f t="shared" si="150"/>
        <v>4190</v>
      </c>
      <c r="G783" s="133">
        <v>0</v>
      </c>
      <c r="H783" s="120">
        <f t="shared" si="151"/>
        <v>0</v>
      </c>
      <c r="I783" s="120">
        <f t="shared" si="152"/>
        <v>4190</v>
      </c>
      <c r="J783" s="117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</row>
    <row r="784" spans="1:30" ht="24" customHeight="1">
      <c r="A784" s="122"/>
      <c r="B784" s="154" t="s">
        <v>1150</v>
      </c>
      <c r="C784" s="155">
        <v>1</v>
      </c>
      <c r="D784" s="118" t="s">
        <v>103</v>
      </c>
      <c r="E784" s="133">
        <v>4190</v>
      </c>
      <c r="F784" s="120">
        <f t="shared" si="150"/>
        <v>4190</v>
      </c>
      <c r="G784" s="133">
        <v>0</v>
      </c>
      <c r="H784" s="120">
        <f t="shared" si="151"/>
        <v>0</v>
      </c>
      <c r="I784" s="120">
        <f t="shared" si="152"/>
        <v>4190</v>
      </c>
      <c r="J784" s="117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</row>
    <row r="785" spans="1:30" ht="24" customHeight="1">
      <c r="A785" s="122"/>
      <c r="B785" s="154" t="s">
        <v>1151</v>
      </c>
      <c r="C785" s="155">
        <v>1</v>
      </c>
      <c r="D785" s="118" t="s">
        <v>103</v>
      </c>
      <c r="E785" s="133">
        <v>4190</v>
      </c>
      <c r="F785" s="120">
        <f t="shared" si="150"/>
        <v>4190</v>
      </c>
      <c r="G785" s="133">
        <v>0</v>
      </c>
      <c r="H785" s="120">
        <f t="shared" si="151"/>
        <v>0</v>
      </c>
      <c r="I785" s="120">
        <f t="shared" si="152"/>
        <v>4190</v>
      </c>
      <c r="J785" s="117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</row>
    <row r="786" spans="1:30" ht="24" customHeight="1">
      <c r="A786" s="122"/>
      <c r="B786" s="154" t="s">
        <v>1152</v>
      </c>
      <c r="C786" s="155">
        <v>1</v>
      </c>
      <c r="D786" s="118" t="s">
        <v>103</v>
      </c>
      <c r="E786" s="133">
        <v>5460</v>
      </c>
      <c r="F786" s="120">
        <f t="shared" si="150"/>
        <v>5460</v>
      </c>
      <c r="G786" s="133">
        <v>0</v>
      </c>
      <c r="H786" s="120">
        <f t="shared" si="151"/>
        <v>0</v>
      </c>
      <c r="I786" s="120">
        <f t="shared" si="152"/>
        <v>5460</v>
      </c>
      <c r="J786" s="117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</row>
    <row r="787" spans="1:30" ht="24" customHeight="1">
      <c r="A787" s="125" t="s">
        <v>1153</v>
      </c>
      <c r="B787" s="151" t="s">
        <v>247</v>
      </c>
      <c r="C787" s="155"/>
      <c r="D787" s="118"/>
      <c r="E787" s="133"/>
      <c r="F787" s="120"/>
      <c r="G787" s="133"/>
      <c r="H787" s="120"/>
      <c r="I787" s="120"/>
      <c r="J787" s="117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</row>
    <row r="788" spans="1:30" ht="24" customHeight="1">
      <c r="A788" s="122"/>
      <c r="B788" s="151" t="s">
        <v>263</v>
      </c>
      <c r="C788" s="155"/>
      <c r="D788" s="118"/>
      <c r="E788" s="133"/>
      <c r="F788" s="120"/>
      <c r="G788" s="133"/>
      <c r="H788" s="120"/>
      <c r="I788" s="120"/>
      <c r="J788" s="117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</row>
    <row r="789" spans="1:30" ht="24" customHeight="1">
      <c r="A789" s="122"/>
      <c r="B789" s="154" t="s">
        <v>1154</v>
      </c>
      <c r="C789" s="155">
        <v>1</v>
      </c>
      <c r="D789" s="118" t="s">
        <v>103</v>
      </c>
      <c r="E789" s="133">
        <v>6460</v>
      </c>
      <c r="F789" s="120">
        <f t="shared" ref="F789:F791" si="153">SUM(C789*E789)</f>
        <v>6460</v>
      </c>
      <c r="G789" s="133">
        <v>0</v>
      </c>
      <c r="H789" s="120">
        <f t="shared" ref="H789:H791" si="154">SUM(C789*G789)</f>
        <v>0</v>
      </c>
      <c r="I789" s="120">
        <f t="shared" ref="I789:I791" si="155">SUM(F789,H789)</f>
        <v>6460</v>
      </c>
      <c r="J789" s="117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</row>
    <row r="790" spans="1:30" ht="24" customHeight="1">
      <c r="A790" s="122"/>
      <c r="B790" s="154" t="s">
        <v>1155</v>
      </c>
      <c r="C790" s="155">
        <v>1</v>
      </c>
      <c r="D790" s="118" t="s">
        <v>103</v>
      </c>
      <c r="E790" s="133">
        <v>6460</v>
      </c>
      <c r="F790" s="120">
        <f t="shared" si="153"/>
        <v>6460</v>
      </c>
      <c r="G790" s="133">
        <v>0</v>
      </c>
      <c r="H790" s="120">
        <f t="shared" si="154"/>
        <v>0</v>
      </c>
      <c r="I790" s="120">
        <f t="shared" si="155"/>
        <v>6460</v>
      </c>
      <c r="J790" s="117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</row>
    <row r="791" spans="1:30" ht="24" customHeight="1">
      <c r="A791" s="122"/>
      <c r="B791" s="154" t="s">
        <v>1156</v>
      </c>
      <c r="C791" s="155">
        <v>1</v>
      </c>
      <c r="D791" s="118" t="s">
        <v>103</v>
      </c>
      <c r="E791" s="133">
        <v>6460</v>
      </c>
      <c r="F791" s="120">
        <f t="shared" si="153"/>
        <v>6460</v>
      </c>
      <c r="G791" s="133">
        <v>0</v>
      </c>
      <c r="H791" s="120">
        <f t="shared" si="154"/>
        <v>0</v>
      </c>
      <c r="I791" s="120">
        <f t="shared" si="155"/>
        <v>6460</v>
      </c>
      <c r="J791" s="117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</row>
    <row r="792" spans="1:30" ht="24" customHeight="1">
      <c r="A792" s="122"/>
      <c r="B792" s="124"/>
      <c r="C792" s="117"/>
      <c r="D792" s="118"/>
      <c r="E792" s="119"/>
      <c r="F792" s="119"/>
      <c r="G792" s="143"/>
      <c r="H792" s="121"/>
      <c r="I792" s="121"/>
      <c r="J792" s="117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</row>
    <row r="793" spans="1:30" ht="24" customHeight="1">
      <c r="A793" s="134"/>
      <c r="B793" s="135" t="s">
        <v>506</v>
      </c>
      <c r="C793" s="136"/>
      <c r="D793" s="137"/>
      <c r="E793" s="138"/>
      <c r="F793" s="139">
        <f>SUM(F123:F792)</f>
        <v>62941250</v>
      </c>
      <c r="G793" s="139"/>
      <c r="H793" s="139"/>
      <c r="I793" s="139">
        <f>SUM(I123:I792)</f>
        <v>62941250</v>
      </c>
      <c r="J793" s="136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</row>
    <row r="794" spans="1:30" ht="24" customHeight="1">
      <c r="A794" s="122"/>
      <c r="B794" s="124"/>
      <c r="C794" s="117"/>
      <c r="D794" s="118"/>
      <c r="E794" s="119"/>
      <c r="F794" s="119"/>
      <c r="G794" s="143"/>
      <c r="H794" s="121"/>
      <c r="I794" s="121"/>
      <c r="J794" s="117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</row>
    <row r="795" spans="1:30" ht="24" customHeight="1">
      <c r="A795" s="125">
        <v>4</v>
      </c>
      <c r="B795" s="158" t="s">
        <v>23</v>
      </c>
      <c r="C795" s="146"/>
      <c r="D795" s="147"/>
      <c r="E795" s="148"/>
      <c r="F795" s="148"/>
      <c r="G795" s="159"/>
      <c r="H795" s="160"/>
      <c r="I795" s="160"/>
      <c r="J795" s="146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</row>
    <row r="796" spans="1:30" ht="24" customHeight="1">
      <c r="A796" s="125">
        <v>4.0999999999999996</v>
      </c>
      <c r="B796" s="158" t="s">
        <v>105</v>
      </c>
      <c r="C796" s="146"/>
      <c r="D796" s="147"/>
      <c r="E796" s="148"/>
      <c r="F796" s="148"/>
      <c r="G796" s="159"/>
      <c r="H796" s="160"/>
      <c r="I796" s="160"/>
      <c r="J796" s="146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</row>
    <row r="797" spans="1:30" ht="24" customHeight="1">
      <c r="A797" s="125" t="s">
        <v>61</v>
      </c>
      <c r="B797" s="158" t="s">
        <v>270</v>
      </c>
      <c r="C797" s="146"/>
      <c r="D797" s="147"/>
      <c r="E797" s="148"/>
      <c r="F797" s="148"/>
      <c r="G797" s="159"/>
      <c r="H797" s="160"/>
      <c r="I797" s="160"/>
      <c r="J797" s="146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</row>
    <row r="798" spans="1:30" ht="24" customHeight="1">
      <c r="A798" s="122"/>
      <c r="B798" s="145" t="s">
        <v>271</v>
      </c>
      <c r="C798" s="146">
        <v>2</v>
      </c>
      <c r="D798" s="147" t="s">
        <v>113</v>
      </c>
      <c r="E798" s="148">
        <v>170000</v>
      </c>
      <c r="F798" s="120">
        <f t="shared" ref="F798:F805" si="156">E798*C798</f>
        <v>340000</v>
      </c>
      <c r="G798" s="121"/>
      <c r="H798" s="120">
        <f t="shared" ref="H798:H805" si="157">G798*C798</f>
        <v>0</v>
      </c>
      <c r="I798" s="120">
        <f t="shared" ref="I798:I805" si="158">H798+F798</f>
        <v>340000</v>
      </c>
      <c r="J798" s="146"/>
      <c r="K798" s="49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</row>
    <row r="799" spans="1:30" ht="24" customHeight="1">
      <c r="A799" s="122"/>
      <c r="B799" s="145" t="s">
        <v>272</v>
      </c>
      <c r="C799" s="146">
        <v>7</v>
      </c>
      <c r="D799" s="147" t="s">
        <v>273</v>
      </c>
      <c r="E799" s="148">
        <v>9800</v>
      </c>
      <c r="F799" s="120">
        <f t="shared" si="156"/>
        <v>68600</v>
      </c>
      <c r="G799" s="121"/>
      <c r="H799" s="120">
        <f t="shared" si="157"/>
        <v>0</v>
      </c>
      <c r="I799" s="120">
        <f t="shared" si="158"/>
        <v>68600</v>
      </c>
      <c r="J799" s="146"/>
      <c r="K799" s="49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</row>
    <row r="800" spans="1:30" ht="24" customHeight="1">
      <c r="A800" s="122"/>
      <c r="B800" s="145" t="s">
        <v>274</v>
      </c>
      <c r="C800" s="146">
        <v>120</v>
      </c>
      <c r="D800" s="147" t="s">
        <v>273</v>
      </c>
      <c r="E800" s="148">
        <v>9800</v>
      </c>
      <c r="F800" s="120">
        <f t="shared" si="156"/>
        <v>1176000</v>
      </c>
      <c r="G800" s="121"/>
      <c r="H800" s="120">
        <f t="shared" si="157"/>
        <v>0</v>
      </c>
      <c r="I800" s="120">
        <f t="shared" si="158"/>
        <v>1176000</v>
      </c>
      <c r="J800" s="146"/>
      <c r="K800" s="49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</row>
    <row r="801" spans="1:30" ht="24" customHeight="1">
      <c r="A801" s="122"/>
      <c r="B801" s="145" t="s">
        <v>275</v>
      </c>
      <c r="C801" s="146">
        <v>1</v>
      </c>
      <c r="D801" s="147" t="s">
        <v>273</v>
      </c>
      <c r="E801" s="148">
        <v>85000</v>
      </c>
      <c r="F801" s="120">
        <f t="shared" si="156"/>
        <v>85000</v>
      </c>
      <c r="G801" s="121"/>
      <c r="H801" s="120">
        <f t="shared" si="157"/>
        <v>0</v>
      </c>
      <c r="I801" s="120">
        <f t="shared" si="158"/>
        <v>85000</v>
      </c>
      <c r="J801" s="146"/>
      <c r="K801" s="49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</row>
    <row r="802" spans="1:30" ht="24" customHeight="1">
      <c r="A802" s="125"/>
      <c r="B802" s="145" t="s">
        <v>276</v>
      </c>
      <c r="C802" s="146">
        <v>2</v>
      </c>
      <c r="D802" s="147" t="s">
        <v>26</v>
      </c>
      <c r="E802" s="148">
        <v>45000</v>
      </c>
      <c r="F802" s="120">
        <f t="shared" si="156"/>
        <v>90000</v>
      </c>
      <c r="G802" s="121"/>
      <c r="H802" s="120">
        <f t="shared" si="157"/>
        <v>0</v>
      </c>
      <c r="I802" s="120">
        <f t="shared" si="158"/>
        <v>90000</v>
      </c>
      <c r="J802" s="146"/>
      <c r="K802" s="49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</row>
    <row r="803" spans="1:30" ht="24" customHeight="1">
      <c r="A803" s="125"/>
      <c r="B803" s="145" t="s">
        <v>277</v>
      </c>
      <c r="C803" s="146">
        <v>1</v>
      </c>
      <c r="D803" s="147" t="s">
        <v>113</v>
      </c>
      <c r="E803" s="148">
        <v>85000</v>
      </c>
      <c r="F803" s="120">
        <f t="shared" si="156"/>
        <v>85000</v>
      </c>
      <c r="G803" s="121"/>
      <c r="H803" s="120">
        <f t="shared" si="157"/>
        <v>0</v>
      </c>
      <c r="I803" s="120">
        <f t="shared" si="158"/>
        <v>85000</v>
      </c>
      <c r="J803" s="146"/>
      <c r="K803" s="49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</row>
    <row r="804" spans="1:30" ht="24" customHeight="1">
      <c r="A804" s="125"/>
      <c r="B804" s="145" t="s">
        <v>280</v>
      </c>
      <c r="C804" s="146">
        <v>1</v>
      </c>
      <c r="D804" s="147" t="s">
        <v>113</v>
      </c>
      <c r="E804" s="148">
        <v>45000</v>
      </c>
      <c r="F804" s="120">
        <f t="shared" si="156"/>
        <v>45000</v>
      </c>
      <c r="G804" s="121"/>
      <c r="H804" s="120">
        <f t="shared" si="157"/>
        <v>0</v>
      </c>
      <c r="I804" s="120">
        <f t="shared" si="158"/>
        <v>45000</v>
      </c>
      <c r="J804" s="146"/>
      <c r="K804" s="49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</row>
    <row r="805" spans="1:30" ht="24" customHeight="1">
      <c r="A805" s="125"/>
      <c r="B805" s="145" t="s">
        <v>281</v>
      </c>
      <c r="C805" s="146">
        <v>4</v>
      </c>
      <c r="D805" s="147" t="s">
        <v>113</v>
      </c>
      <c r="E805" s="148">
        <v>19000</v>
      </c>
      <c r="F805" s="120">
        <f t="shared" si="156"/>
        <v>76000</v>
      </c>
      <c r="G805" s="121"/>
      <c r="H805" s="120">
        <f t="shared" si="157"/>
        <v>0</v>
      </c>
      <c r="I805" s="120">
        <f t="shared" si="158"/>
        <v>76000</v>
      </c>
      <c r="J805" s="146"/>
      <c r="K805" s="49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</row>
    <row r="806" spans="1:30" ht="24" customHeight="1">
      <c r="A806" s="125"/>
      <c r="B806" s="158"/>
      <c r="C806" s="146"/>
      <c r="D806" s="147"/>
      <c r="E806" s="148"/>
      <c r="F806" s="148"/>
      <c r="G806" s="159"/>
      <c r="H806" s="160"/>
      <c r="I806" s="160"/>
      <c r="J806" s="146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</row>
    <row r="807" spans="1:30" ht="24" customHeight="1">
      <c r="A807" s="125" t="s">
        <v>507</v>
      </c>
      <c r="B807" s="158" t="s">
        <v>1157</v>
      </c>
      <c r="C807" s="146"/>
      <c r="D807" s="147"/>
      <c r="E807" s="148"/>
      <c r="F807" s="148"/>
      <c r="G807" s="159"/>
      <c r="H807" s="160"/>
      <c r="I807" s="160"/>
      <c r="J807" s="146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</row>
    <row r="808" spans="1:30" ht="24" customHeight="1">
      <c r="A808" s="125"/>
      <c r="B808" s="145" t="s">
        <v>271</v>
      </c>
      <c r="C808" s="146">
        <v>1</v>
      </c>
      <c r="D808" s="147" t="s">
        <v>113</v>
      </c>
      <c r="E808" s="148">
        <v>170000</v>
      </c>
      <c r="F808" s="120">
        <f t="shared" ref="F808:F812" si="159">E808*C808</f>
        <v>170000</v>
      </c>
      <c r="G808" s="121"/>
      <c r="H808" s="120">
        <f t="shared" ref="H808:H812" si="160">G808*C808</f>
        <v>0</v>
      </c>
      <c r="I808" s="120">
        <f t="shared" ref="I808:I812" si="161">H808+F808</f>
        <v>170000</v>
      </c>
      <c r="J808" s="146"/>
      <c r="K808" s="49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</row>
    <row r="809" spans="1:30" ht="24" customHeight="1">
      <c r="A809" s="125"/>
      <c r="B809" s="145" t="s">
        <v>274</v>
      </c>
      <c r="C809" s="146">
        <v>30</v>
      </c>
      <c r="D809" s="147" t="s">
        <v>273</v>
      </c>
      <c r="E809" s="148">
        <v>9800</v>
      </c>
      <c r="F809" s="120">
        <f t="shared" si="159"/>
        <v>294000</v>
      </c>
      <c r="G809" s="121"/>
      <c r="H809" s="120">
        <f t="shared" si="160"/>
        <v>0</v>
      </c>
      <c r="I809" s="120">
        <f t="shared" si="161"/>
        <v>294000</v>
      </c>
      <c r="J809" s="146"/>
      <c r="K809" s="49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</row>
    <row r="810" spans="1:30" ht="24" customHeight="1">
      <c r="A810" s="125"/>
      <c r="B810" s="145" t="s">
        <v>276</v>
      </c>
      <c r="C810" s="146">
        <v>1</v>
      </c>
      <c r="D810" s="147" t="s">
        <v>26</v>
      </c>
      <c r="E810" s="148">
        <v>45000</v>
      </c>
      <c r="F810" s="120">
        <f t="shared" si="159"/>
        <v>45000</v>
      </c>
      <c r="G810" s="121"/>
      <c r="H810" s="120">
        <f t="shared" si="160"/>
        <v>0</v>
      </c>
      <c r="I810" s="120">
        <f t="shared" si="161"/>
        <v>45000</v>
      </c>
      <c r="J810" s="146"/>
      <c r="K810" s="49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</row>
    <row r="811" spans="1:30" ht="24" customHeight="1">
      <c r="A811" s="125"/>
      <c r="B811" s="145" t="s">
        <v>277</v>
      </c>
      <c r="C811" s="146">
        <v>1</v>
      </c>
      <c r="D811" s="147" t="s">
        <v>113</v>
      </c>
      <c r="E811" s="148">
        <v>85000</v>
      </c>
      <c r="F811" s="120">
        <f t="shared" si="159"/>
        <v>85000</v>
      </c>
      <c r="G811" s="121"/>
      <c r="H811" s="120">
        <f t="shared" si="160"/>
        <v>0</v>
      </c>
      <c r="I811" s="120">
        <f t="shared" si="161"/>
        <v>85000</v>
      </c>
      <c r="J811" s="146"/>
      <c r="K811" s="49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</row>
    <row r="812" spans="1:30" ht="24" customHeight="1">
      <c r="A812" s="125"/>
      <c r="B812" s="145" t="s">
        <v>281</v>
      </c>
      <c r="C812" s="146">
        <v>3</v>
      </c>
      <c r="D812" s="147" t="s">
        <v>113</v>
      </c>
      <c r="E812" s="148">
        <v>19000</v>
      </c>
      <c r="F812" s="120">
        <f t="shared" si="159"/>
        <v>57000</v>
      </c>
      <c r="G812" s="121"/>
      <c r="H812" s="120">
        <f t="shared" si="160"/>
        <v>0</v>
      </c>
      <c r="I812" s="120">
        <f t="shared" si="161"/>
        <v>57000</v>
      </c>
      <c r="J812" s="146"/>
      <c r="K812" s="49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</row>
    <row r="813" spans="1:30" ht="24" customHeight="1">
      <c r="A813" s="125"/>
      <c r="B813" s="158"/>
      <c r="C813" s="146"/>
      <c r="D813" s="147"/>
      <c r="E813" s="148"/>
      <c r="F813" s="148"/>
      <c r="G813" s="159"/>
      <c r="H813" s="160"/>
      <c r="I813" s="160"/>
      <c r="J813" s="146"/>
      <c r="K813" s="49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</row>
    <row r="814" spans="1:30" ht="24" customHeight="1">
      <c r="A814" s="125">
        <v>4.2</v>
      </c>
      <c r="B814" s="158" t="s">
        <v>282</v>
      </c>
      <c r="C814" s="146"/>
      <c r="D814" s="147"/>
      <c r="E814" s="148"/>
      <c r="F814" s="148"/>
      <c r="G814" s="159"/>
      <c r="H814" s="160"/>
      <c r="I814" s="160"/>
      <c r="J814" s="146"/>
      <c r="K814" s="49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</row>
    <row r="815" spans="1:30" ht="24" customHeight="1">
      <c r="A815" s="125" t="s">
        <v>62</v>
      </c>
      <c r="B815" s="158" t="s">
        <v>270</v>
      </c>
      <c r="C815" s="146"/>
      <c r="D815" s="147"/>
      <c r="E815" s="148"/>
      <c r="F815" s="148"/>
      <c r="G815" s="159"/>
      <c r="H815" s="160"/>
      <c r="I815" s="160"/>
      <c r="J815" s="146"/>
      <c r="K815" s="49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</row>
    <row r="816" spans="1:30" ht="24" customHeight="1">
      <c r="A816" s="125"/>
      <c r="B816" s="145" t="s">
        <v>283</v>
      </c>
      <c r="C816" s="146">
        <v>1</v>
      </c>
      <c r="D816" s="147" t="s">
        <v>64</v>
      </c>
      <c r="E816" s="148">
        <v>450000</v>
      </c>
      <c r="F816" s="120">
        <f t="shared" ref="F816:F820" si="162">E816*C816</f>
        <v>450000</v>
      </c>
      <c r="G816" s="121"/>
      <c r="H816" s="120">
        <f t="shared" ref="H816:H820" si="163">G816*C816</f>
        <v>0</v>
      </c>
      <c r="I816" s="120">
        <f t="shared" ref="I816:I820" si="164">H816+F816</f>
        <v>450000</v>
      </c>
      <c r="J816" s="146"/>
      <c r="K816" s="49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</row>
    <row r="817" spans="1:30" ht="24" customHeight="1">
      <c r="A817" s="125"/>
      <c r="B817" s="145" t="s">
        <v>284</v>
      </c>
      <c r="C817" s="146">
        <v>1</v>
      </c>
      <c r="D817" s="147" t="s">
        <v>64</v>
      </c>
      <c r="E817" s="148">
        <v>75000</v>
      </c>
      <c r="F817" s="120">
        <f t="shared" si="162"/>
        <v>75000</v>
      </c>
      <c r="G817" s="121"/>
      <c r="H817" s="120">
        <f t="shared" si="163"/>
        <v>0</v>
      </c>
      <c r="I817" s="120">
        <f t="shared" si="164"/>
        <v>75000</v>
      </c>
      <c r="J817" s="146"/>
      <c r="K817" s="49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</row>
    <row r="818" spans="1:30" ht="24" customHeight="1">
      <c r="A818" s="125"/>
      <c r="B818" s="145" t="s">
        <v>288</v>
      </c>
      <c r="C818" s="146">
        <v>1</v>
      </c>
      <c r="D818" s="147" t="s">
        <v>113</v>
      </c>
      <c r="E818" s="148">
        <v>55000</v>
      </c>
      <c r="F818" s="120">
        <f t="shared" si="162"/>
        <v>55000</v>
      </c>
      <c r="G818" s="121"/>
      <c r="H818" s="120">
        <f t="shared" si="163"/>
        <v>0</v>
      </c>
      <c r="I818" s="120">
        <f t="shared" si="164"/>
        <v>55000</v>
      </c>
      <c r="J818" s="146"/>
      <c r="K818" s="49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</row>
    <row r="819" spans="1:30" ht="24" customHeight="1">
      <c r="A819" s="125"/>
      <c r="B819" s="145" t="s">
        <v>286</v>
      </c>
      <c r="C819" s="146">
        <v>4</v>
      </c>
      <c r="D819" s="147" t="s">
        <v>113</v>
      </c>
      <c r="E819" s="148">
        <v>30000</v>
      </c>
      <c r="F819" s="120">
        <f t="shared" si="162"/>
        <v>120000</v>
      </c>
      <c r="G819" s="121"/>
      <c r="H819" s="120">
        <f t="shared" si="163"/>
        <v>0</v>
      </c>
      <c r="I819" s="120">
        <f t="shared" si="164"/>
        <v>120000</v>
      </c>
      <c r="J819" s="146"/>
      <c r="K819" s="49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</row>
    <row r="820" spans="1:30" ht="24" customHeight="1">
      <c r="A820" s="125"/>
      <c r="B820" s="145" t="s">
        <v>287</v>
      </c>
      <c r="C820" s="146">
        <v>1</v>
      </c>
      <c r="D820" s="147" t="s">
        <v>113</v>
      </c>
      <c r="E820" s="148">
        <v>50000</v>
      </c>
      <c r="F820" s="120">
        <f t="shared" si="162"/>
        <v>50000</v>
      </c>
      <c r="G820" s="121"/>
      <c r="H820" s="120">
        <f t="shared" si="163"/>
        <v>0</v>
      </c>
      <c r="I820" s="120">
        <f t="shared" si="164"/>
        <v>50000</v>
      </c>
      <c r="J820" s="146"/>
      <c r="K820" s="49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</row>
    <row r="821" spans="1:30" ht="24" customHeight="1">
      <c r="A821" s="125"/>
      <c r="B821" s="158"/>
      <c r="C821" s="146"/>
      <c r="D821" s="147"/>
      <c r="E821" s="148"/>
      <c r="F821" s="148"/>
      <c r="G821" s="159"/>
      <c r="H821" s="160"/>
      <c r="I821" s="160"/>
      <c r="J821" s="146"/>
      <c r="K821" s="49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</row>
    <row r="822" spans="1:30" ht="24" customHeight="1">
      <c r="A822" s="125" t="s">
        <v>1158</v>
      </c>
      <c r="B822" s="158" t="s">
        <v>1157</v>
      </c>
      <c r="C822" s="146"/>
      <c r="D822" s="147"/>
      <c r="E822" s="148"/>
      <c r="F822" s="148"/>
      <c r="G822" s="159"/>
      <c r="H822" s="160"/>
      <c r="I822" s="160"/>
      <c r="J822" s="146"/>
      <c r="K822" s="49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</row>
    <row r="823" spans="1:30" ht="24" customHeight="1">
      <c r="A823" s="125"/>
      <c r="B823" s="145" t="s">
        <v>284</v>
      </c>
      <c r="C823" s="146">
        <v>1</v>
      </c>
      <c r="D823" s="147" t="s">
        <v>64</v>
      </c>
      <c r="E823" s="148">
        <v>75000</v>
      </c>
      <c r="F823" s="120">
        <f t="shared" ref="F823:F826" si="165">E823*C823</f>
        <v>75000</v>
      </c>
      <c r="G823" s="121"/>
      <c r="H823" s="120">
        <f t="shared" ref="H823:H826" si="166">G823*C823</f>
        <v>0</v>
      </c>
      <c r="I823" s="120">
        <f t="shared" ref="I823:I826" si="167">H823+F823</f>
        <v>75000</v>
      </c>
      <c r="J823" s="146"/>
      <c r="K823" s="49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</row>
    <row r="824" spans="1:30" ht="24" customHeight="1">
      <c r="A824" s="125"/>
      <c r="B824" s="145" t="s">
        <v>285</v>
      </c>
      <c r="C824" s="146">
        <v>1</v>
      </c>
      <c r="D824" s="147" t="s">
        <v>113</v>
      </c>
      <c r="E824" s="148">
        <v>35000</v>
      </c>
      <c r="F824" s="120">
        <f t="shared" si="165"/>
        <v>35000</v>
      </c>
      <c r="G824" s="121"/>
      <c r="H824" s="120">
        <f t="shared" si="166"/>
        <v>0</v>
      </c>
      <c r="I824" s="120">
        <f t="shared" si="167"/>
        <v>35000</v>
      </c>
      <c r="J824" s="146"/>
      <c r="K824" s="49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</row>
    <row r="825" spans="1:30" ht="24" customHeight="1">
      <c r="A825" s="125"/>
      <c r="B825" s="145" t="s">
        <v>286</v>
      </c>
      <c r="C825" s="146">
        <v>2</v>
      </c>
      <c r="D825" s="147" t="s">
        <v>113</v>
      </c>
      <c r="E825" s="148">
        <v>30000</v>
      </c>
      <c r="F825" s="120">
        <f t="shared" si="165"/>
        <v>60000</v>
      </c>
      <c r="G825" s="121"/>
      <c r="H825" s="120">
        <f t="shared" si="166"/>
        <v>0</v>
      </c>
      <c r="I825" s="120">
        <f t="shared" si="167"/>
        <v>60000</v>
      </c>
      <c r="J825" s="146"/>
      <c r="K825" s="49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</row>
    <row r="826" spans="1:30" ht="24" customHeight="1">
      <c r="A826" s="125"/>
      <c r="B826" s="145" t="s">
        <v>622</v>
      </c>
      <c r="C826" s="146">
        <v>1</v>
      </c>
      <c r="D826" s="147" t="s">
        <v>113</v>
      </c>
      <c r="E826" s="148">
        <v>45000</v>
      </c>
      <c r="F826" s="120">
        <f t="shared" si="165"/>
        <v>45000</v>
      </c>
      <c r="G826" s="121"/>
      <c r="H826" s="120">
        <f t="shared" si="166"/>
        <v>0</v>
      </c>
      <c r="I826" s="120">
        <f t="shared" si="167"/>
        <v>45000</v>
      </c>
      <c r="J826" s="146"/>
      <c r="K826" s="49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</row>
    <row r="827" spans="1:30" ht="24" customHeight="1">
      <c r="A827" s="125"/>
      <c r="B827" s="158"/>
      <c r="C827" s="146"/>
      <c r="D827" s="147"/>
      <c r="E827" s="148"/>
      <c r="F827" s="148"/>
      <c r="G827" s="159"/>
      <c r="H827" s="160"/>
      <c r="I827" s="160"/>
      <c r="J827" s="146"/>
      <c r="K827" s="49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</row>
    <row r="828" spans="1:30" ht="24" customHeight="1">
      <c r="A828" s="125">
        <v>4.3</v>
      </c>
      <c r="B828" s="158" t="s">
        <v>289</v>
      </c>
      <c r="C828" s="146"/>
      <c r="D828" s="147"/>
      <c r="E828" s="148"/>
      <c r="F828" s="148"/>
      <c r="G828" s="159"/>
      <c r="H828" s="160"/>
      <c r="I828" s="160"/>
      <c r="J828" s="146"/>
      <c r="K828" s="49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</row>
    <row r="829" spans="1:30" ht="24" customHeight="1">
      <c r="A829" s="125" t="s">
        <v>65</v>
      </c>
      <c r="B829" s="158" t="s">
        <v>24</v>
      </c>
      <c r="C829" s="146"/>
      <c r="D829" s="147"/>
      <c r="E829" s="148"/>
      <c r="F829" s="148"/>
      <c r="G829" s="159"/>
      <c r="H829" s="160"/>
      <c r="I829" s="160"/>
      <c r="J829" s="146"/>
      <c r="K829" s="49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</row>
    <row r="830" spans="1:30" ht="24" customHeight="1">
      <c r="A830" s="122"/>
      <c r="B830" s="145" t="s">
        <v>1159</v>
      </c>
      <c r="C830" s="146">
        <v>1</v>
      </c>
      <c r="D830" s="147" t="s">
        <v>26</v>
      </c>
      <c r="E830" s="148">
        <v>1250000</v>
      </c>
      <c r="F830" s="120">
        <f t="shared" ref="F830:F863" si="168">E830*C830</f>
        <v>1250000</v>
      </c>
      <c r="G830" s="121"/>
      <c r="H830" s="120">
        <f t="shared" ref="H830:H863" si="169">G830*C830</f>
        <v>0</v>
      </c>
      <c r="I830" s="120">
        <f t="shared" ref="I830:I863" si="170">H830+F830</f>
        <v>1250000</v>
      </c>
      <c r="J830" s="146"/>
      <c r="K830" s="49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</row>
    <row r="831" spans="1:30" ht="24" customHeight="1">
      <c r="A831" s="122"/>
      <c r="B831" s="145" t="s">
        <v>1160</v>
      </c>
      <c r="C831" s="146">
        <v>1</v>
      </c>
      <c r="D831" s="147" t="s">
        <v>26</v>
      </c>
      <c r="E831" s="148">
        <v>1320000</v>
      </c>
      <c r="F831" s="120">
        <f t="shared" si="168"/>
        <v>1320000</v>
      </c>
      <c r="G831" s="121"/>
      <c r="H831" s="120">
        <f t="shared" si="169"/>
        <v>0</v>
      </c>
      <c r="I831" s="120">
        <f t="shared" si="170"/>
        <v>1320000</v>
      </c>
      <c r="J831" s="146"/>
      <c r="K831" s="49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</row>
    <row r="832" spans="1:30" ht="24" customHeight="1">
      <c r="A832" s="122"/>
      <c r="B832" s="145" t="s">
        <v>324</v>
      </c>
      <c r="C832" s="146">
        <v>1</v>
      </c>
      <c r="D832" s="147" t="s">
        <v>26</v>
      </c>
      <c r="E832" s="148">
        <v>35000</v>
      </c>
      <c r="F832" s="120">
        <f t="shared" si="168"/>
        <v>35000</v>
      </c>
      <c r="G832" s="121"/>
      <c r="H832" s="120">
        <f t="shared" si="169"/>
        <v>0</v>
      </c>
      <c r="I832" s="120">
        <f t="shared" si="170"/>
        <v>35000</v>
      </c>
      <c r="J832" s="146"/>
      <c r="K832" s="49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</row>
    <row r="833" spans="1:30" ht="24" customHeight="1">
      <c r="A833" s="122"/>
      <c r="B833" s="145" t="s">
        <v>350</v>
      </c>
      <c r="C833" s="146">
        <v>2</v>
      </c>
      <c r="D833" s="147" t="s">
        <v>26</v>
      </c>
      <c r="E833" s="148">
        <v>120000</v>
      </c>
      <c r="F833" s="120">
        <f t="shared" si="168"/>
        <v>240000</v>
      </c>
      <c r="G833" s="121"/>
      <c r="H833" s="120">
        <f t="shared" si="169"/>
        <v>0</v>
      </c>
      <c r="I833" s="120">
        <f t="shared" si="170"/>
        <v>240000</v>
      </c>
      <c r="J833" s="146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</row>
    <row r="834" spans="1:30" ht="24" customHeight="1">
      <c r="A834" s="122"/>
      <c r="B834" s="124"/>
      <c r="C834" s="117"/>
      <c r="D834" s="118"/>
      <c r="E834" s="119"/>
      <c r="F834" s="120">
        <f t="shared" si="168"/>
        <v>0</v>
      </c>
      <c r="G834" s="121"/>
      <c r="H834" s="120">
        <f t="shared" si="169"/>
        <v>0</v>
      </c>
      <c r="I834" s="120">
        <f t="shared" si="170"/>
        <v>0</v>
      </c>
      <c r="J834" s="117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</row>
    <row r="835" spans="1:30" ht="24" customHeight="1">
      <c r="A835" s="125" t="s">
        <v>68</v>
      </c>
      <c r="B835" s="149" t="s">
        <v>27</v>
      </c>
      <c r="C835" s="117"/>
      <c r="D835" s="118"/>
      <c r="E835" s="119"/>
      <c r="F835" s="120">
        <f t="shared" si="168"/>
        <v>0</v>
      </c>
      <c r="G835" s="121"/>
      <c r="H835" s="120">
        <f t="shared" si="169"/>
        <v>0</v>
      </c>
      <c r="I835" s="120">
        <f t="shared" si="170"/>
        <v>0</v>
      </c>
      <c r="J835" s="117"/>
      <c r="K835" s="49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</row>
    <row r="836" spans="1:30" ht="24" customHeight="1">
      <c r="A836" s="122" t="s">
        <v>69</v>
      </c>
      <c r="B836" s="145" t="s">
        <v>291</v>
      </c>
      <c r="C836" s="146"/>
      <c r="D836" s="147"/>
      <c r="E836" s="148"/>
      <c r="F836" s="120">
        <f t="shared" si="168"/>
        <v>0</v>
      </c>
      <c r="G836" s="121"/>
      <c r="H836" s="120">
        <f t="shared" si="169"/>
        <v>0</v>
      </c>
      <c r="I836" s="120">
        <f t="shared" si="170"/>
        <v>0</v>
      </c>
      <c r="J836" s="146"/>
      <c r="K836" s="49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</row>
    <row r="837" spans="1:30" ht="24" customHeight="1">
      <c r="A837" s="122"/>
      <c r="B837" s="145" t="s">
        <v>292</v>
      </c>
      <c r="C837" s="146">
        <v>2</v>
      </c>
      <c r="D837" s="147" t="s">
        <v>113</v>
      </c>
      <c r="E837" s="148">
        <v>115000</v>
      </c>
      <c r="F837" s="120">
        <f t="shared" si="168"/>
        <v>230000</v>
      </c>
      <c r="G837" s="121"/>
      <c r="H837" s="120">
        <f t="shared" si="169"/>
        <v>0</v>
      </c>
      <c r="I837" s="120">
        <f t="shared" si="170"/>
        <v>230000</v>
      </c>
      <c r="J837" s="146"/>
      <c r="K837" s="49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</row>
    <row r="838" spans="1:30" ht="24" customHeight="1">
      <c r="A838" s="122"/>
      <c r="B838" s="145" t="s">
        <v>293</v>
      </c>
      <c r="C838" s="146">
        <v>2</v>
      </c>
      <c r="D838" s="147" t="s">
        <v>113</v>
      </c>
      <c r="E838" s="148">
        <v>16000</v>
      </c>
      <c r="F838" s="120">
        <f t="shared" si="168"/>
        <v>32000</v>
      </c>
      <c r="G838" s="121"/>
      <c r="H838" s="120">
        <f t="shared" si="169"/>
        <v>0</v>
      </c>
      <c r="I838" s="120">
        <f t="shared" si="170"/>
        <v>32000</v>
      </c>
      <c r="J838" s="146"/>
      <c r="K838" s="49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</row>
    <row r="839" spans="1:30" ht="24" customHeight="1">
      <c r="A839" s="122"/>
      <c r="B839" s="145" t="s">
        <v>294</v>
      </c>
      <c r="C839" s="146">
        <v>2</v>
      </c>
      <c r="D839" s="147" t="s">
        <v>295</v>
      </c>
      <c r="E839" s="148">
        <v>9500</v>
      </c>
      <c r="F839" s="120">
        <f t="shared" si="168"/>
        <v>19000</v>
      </c>
      <c r="G839" s="121"/>
      <c r="H839" s="120">
        <f t="shared" si="169"/>
        <v>0</v>
      </c>
      <c r="I839" s="120">
        <f t="shared" si="170"/>
        <v>19000</v>
      </c>
      <c r="J839" s="146"/>
      <c r="K839" s="49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</row>
    <row r="840" spans="1:30" ht="24" customHeight="1">
      <c r="A840" s="122"/>
      <c r="B840" s="145"/>
      <c r="C840" s="146"/>
      <c r="D840" s="147"/>
      <c r="E840" s="148"/>
      <c r="F840" s="120">
        <f t="shared" si="168"/>
        <v>0</v>
      </c>
      <c r="G840" s="121"/>
      <c r="H840" s="120">
        <f t="shared" si="169"/>
        <v>0</v>
      </c>
      <c r="I840" s="120">
        <f t="shared" si="170"/>
        <v>0</v>
      </c>
      <c r="J840" s="146"/>
      <c r="K840" s="49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</row>
    <row r="841" spans="1:30" ht="24" customHeight="1">
      <c r="A841" s="125" t="s">
        <v>510</v>
      </c>
      <c r="B841" s="158" t="s">
        <v>28</v>
      </c>
      <c r="C841" s="146"/>
      <c r="D841" s="147"/>
      <c r="E841" s="148"/>
      <c r="F841" s="120">
        <f t="shared" si="168"/>
        <v>0</v>
      </c>
      <c r="G841" s="121"/>
      <c r="H841" s="120">
        <f t="shared" si="169"/>
        <v>0</v>
      </c>
      <c r="I841" s="120">
        <f t="shared" si="170"/>
        <v>0</v>
      </c>
      <c r="J841" s="146"/>
      <c r="K841" s="49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</row>
    <row r="842" spans="1:30" ht="24" customHeight="1">
      <c r="A842" s="122" t="s">
        <v>511</v>
      </c>
      <c r="B842" s="145" t="s">
        <v>296</v>
      </c>
      <c r="C842" s="146"/>
      <c r="D842" s="147"/>
      <c r="E842" s="148"/>
      <c r="F842" s="120">
        <f t="shared" si="168"/>
        <v>0</v>
      </c>
      <c r="G842" s="121"/>
      <c r="H842" s="120">
        <f t="shared" si="169"/>
        <v>0</v>
      </c>
      <c r="I842" s="120">
        <f t="shared" si="170"/>
        <v>0</v>
      </c>
      <c r="J842" s="146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</row>
    <row r="843" spans="1:30" ht="24" customHeight="1">
      <c r="A843" s="122"/>
      <c r="B843" s="145" t="s">
        <v>297</v>
      </c>
      <c r="C843" s="146">
        <v>4</v>
      </c>
      <c r="D843" s="147" t="s">
        <v>113</v>
      </c>
      <c r="E843" s="148">
        <v>14000</v>
      </c>
      <c r="F843" s="120">
        <f t="shared" si="168"/>
        <v>56000</v>
      </c>
      <c r="G843" s="121"/>
      <c r="H843" s="120">
        <f t="shared" si="169"/>
        <v>0</v>
      </c>
      <c r="I843" s="120">
        <f t="shared" si="170"/>
        <v>56000</v>
      </c>
      <c r="J843" s="146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</row>
    <row r="844" spans="1:30" ht="24" customHeight="1">
      <c r="A844" s="122"/>
      <c r="B844" s="145" t="s">
        <v>293</v>
      </c>
      <c r="C844" s="146">
        <v>4</v>
      </c>
      <c r="D844" s="147" t="s">
        <v>113</v>
      </c>
      <c r="E844" s="148">
        <v>16000</v>
      </c>
      <c r="F844" s="120">
        <f t="shared" si="168"/>
        <v>64000</v>
      </c>
      <c r="G844" s="121"/>
      <c r="H844" s="120">
        <f t="shared" si="169"/>
        <v>0</v>
      </c>
      <c r="I844" s="120">
        <f t="shared" si="170"/>
        <v>64000</v>
      </c>
      <c r="J844" s="146"/>
      <c r="K844" s="49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</row>
    <row r="845" spans="1:30" ht="24" customHeight="1">
      <c r="A845" s="122"/>
      <c r="B845" s="145" t="s">
        <v>294</v>
      </c>
      <c r="C845" s="146">
        <v>4</v>
      </c>
      <c r="D845" s="147" t="s">
        <v>295</v>
      </c>
      <c r="E845" s="148">
        <v>9500</v>
      </c>
      <c r="F845" s="120">
        <f t="shared" si="168"/>
        <v>38000</v>
      </c>
      <c r="G845" s="121"/>
      <c r="H845" s="120">
        <f t="shared" si="169"/>
        <v>0</v>
      </c>
      <c r="I845" s="120">
        <f t="shared" si="170"/>
        <v>38000</v>
      </c>
      <c r="J845" s="146"/>
      <c r="K845" s="49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</row>
    <row r="846" spans="1:30" ht="24" customHeight="1">
      <c r="A846" s="122"/>
      <c r="B846" s="145"/>
      <c r="C846" s="146"/>
      <c r="D846" s="147"/>
      <c r="E846" s="148"/>
      <c r="F846" s="120">
        <f t="shared" si="168"/>
        <v>0</v>
      </c>
      <c r="G846" s="121"/>
      <c r="H846" s="120">
        <f t="shared" si="169"/>
        <v>0</v>
      </c>
      <c r="I846" s="120">
        <f t="shared" si="170"/>
        <v>0</v>
      </c>
      <c r="J846" s="146"/>
      <c r="K846" s="49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</row>
    <row r="847" spans="1:30" ht="24" customHeight="1">
      <c r="A847" s="122" t="s">
        <v>512</v>
      </c>
      <c r="B847" s="145" t="s">
        <v>298</v>
      </c>
      <c r="C847" s="146"/>
      <c r="D847" s="147"/>
      <c r="E847" s="148"/>
      <c r="F847" s="120">
        <f t="shared" si="168"/>
        <v>0</v>
      </c>
      <c r="G847" s="121"/>
      <c r="H847" s="120">
        <f t="shared" si="169"/>
        <v>0</v>
      </c>
      <c r="I847" s="120">
        <f t="shared" si="170"/>
        <v>0</v>
      </c>
      <c r="J847" s="146"/>
      <c r="K847" s="49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</row>
    <row r="848" spans="1:30" ht="24" customHeight="1">
      <c r="A848" s="122"/>
      <c r="B848" s="145" t="s">
        <v>292</v>
      </c>
      <c r="C848" s="146">
        <v>1</v>
      </c>
      <c r="D848" s="147" t="s">
        <v>113</v>
      </c>
      <c r="E848" s="148">
        <v>120000</v>
      </c>
      <c r="F848" s="120">
        <f t="shared" si="168"/>
        <v>120000</v>
      </c>
      <c r="G848" s="121"/>
      <c r="H848" s="120">
        <f t="shared" si="169"/>
        <v>0</v>
      </c>
      <c r="I848" s="120">
        <f t="shared" si="170"/>
        <v>120000</v>
      </c>
      <c r="J848" s="146"/>
      <c r="K848" s="49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</row>
    <row r="849" spans="1:30" ht="24" customHeight="1">
      <c r="A849" s="122"/>
      <c r="B849" s="145" t="s">
        <v>293</v>
      </c>
      <c r="C849" s="146">
        <v>1</v>
      </c>
      <c r="D849" s="147" t="s">
        <v>113</v>
      </c>
      <c r="E849" s="148">
        <v>16000</v>
      </c>
      <c r="F849" s="120">
        <f t="shared" si="168"/>
        <v>16000</v>
      </c>
      <c r="G849" s="121"/>
      <c r="H849" s="120">
        <f t="shared" si="169"/>
        <v>0</v>
      </c>
      <c r="I849" s="120">
        <f t="shared" si="170"/>
        <v>16000</v>
      </c>
      <c r="J849" s="146"/>
      <c r="K849" s="49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</row>
    <row r="850" spans="1:30" ht="24" customHeight="1">
      <c r="A850" s="122"/>
      <c r="B850" s="145" t="s">
        <v>294</v>
      </c>
      <c r="C850" s="146">
        <v>1</v>
      </c>
      <c r="D850" s="147" t="s">
        <v>295</v>
      </c>
      <c r="E850" s="148">
        <v>9500</v>
      </c>
      <c r="F850" s="120">
        <f t="shared" si="168"/>
        <v>9500</v>
      </c>
      <c r="G850" s="121"/>
      <c r="H850" s="120">
        <f t="shared" si="169"/>
        <v>0</v>
      </c>
      <c r="I850" s="120">
        <f t="shared" si="170"/>
        <v>9500</v>
      </c>
      <c r="J850" s="146"/>
      <c r="K850" s="49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</row>
    <row r="851" spans="1:30" ht="24" customHeight="1">
      <c r="A851" s="122"/>
      <c r="B851" s="145"/>
      <c r="C851" s="146"/>
      <c r="D851" s="147"/>
      <c r="E851" s="148"/>
      <c r="F851" s="120">
        <f t="shared" si="168"/>
        <v>0</v>
      </c>
      <c r="G851" s="121"/>
      <c r="H851" s="120">
        <f t="shared" si="169"/>
        <v>0</v>
      </c>
      <c r="I851" s="120">
        <f t="shared" si="170"/>
        <v>0</v>
      </c>
      <c r="J851" s="146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</row>
    <row r="852" spans="1:30" ht="24" customHeight="1">
      <c r="A852" s="122" t="s">
        <v>513</v>
      </c>
      <c r="B852" s="145" t="s">
        <v>299</v>
      </c>
      <c r="C852" s="146"/>
      <c r="D852" s="147"/>
      <c r="E852" s="148"/>
      <c r="F852" s="120">
        <f t="shared" si="168"/>
        <v>0</v>
      </c>
      <c r="G852" s="121"/>
      <c r="H852" s="120">
        <f t="shared" si="169"/>
        <v>0</v>
      </c>
      <c r="I852" s="120">
        <f t="shared" si="170"/>
        <v>0</v>
      </c>
      <c r="J852" s="146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</row>
    <row r="853" spans="1:30" ht="24" customHeight="1">
      <c r="A853" s="122"/>
      <c r="B853" s="145" t="s">
        <v>300</v>
      </c>
      <c r="C853" s="146">
        <v>1</v>
      </c>
      <c r="D853" s="147" t="s">
        <v>113</v>
      </c>
      <c r="E853" s="148">
        <v>165000</v>
      </c>
      <c r="F853" s="120">
        <f t="shared" si="168"/>
        <v>165000</v>
      </c>
      <c r="G853" s="121"/>
      <c r="H853" s="120">
        <f t="shared" si="169"/>
        <v>0</v>
      </c>
      <c r="I853" s="120">
        <f t="shared" si="170"/>
        <v>165000</v>
      </c>
      <c r="J853" s="146"/>
      <c r="K853" s="49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</row>
    <row r="854" spans="1:30" ht="24" customHeight="1">
      <c r="A854" s="122"/>
      <c r="B854" s="145" t="s">
        <v>293</v>
      </c>
      <c r="C854" s="146">
        <v>1</v>
      </c>
      <c r="D854" s="147" t="s">
        <v>113</v>
      </c>
      <c r="E854" s="148">
        <v>16000</v>
      </c>
      <c r="F854" s="120">
        <f t="shared" si="168"/>
        <v>16000</v>
      </c>
      <c r="G854" s="121"/>
      <c r="H854" s="120">
        <f t="shared" si="169"/>
        <v>0</v>
      </c>
      <c r="I854" s="120">
        <f t="shared" si="170"/>
        <v>16000</v>
      </c>
      <c r="J854" s="146"/>
      <c r="K854" s="49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</row>
    <row r="855" spans="1:30" ht="24" customHeight="1">
      <c r="A855" s="122"/>
      <c r="B855" s="145" t="s">
        <v>294</v>
      </c>
      <c r="C855" s="146">
        <v>1</v>
      </c>
      <c r="D855" s="147" t="s">
        <v>295</v>
      </c>
      <c r="E855" s="148">
        <v>9500</v>
      </c>
      <c r="F855" s="120">
        <f t="shared" si="168"/>
        <v>9500</v>
      </c>
      <c r="G855" s="121"/>
      <c r="H855" s="120">
        <f t="shared" si="169"/>
        <v>0</v>
      </c>
      <c r="I855" s="120">
        <f t="shared" si="170"/>
        <v>9500</v>
      </c>
      <c r="J855" s="146"/>
      <c r="K855" s="49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</row>
    <row r="856" spans="1:30" ht="24" customHeight="1">
      <c r="A856" s="122"/>
      <c r="B856" s="145" t="s">
        <v>301</v>
      </c>
      <c r="C856" s="146">
        <v>1</v>
      </c>
      <c r="D856" s="147" t="s">
        <v>113</v>
      </c>
      <c r="E856" s="148">
        <v>37000</v>
      </c>
      <c r="F856" s="120">
        <f t="shared" si="168"/>
        <v>37000</v>
      </c>
      <c r="G856" s="121"/>
      <c r="H856" s="120">
        <f t="shared" si="169"/>
        <v>0</v>
      </c>
      <c r="I856" s="120">
        <f t="shared" si="170"/>
        <v>37000</v>
      </c>
      <c r="J856" s="146"/>
      <c r="K856" s="49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</row>
    <row r="857" spans="1:30" ht="24" customHeight="1">
      <c r="A857" s="122"/>
      <c r="B857" s="145"/>
      <c r="C857" s="146"/>
      <c r="D857" s="147"/>
      <c r="E857" s="148"/>
      <c r="F857" s="120">
        <f t="shared" si="168"/>
        <v>0</v>
      </c>
      <c r="G857" s="121"/>
      <c r="H857" s="120">
        <f t="shared" si="169"/>
        <v>0</v>
      </c>
      <c r="I857" s="120">
        <f t="shared" si="170"/>
        <v>0</v>
      </c>
      <c r="J857" s="146"/>
      <c r="K857" s="49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</row>
    <row r="858" spans="1:30" ht="24" customHeight="1">
      <c r="A858" s="122" t="s">
        <v>1161</v>
      </c>
      <c r="B858" s="145" t="s">
        <v>302</v>
      </c>
      <c r="C858" s="146"/>
      <c r="D858" s="147"/>
      <c r="E858" s="148"/>
      <c r="F858" s="120">
        <f t="shared" si="168"/>
        <v>0</v>
      </c>
      <c r="G858" s="121"/>
      <c r="H858" s="120">
        <f t="shared" si="169"/>
        <v>0</v>
      </c>
      <c r="I858" s="120">
        <f t="shared" si="170"/>
        <v>0</v>
      </c>
      <c r="J858" s="146"/>
      <c r="K858" s="49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</row>
    <row r="859" spans="1:30" ht="24" customHeight="1">
      <c r="A859" s="122"/>
      <c r="B859" s="145" t="s">
        <v>1162</v>
      </c>
      <c r="C859" s="146">
        <v>12</v>
      </c>
      <c r="D859" s="147" t="s">
        <v>290</v>
      </c>
      <c r="E859" s="148">
        <v>96000</v>
      </c>
      <c r="F859" s="120">
        <f t="shared" si="168"/>
        <v>1152000</v>
      </c>
      <c r="G859" s="121"/>
      <c r="H859" s="120">
        <f t="shared" si="169"/>
        <v>0</v>
      </c>
      <c r="I859" s="120">
        <f t="shared" si="170"/>
        <v>1152000</v>
      </c>
      <c r="J859" s="146"/>
      <c r="K859" s="49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</row>
    <row r="860" spans="1:30" ht="24" customHeight="1">
      <c r="A860" s="122"/>
      <c r="B860" s="145" t="s">
        <v>1163</v>
      </c>
      <c r="C860" s="146">
        <v>1</v>
      </c>
      <c r="D860" s="147" t="s">
        <v>26</v>
      </c>
      <c r="E860" s="148">
        <v>1290000</v>
      </c>
      <c r="F860" s="120">
        <f t="shared" si="168"/>
        <v>1290000</v>
      </c>
      <c r="G860" s="121"/>
      <c r="H860" s="120">
        <f t="shared" si="169"/>
        <v>0</v>
      </c>
      <c r="I860" s="120">
        <f t="shared" si="170"/>
        <v>1290000</v>
      </c>
      <c r="J860" s="146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</row>
    <row r="861" spans="1:30" ht="24" customHeight="1">
      <c r="A861" s="122"/>
      <c r="B861" s="145" t="s">
        <v>1164</v>
      </c>
      <c r="C861" s="146">
        <v>7</v>
      </c>
      <c r="D861" s="147" t="s">
        <v>26</v>
      </c>
      <c r="E861" s="148">
        <v>45000</v>
      </c>
      <c r="F861" s="120">
        <f t="shared" si="168"/>
        <v>315000</v>
      </c>
      <c r="G861" s="121"/>
      <c r="H861" s="120">
        <f t="shared" si="169"/>
        <v>0</v>
      </c>
      <c r="I861" s="120">
        <f t="shared" si="170"/>
        <v>315000</v>
      </c>
      <c r="J861" s="146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</row>
    <row r="862" spans="1:30" ht="24" customHeight="1">
      <c r="A862" s="122"/>
      <c r="B862" s="145" t="s">
        <v>1165</v>
      </c>
      <c r="C862" s="146">
        <v>12</v>
      </c>
      <c r="D862" s="147" t="s">
        <v>26</v>
      </c>
      <c r="E862" s="148">
        <v>8000</v>
      </c>
      <c r="F862" s="120">
        <f t="shared" si="168"/>
        <v>96000</v>
      </c>
      <c r="G862" s="121"/>
      <c r="H862" s="120">
        <f t="shared" si="169"/>
        <v>0</v>
      </c>
      <c r="I862" s="120">
        <f t="shared" si="170"/>
        <v>96000</v>
      </c>
      <c r="J862" s="146"/>
      <c r="K862" s="49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</row>
    <row r="863" spans="1:30" ht="24" customHeight="1">
      <c r="A863" s="122"/>
      <c r="B863" s="145" t="s">
        <v>1166</v>
      </c>
      <c r="C863" s="146">
        <v>1</v>
      </c>
      <c r="D863" s="147" t="s">
        <v>26</v>
      </c>
      <c r="E863" s="148">
        <v>28000</v>
      </c>
      <c r="F863" s="120">
        <f t="shared" si="168"/>
        <v>28000</v>
      </c>
      <c r="G863" s="121"/>
      <c r="H863" s="120">
        <f t="shared" si="169"/>
        <v>0</v>
      </c>
      <c r="I863" s="120">
        <f t="shared" si="170"/>
        <v>28000</v>
      </c>
      <c r="J863" s="146"/>
      <c r="K863" s="49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</row>
    <row r="864" spans="1:30" ht="24" customHeight="1">
      <c r="A864" s="122"/>
      <c r="B864" s="145"/>
      <c r="C864" s="146"/>
      <c r="D864" s="147"/>
      <c r="E864" s="148"/>
      <c r="F864" s="120"/>
      <c r="G864" s="121"/>
      <c r="H864" s="120"/>
      <c r="I864" s="120"/>
      <c r="J864" s="146"/>
      <c r="K864" s="49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</row>
    <row r="865" spans="1:30" ht="24" customHeight="1">
      <c r="A865" s="125">
        <v>4.4000000000000004</v>
      </c>
      <c r="B865" s="158" t="s">
        <v>46</v>
      </c>
      <c r="C865" s="146"/>
      <c r="D865" s="147"/>
      <c r="E865" s="148"/>
      <c r="F865" s="120"/>
      <c r="G865" s="121"/>
      <c r="H865" s="120"/>
      <c r="I865" s="120"/>
      <c r="J865" s="146"/>
      <c r="K865" s="49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</row>
    <row r="866" spans="1:30" ht="24" customHeight="1">
      <c r="A866" s="122" t="s">
        <v>70</v>
      </c>
      <c r="B866" s="145" t="s">
        <v>303</v>
      </c>
      <c r="C866" s="146"/>
      <c r="D866" s="147"/>
      <c r="E866" s="148"/>
      <c r="F866" s="120"/>
      <c r="G866" s="121"/>
      <c r="H866" s="120"/>
      <c r="I866" s="120"/>
      <c r="J866" s="146"/>
      <c r="K866" s="49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</row>
    <row r="867" spans="1:30" ht="24" customHeight="1">
      <c r="A867" s="122"/>
      <c r="B867" s="145" t="s">
        <v>304</v>
      </c>
      <c r="C867" s="146">
        <v>1</v>
      </c>
      <c r="D867" s="147" t="s">
        <v>113</v>
      </c>
      <c r="E867" s="148">
        <v>23000</v>
      </c>
      <c r="F867" s="120">
        <f t="shared" ref="F867:F869" si="171">E867*C867</f>
        <v>23000</v>
      </c>
      <c r="G867" s="121"/>
      <c r="H867" s="120">
        <f t="shared" ref="H867:H869" si="172">G867*C867</f>
        <v>0</v>
      </c>
      <c r="I867" s="120">
        <f t="shared" ref="I867:I869" si="173">H867+F867</f>
        <v>23000</v>
      </c>
      <c r="J867" s="146"/>
      <c r="K867" s="49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</row>
    <row r="868" spans="1:30" ht="24" customHeight="1">
      <c r="A868" s="122"/>
      <c r="B868" s="145" t="s">
        <v>305</v>
      </c>
      <c r="C868" s="146">
        <v>1</v>
      </c>
      <c r="D868" s="147" t="s">
        <v>113</v>
      </c>
      <c r="E868" s="148">
        <v>16000</v>
      </c>
      <c r="F868" s="120">
        <f t="shared" si="171"/>
        <v>16000</v>
      </c>
      <c r="G868" s="121"/>
      <c r="H868" s="120">
        <f t="shared" si="172"/>
        <v>0</v>
      </c>
      <c r="I868" s="120">
        <f t="shared" si="173"/>
        <v>16000</v>
      </c>
      <c r="J868" s="146"/>
      <c r="K868" s="49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</row>
    <row r="869" spans="1:30" ht="24" customHeight="1">
      <c r="A869" s="122"/>
      <c r="B869" s="145" t="s">
        <v>306</v>
      </c>
      <c r="C869" s="146">
        <v>1</v>
      </c>
      <c r="D869" s="147" t="s">
        <v>295</v>
      </c>
      <c r="E869" s="148">
        <v>9500</v>
      </c>
      <c r="F869" s="120">
        <f t="shared" si="171"/>
        <v>9500</v>
      </c>
      <c r="G869" s="121"/>
      <c r="H869" s="120">
        <f t="shared" si="172"/>
        <v>0</v>
      </c>
      <c r="I869" s="120">
        <f t="shared" si="173"/>
        <v>9500</v>
      </c>
      <c r="J869" s="146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</row>
    <row r="870" spans="1:30" ht="24" customHeight="1">
      <c r="A870" s="122"/>
      <c r="B870" s="145"/>
      <c r="C870" s="146"/>
      <c r="D870" s="147"/>
      <c r="E870" s="148"/>
      <c r="F870" s="120"/>
      <c r="G870" s="121"/>
      <c r="H870" s="120"/>
      <c r="I870" s="120"/>
      <c r="J870" s="146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</row>
    <row r="871" spans="1:30" ht="24" customHeight="1">
      <c r="A871" s="125">
        <v>4.5</v>
      </c>
      <c r="B871" s="158" t="s">
        <v>47</v>
      </c>
      <c r="C871" s="146"/>
      <c r="D871" s="147"/>
      <c r="E871" s="148"/>
      <c r="F871" s="120"/>
      <c r="G871" s="121"/>
      <c r="H871" s="120"/>
      <c r="I871" s="120"/>
      <c r="J871" s="146"/>
      <c r="K871" s="49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</row>
    <row r="872" spans="1:30" ht="24" customHeight="1">
      <c r="A872" s="122" t="s">
        <v>71</v>
      </c>
      <c r="B872" s="145" t="s">
        <v>307</v>
      </c>
      <c r="C872" s="146"/>
      <c r="D872" s="147"/>
      <c r="E872" s="148"/>
      <c r="F872" s="120"/>
      <c r="G872" s="121"/>
      <c r="H872" s="120"/>
      <c r="I872" s="120"/>
      <c r="J872" s="146"/>
      <c r="K872" s="49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</row>
    <row r="873" spans="1:30" ht="24" customHeight="1">
      <c r="A873" s="122"/>
      <c r="B873" s="145" t="s">
        <v>308</v>
      </c>
      <c r="C873" s="146">
        <v>1</v>
      </c>
      <c r="D873" s="147" t="s">
        <v>113</v>
      </c>
      <c r="E873" s="148">
        <v>23000</v>
      </c>
      <c r="F873" s="120">
        <f t="shared" ref="F873:F875" si="174">E873*C873</f>
        <v>23000</v>
      </c>
      <c r="G873" s="121"/>
      <c r="H873" s="120">
        <f t="shared" ref="H873:H875" si="175">G873*C873</f>
        <v>0</v>
      </c>
      <c r="I873" s="120">
        <f t="shared" ref="I873:I875" si="176">H873+F873</f>
        <v>23000</v>
      </c>
      <c r="J873" s="146"/>
      <c r="K873" s="49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</row>
    <row r="874" spans="1:30" ht="24" customHeight="1">
      <c r="A874" s="122"/>
      <c r="B874" s="145" t="s">
        <v>293</v>
      </c>
      <c r="C874" s="146">
        <v>1</v>
      </c>
      <c r="D874" s="147" t="s">
        <v>113</v>
      </c>
      <c r="E874" s="148">
        <v>16000</v>
      </c>
      <c r="F874" s="120">
        <f t="shared" si="174"/>
        <v>16000</v>
      </c>
      <c r="G874" s="121"/>
      <c r="H874" s="120">
        <f t="shared" si="175"/>
        <v>0</v>
      </c>
      <c r="I874" s="120">
        <f t="shared" si="176"/>
        <v>16000</v>
      </c>
      <c r="J874" s="146"/>
      <c r="K874" s="49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</row>
    <row r="875" spans="1:30" ht="24" customHeight="1">
      <c r="A875" s="122"/>
      <c r="B875" s="145" t="s">
        <v>294</v>
      </c>
      <c r="C875" s="146">
        <v>1</v>
      </c>
      <c r="D875" s="147" t="s">
        <v>295</v>
      </c>
      <c r="E875" s="148">
        <v>9500</v>
      </c>
      <c r="F875" s="120">
        <f t="shared" si="174"/>
        <v>9500</v>
      </c>
      <c r="G875" s="121"/>
      <c r="H875" s="120">
        <f t="shared" si="175"/>
        <v>0</v>
      </c>
      <c r="I875" s="120">
        <f t="shared" si="176"/>
        <v>9500</v>
      </c>
      <c r="J875" s="146"/>
      <c r="K875" s="49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</row>
    <row r="876" spans="1:30" ht="24" customHeight="1">
      <c r="A876" s="122"/>
      <c r="B876" s="145"/>
      <c r="C876" s="146"/>
      <c r="D876" s="147"/>
      <c r="E876" s="148"/>
      <c r="F876" s="120"/>
      <c r="G876" s="121"/>
      <c r="H876" s="120"/>
      <c r="I876" s="120"/>
      <c r="J876" s="146"/>
      <c r="K876" s="49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</row>
    <row r="877" spans="1:30" ht="24" customHeight="1">
      <c r="A877" s="125">
        <v>4.5999999999999996</v>
      </c>
      <c r="B877" s="158" t="s">
        <v>48</v>
      </c>
      <c r="C877" s="146"/>
      <c r="D877" s="147"/>
      <c r="E877" s="148"/>
      <c r="F877" s="120"/>
      <c r="G877" s="121"/>
      <c r="H877" s="120"/>
      <c r="I877" s="120"/>
      <c r="J877" s="146"/>
      <c r="K877" s="49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</row>
    <row r="878" spans="1:30" ht="24" customHeight="1">
      <c r="A878" s="122" t="s">
        <v>72</v>
      </c>
      <c r="B878" s="124" t="s">
        <v>309</v>
      </c>
      <c r="C878" s="117"/>
      <c r="D878" s="118"/>
      <c r="E878" s="119"/>
      <c r="F878" s="120"/>
      <c r="G878" s="121"/>
      <c r="H878" s="120"/>
      <c r="I878" s="120"/>
      <c r="J878" s="117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</row>
    <row r="879" spans="1:30" ht="24" customHeight="1">
      <c r="A879" s="122"/>
      <c r="B879" s="124" t="s">
        <v>310</v>
      </c>
      <c r="C879" s="117">
        <v>35</v>
      </c>
      <c r="D879" s="118" t="s">
        <v>311</v>
      </c>
      <c r="E879" s="119">
        <v>9500</v>
      </c>
      <c r="F879" s="120">
        <f t="shared" ref="F879:F887" si="177">E879*C879</f>
        <v>332500</v>
      </c>
      <c r="G879" s="121"/>
      <c r="H879" s="120">
        <f t="shared" ref="H879:H887" si="178">G879*C879</f>
        <v>0</v>
      </c>
      <c r="I879" s="120">
        <f t="shared" ref="I879:I887" si="179">H879+F879</f>
        <v>332500</v>
      </c>
      <c r="J879" s="117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</row>
    <row r="880" spans="1:30" ht="24" customHeight="1">
      <c r="A880" s="122"/>
      <c r="B880" s="145" t="s">
        <v>312</v>
      </c>
      <c r="C880" s="146">
        <v>5</v>
      </c>
      <c r="D880" s="147" t="s">
        <v>113</v>
      </c>
      <c r="E880" s="148">
        <v>89000</v>
      </c>
      <c r="F880" s="120">
        <f t="shared" si="177"/>
        <v>445000</v>
      </c>
      <c r="G880" s="121"/>
      <c r="H880" s="120">
        <f t="shared" si="178"/>
        <v>0</v>
      </c>
      <c r="I880" s="120">
        <f t="shared" si="179"/>
        <v>445000</v>
      </c>
      <c r="J880" s="146"/>
      <c r="K880" s="49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</row>
    <row r="881" spans="1:30" ht="24" customHeight="1">
      <c r="A881" s="122"/>
      <c r="B881" s="145" t="s">
        <v>313</v>
      </c>
      <c r="C881" s="146">
        <v>61</v>
      </c>
      <c r="D881" s="147" t="s">
        <v>311</v>
      </c>
      <c r="E881" s="148">
        <v>10300</v>
      </c>
      <c r="F881" s="120">
        <f t="shared" si="177"/>
        <v>628300</v>
      </c>
      <c r="G881" s="121"/>
      <c r="H881" s="120">
        <f t="shared" si="178"/>
        <v>0</v>
      </c>
      <c r="I881" s="120">
        <f t="shared" si="179"/>
        <v>628300</v>
      </c>
      <c r="J881" s="146"/>
      <c r="K881" s="49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</row>
    <row r="882" spans="1:30" ht="24" customHeight="1">
      <c r="A882" s="122"/>
      <c r="B882" s="124" t="s">
        <v>314</v>
      </c>
      <c r="C882" s="117">
        <v>2</v>
      </c>
      <c r="D882" s="118" t="s">
        <v>113</v>
      </c>
      <c r="E882" s="119">
        <v>185000</v>
      </c>
      <c r="F882" s="120">
        <f t="shared" si="177"/>
        <v>370000</v>
      </c>
      <c r="G882" s="121"/>
      <c r="H882" s="120">
        <f t="shared" si="178"/>
        <v>0</v>
      </c>
      <c r="I882" s="120">
        <f t="shared" si="179"/>
        <v>370000</v>
      </c>
      <c r="J882" s="117"/>
      <c r="K882" s="49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</row>
    <row r="883" spans="1:30" ht="24" customHeight="1">
      <c r="A883" s="122"/>
      <c r="B883" s="124" t="s">
        <v>315</v>
      </c>
      <c r="C883" s="117">
        <v>3</v>
      </c>
      <c r="D883" s="118" t="s">
        <v>113</v>
      </c>
      <c r="E883" s="119">
        <v>134000</v>
      </c>
      <c r="F883" s="120">
        <f t="shared" si="177"/>
        <v>402000</v>
      </c>
      <c r="G883" s="121"/>
      <c r="H883" s="120">
        <f t="shared" si="178"/>
        <v>0</v>
      </c>
      <c r="I883" s="120">
        <f t="shared" si="179"/>
        <v>402000</v>
      </c>
      <c r="J883" s="117"/>
      <c r="K883" s="49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</row>
    <row r="884" spans="1:30" ht="24" customHeight="1">
      <c r="A884" s="122"/>
      <c r="B884" s="145" t="s">
        <v>315</v>
      </c>
      <c r="C884" s="146">
        <v>1</v>
      </c>
      <c r="D884" s="147" t="s">
        <v>113</v>
      </c>
      <c r="E884" s="148">
        <v>30800</v>
      </c>
      <c r="F884" s="120">
        <f t="shared" si="177"/>
        <v>30800</v>
      </c>
      <c r="G884" s="121"/>
      <c r="H884" s="120">
        <f t="shared" si="178"/>
        <v>0</v>
      </c>
      <c r="I884" s="120">
        <f t="shared" si="179"/>
        <v>30800</v>
      </c>
      <c r="J884" s="146"/>
      <c r="K884" s="49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</row>
    <row r="885" spans="1:30" ht="24" customHeight="1">
      <c r="A885" s="122"/>
      <c r="B885" s="145" t="s">
        <v>315</v>
      </c>
      <c r="C885" s="146">
        <v>2</v>
      </c>
      <c r="D885" s="147" t="s">
        <v>113</v>
      </c>
      <c r="E885" s="148">
        <v>106000</v>
      </c>
      <c r="F885" s="120">
        <f t="shared" si="177"/>
        <v>212000</v>
      </c>
      <c r="G885" s="121"/>
      <c r="H885" s="120">
        <f t="shared" si="178"/>
        <v>0</v>
      </c>
      <c r="I885" s="120">
        <f t="shared" si="179"/>
        <v>212000</v>
      </c>
      <c r="J885" s="146"/>
      <c r="K885" s="49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</row>
    <row r="886" spans="1:30" ht="24" customHeight="1">
      <c r="A886" s="122"/>
      <c r="B886" s="124" t="s">
        <v>315</v>
      </c>
      <c r="C886" s="117">
        <v>4</v>
      </c>
      <c r="D886" s="118" t="s">
        <v>113</v>
      </c>
      <c r="E886" s="119">
        <v>65800</v>
      </c>
      <c r="F886" s="120">
        <f t="shared" si="177"/>
        <v>263200</v>
      </c>
      <c r="G886" s="121"/>
      <c r="H886" s="120">
        <f t="shared" si="178"/>
        <v>0</v>
      </c>
      <c r="I886" s="120">
        <f t="shared" si="179"/>
        <v>263200</v>
      </c>
      <c r="J886" s="117"/>
      <c r="K886" s="49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</row>
    <row r="887" spans="1:30" ht="24" customHeight="1">
      <c r="A887" s="122"/>
      <c r="B887" s="124" t="s">
        <v>316</v>
      </c>
      <c r="C887" s="117">
        <v>1</v>
      </c>
      <c r="D887" s="118" t="s">
        <v>26</v>
      </c>
      <c r="E887" s="119">
        <v>28000</v>
      </c>
      <c r="F887" s="120">
        <f t="shared" si="177"/>
        <v>28000</v>
      </c>
      <c r="G887" s="121"/>
      <c r="H887" s="120">
        <f t="shared" si="178"/>
        <v>0</v>
      </c>
      <c r="I887" s="120">
        <f t="shared" si="179"/>
        <v>28000</v>
      </c>
      <c r="J887" s="117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</row>
    <row r="888" spans="1:30" ht="24" customHeight="1">
      <c r="A888" s="122"/>
      <c r="B888" s="145"/>
      <c r="C888" s="146"/>
      <c r="D888" s="147"/>
      <c r="E888" s="148"/>
      <c r="F888" s="120"/>
      <c r="G888" s="121"/>
      <c r="H888" s="120"/>
      <c r="I888" s="120"/>
      <c r="J888" s="146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</row>
    <row r="889" spans="1:30" ht="24" customHeight="1">
      <c r="A889" s="122" t="s">
        <v>73</v>
      </c>
      <c r="B889" s="145" t="s">
        <v>317</v>
      </c>
      <c r="C889" s="146"/>
      <c r="D889" s="147"/>
      <c r="E889" s="148"/>
      <c r="F889" s="120"/>
      <c r="G889" s="121"/>
      <c r="H889" s="120"/>
      <c r="I889" s="120"/>
      <c r="J889" s="146"/>
      <c r="K889" s="49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</row>
    <row r="890" spans="1:30" ht="24" customHeight="1">
      <c r="A890" s="122" t="s">
        <v>74</v>
      </c>
      <c r="B890" s="145" t="s">
        <v>102</v>
      </c>
      <c r="C890" s="146"/>
      <c r="D890" s="147"/>
      <c r="E890" s="148"/>
      <c r="F890" s="120"/>
      <c r="G890" s="121"/>
      <c r="H890" s="120"/>
      <c r="I890" s="120"/>
      <c r="J890" s="146"/>
      <c r="K890" s="49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</row>
    <row r="891" spans="1:30" ht="24" customHeight="1">
      <c r="A891" s="122"/>
      <c r="B891" s="124" t="s">
        <v>349</v>
      </c>
      <c r="C891" s="117">
        <v>1</v>
      </c>
      <c r="D891" s="118" t="s">
        <v>290</v>
      </c>
      <c r="E891" s="119">
        <v>450000</v>
      </c>
      <c r="F891" s="120">
        <f t="shared" ref="F891:F906" si="180">E891*C891</f>
        <v>450000</v>
      </c>
      <c r="G891" s="121"/>
      <c r="H891" s="120">
        <f t="shared" ref="H891:H906" si="181">G891*C891</f>
        <v>0</v>
      </c>
      <c r="I891" s="120">
        <f t="shared" ref="I891:I906" si="182">H891+F891</f>
        <v>450000</v>
      </c>
      <c r="J891" s="117"/>
      <c r="K891" s="49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</row>
    <row r="892" spans="1:30" ht="24" customHeight="1">
      <c r="A892" s="122"/>
      <c r="B892" s="124" t="s">
        <v>350</v>
      </c>
      <c r="C892" s="117">
        <v>1</v>
      </c>
      <c r="D892" s="118" t="s">
        <v>26</v>
      </c>
      <c r="E892" s="119">
        <v>160000</v>
      </c>
      <c r="F892" s="120">
        <f t="shared" si="180"/>
        <v>160000</v>
      </c>
      <c r="G892" s="121"/>
      <c r="H892" s="120">
        <f t="shared" si="181"/>
        <v>0</v>
      </c>
      <c r="I892" s="120">
        <f t="shared" si="182"/>
        <v>160000</v>
      </c>
      <c r="J892" s="117"/>
      <c r="K892" s="49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</row>
    <row r="893" spans="1:30" ht="24" customHeight="1">
      <c r="A893" s="122"/>
      <c r="B893" s="145" t="s">
        <v>1167</v>
      </c>
      <c r="C893" s="146">
        <v>61</v>
      </c>
      <c r="D893" s="147" t="s">
        <v>295</v>
      </c>
      <c r="E893" s="148">
        <v>49000</v>
      </c>
      <c r="F893" s="120">
        <f t="shared" si="180"/>
        <v>2989000</v>
      </c>
      <c r="G893" s="121"/>
      <c r="H893" s="120">
        <f t="shared" si="181"/>
        <v>0</v>
      </c>
      <c r="I893" s="120">
        <f t="shared" si="182"/>
        <v>2989000</v>
      </c>
      <c r="J893" s="146"/>
      <c r="K893" s="49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</row>
    <row r="894" spans="1:30" ht="24" customHeight="1">
      <c r="A894" s="122"/>
      <c r="B894" s="145" t="s">
        <v>1168</v>
      </c>
      <c r="C894" s="146">
        <v>61</v>
      </c>
      <c r="D894" s="147" t="s">
        <v>295</v>
      </c>
      <c r="E894" s="148">
        <v>35000</v>
      </c>
      <c r="F894" s="120">
        <f t="shared" si="180"/>
        <v>2135000</v>
      </c>
      <c r="G894" s="121"/>
      <c r="H894" s="120">
        <f t="shared" si="181"/>
        <v>0</v>
      </c>
      <c r="I894" s="120">
        <f t="shared" si="182"/>
        <v>2135000</v>
      </c>
      <c r="J894" s="146"/>
      <c r="K894" s="49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</row>
    <row r="895" spans="1:30" ht="24" customHeight="1">
      <c r="A895" s="122"/>
      <c r="B895" s="124" t="s">
        <v>1169</v>
      </c>
      <c r="C895" s="117">
        <v>1</v>
      </c>
      <c r="D895" s="118" t="s">
        <v>295</v>
      </c>
      <c r="E895" s="119">
        <v>160000</v>
      </c>
      <c r="F895" s="120">
        <f t="shared" si="180"/>
        <v>160000</v>
      </c>
      <c r="G895" s="121"/>
      <c r="H895" s="120">
        <f t="shared" si="181"/>
        <v>0</v>
      </c>
      <c r="I895" s="120">
        <f t="shared" si="182"/>
        <v>160000</v>
      </c>
      <c r="J895" s="117"/>
      <c r="K895" s="49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</row>
    <row r="896" spans="1:30" ht="24" customHeight="1">
      <c r="A896" s="122"/>
      <c r="B896" s="124" t="s">
        <v>1170</v>
      </c>
      <c r="C896" s="117">
        <v>1</v>
      </c>
      <c r="D896" s="118" t="s">
        <v>295</v>
      </c>
      <c r="E896" s="119">
        <v>140000</v>
      </c>
      <c r="F896" s="120">
        <f t="shared" si="180"/>
        <v>140000</v>
      </c>
      <c r="G896" s="121"/>
      <c r="H896" s="120">
        <f t="shared" si="181"/>
        <v>0</v>
      </c>
      <c r="I896" s="120">
        <f t="shared" si="182"/>
        <v>140000</v>
      </c>
      <c r="J896" s="117"/>
      <c r="K896" s="49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</row>
    <row r="897" spans="1:30" ht="24" customHeight="1">
      <c r="A897" s="122"/>
      <c r="B897" s="145" t="s">
        <v>318</v>
      </c>
      <c r="C897" s="146">
        <v>1</v>
      </c>
      <c r="D897" s="147" t="s">
        <v>295</v>
      </c>
      <c r="E897" s="148">
        <v>86000</v>
      </c>
      <c r="F897" s="120">
        <f t="shared" si="180"/>
        <v>86000</v>
      </c>
      <c r="G897" s="121"/>
      <c r="H897" s="120">
        <f t="shared" si="181"/>
        <v>0</v>
      </c>
      <c r="I897" s="120">
        <f t="shared" si="182"/>
        <v>86000</v>
      </c>
      <c r="J897" s="146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</row>
    <row r="898" spans="1:30" ht="24" customHeight="1">
      <c r="A898" s="122"/>
      <c r="B898" s="145" t="s">
        <v>293</v>
      </c>
      <c r="C898" s="146">
        <v>2</v>
      </c>
      <c r="D898" s="147" t="s">
        <v>295</v>
      </c>
      <c r="E898" s="148">
        <v>16000</v>
      </c>
      <c r="F898" s="120">
        <f t="shared" si="180"/>
        <v>32000</v>
      </c>
      <c r="G898" s="121"/>
      <c r="H898" s="120">
        <f t="shared" si="181"/>
        <v>0</v>
      </c>
      <c r="I898" s="120">
        <f t="shared" si="182"/>
        <v>32000</v>
      </c>
      <c r="J898" s="146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</row>
    <row r="899" spans="1:30" ht="24" customHeight="1">
      <c r="A899" s="122"/>
      <c r="B899" s="124" t="s">
        <v>319</v>
      </c>
      <c r="C899" s="117">
        <v>2</v>
      </c>
      <c r="D899" s="118" t="s">
        <v>295</v>
      </c>
      <c r="E899" s="119">
        <v>9500</v>
      </c>
      <c r="F899" s="120">
        <f t="shared" si="180"/>
        <v>19000</v>
      </c>
      <c r="G899" s="121"/>
      <c r="H899" s="120">
        <f t="shared" si="181"/>
        <v>0</v>
      </c>
      <c r="I899" s="120">
        <f t="shared" si="182"/>
        <v>19000</v>
      </c>
      <c r="J899" s="117"/>
      <c r="K899" s="49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</row>
    <row r="900" spans="1:30" ht="24" customHeight="1">
      <c r="A900" s="122"/>
      <c r="B900" s="124" t="s">
        <v>294</v>
      </c>
      <c r="C900" s="117">
        <v>4</v>
      </c>
      <c r="D900" s="118" t="s">
        <v>295</v>
      </c>
      <c r="E900" s="119">
        <v>9500</v>
      </c>
      <c r="F900" s="120">
        <f t="shared" si="180"/>
        <v>38000</v>
      </c>
      <c r="G900" s="121"/>
      <c r="H900" s="120">
        <f t="shared" si="181"/>
        <v>0</v>
      </c>
      <c r="I900" s="120">
        <f t="shared" si="182"/>
        <v>38000</v>
      </c>
      <c r="J900" s="117"/>
      <c r="K900" s="49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</row>
    <row r="901" spans="1:30" ht="24" customHeight="1">
      <c r="A901" s="122"/>
      <c r="B901" s="145" t="s">
        <v>320</v>
      </c>
      <c r="C901" s="146">
        <v>1</v>
      </c>
      <c r="D901" s="147" t="s">
        <v>113</v>
      </c>
      <c r="E901" s="148">
        <v>86000</v>
      </c>
      <c r="F901" s="120">
        <f t="shared" si="180"/>
        <v>86000</v>
      </c>
      <c r="G901" s="121"/>
      <c r="H901" s="120">
        <f t="shared" si="181"/>
        <v>0</v>
      </c>
      <c r="I901" s="120">
        <f t="shared" si="182"/>
        <v>86000</v>
      </c>
      <c r="J901" s="146"/>
      <c r="K901" s="49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</row>
    <row r="902" spans="1:30" ht="24" customHeight="1">
      <c r="A902" s="122"/>
      <c r="B902" s="145" t="s">
        <v>321</v>
      </c>
      <c r="C902" s="146">
        <v>1</v>
      </c>
      <c r="D902" s="147" t="s">
        <v>113</v>
      </c>
      <c r="E902" s="148">
        <v>37000</v>
      </c>
      <c r="F902" s="120">
        <f t="shared" si="180"/>
        <v>37000</v>
      </c>
      <c r="G902" s="121"/>
      <c r="H902" s="120">
        <f t="shared" si="181"/>
        <v>0</v>
      </c>
      <c r="I902" s="120">
        <f t="shared" si="182"/>
        <v>37000</v>
      </c>
      <c r="J902" s="146"/>
      <c r="K902" s="49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</row>
    <row r="903" spans="1:30" ht="24" customHeight="1">
      <c r="A903" s="122"/>
      <c r="B903" s="124" t="s">
        <v>322</v>
      </c>
      <c r="C903" s="117">
        <v>1</v>
      </c>
      <c r="D903" s="118" t="s">
        <v>113</v>
      </c>
      <c r="E903" s="119">
        <v>45000</v>
      </c>
      <c r="F903" s="120">
        <f t="shared" si="180"/>
        <v>45000</v>
      </c>
      <c r="G903" s="121"/>
      <c r="H903" s="120">
        <f t="shared" si="181"/>
        <v>0</v>
      </c>
      <c r="I903" s="120">
        <f t="shared" si="182"/>
        <v>45000</v>
      </c>
      <c r="J903" s="117"/>
      <c r="K903" s="49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</row>
    <row r="904" spans="1:30" ht="24" customHeight="1">
      <c r="A904" s="122"/>
      <c r="B904" s="124" t="s">
        <v>323</v>
      </c>
      <c r="C904" s="117">
        <v>1</v>
      </c>
      <c r="D904" s="118" t="s">
        <v>113</v>
      </c>
      <c r="E904" s="119">
        <v>49000</v>
      </c>
      <c r="F904" s="120">
        <f t="shared" si="180"/>
        <v>49000</v>
      </c>
      <c r="G904" s="121"/>
      <c r="H904" s="120">
        <f t="shared" si="181"/>
        <v>0</v>
      </c>
      <c r="I904" s="120">
        <f t="shared" si="182"/>
        <v>49000</v>
      </c>
      <c r="J904" s="117"/>
      <c r="K904" s="49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</row>
    <row r="905" spans="1:30" ht="24" customHeight="1">
      <c r="A905" s="122"/>
      <c r="B905" s="145" t="s">
        <v>324</v>
      </c>
      <c r="C905" s="146">
        <v>1</v>
      </c>
      <c r="D905" s="147" t="s">
        <v>26</v>
      </c>
      <c r="E905" s="148">
        <v>43000</v>
      </c>
      <c r="F905" s="120">
        <f t="shared" si="180"/>
        <v>43000</v>
      </c>
      <c r="G905" s="121"/>
      <c r="H905" s="120">
        <f t="shared" si="181"/>
        <v>0</v>
      </c>
      <c r="I905" s="120">
        <f t="shared" si="182"/>
        <v>43000</v>
      </c>
      <c r="J905" s="146"/>
      <c r="K905" s="49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</row>
    <row r="906" spans="1:30" ht="24" customHeight="1">
      <c r="A906" s="122"/>
      <c r="B906" s="145" t="s">
        <v>325</v>
      </c>
      <c r="C906" s="146">
        <v>1</v>
      </c>
      <c r="D906" s="147" t="s">
        <v>26</v>
      </c>
      <c r="E906" s="148">
        <v>28000</v>
      </c>
      <c r="F906" s="120">
        <f t="shared" si="180"/>
        <v>28000</v>
      </c>
      <c r="G906" s="121"/>
      <c r="H906" s="120">
        <f t="shared" si="181"/>
        <v>0</v>
      </c>
      <c r="I906" s="120">
        <f t="shared" si="182"/>
        <v>28000</v>
      </c>
      <c r="J906" s="146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</row>
    <row r="907" spans="1:30" ht="24" customHeight="1">
      <c r="A907" s="122" t="s">
        <v>75</v>
      </c>
      <c r="B907" s="124" t="s">
        <v>342</v>
      </c>
      <c r="C907" s="117"/>
      <c r="D907" s="118"/>
      <c r="E907" s="119"/>
      <c r="F907" s="120"/>
      <c r="G907" s="121"/>
      <c r="H907" s="120"/>
      <c r="I907" s="120"/>
      <c r="J907" s="117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</row>
    <row r="908" spans="1:30" ht="24" customHeight="1">
      <c r="A908" s="122"/>
      <c r="B908" s="124" t="s">
        <v>326</v>
      </c>
      <c r="C908" s="117">
        <v>1</v>
      </c>
      <c r="D908" s="118" t="s">
        <v>113</v>
      </c>
      <c r="E908" s="119">
        <v>120000</v>
      </c>
      <c r="F908" s="120">
        <f t="shared" ref="F908:F911" si="183">E908*C908</f>
        <v>120000</v>
      </c>
      <c r="G908" s="121"/>
      <c r="H908" s="120">
        <f t="shared" ref="H908:H911" si="184">G908*C908</f>
        <v>0</v>
      </c>
      <c r="I908" s="120">
        <f t="shared" ref="I908:I911" si="185">H908+F908</f>
        <v>120000</v>
      </c>
      <c r="J908" s="117"/>
      <c r="K908" s="49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</row>
    <row r="909" spans="1:30" ht="24" customHeight="1">
      <c r="A909" s="122"/>
      <c r="B909" s="145" t="s">
        <v>327</v>
      </c>
      <c r="C909" s="146">
        <v>1</v>
      </c>
      <c r="D909" s="147" t="s">
        <v>311</v>
      </c>
      <c r="E909" s="148">
        <v>69000</v>
      </c>
      <c r="F909" s="120">
        <f t="shared" si="183"/>
        <v>69000</v>
      </c>
      <c r="G909" s="121"/>
      <c r="H909" s="120">
        <f t="shared" si="184"/>
        <v>0</v>
      </c>
      <c r="I909" s="120">
        <f t="shared" si="185"/>
        <v>69000</v>
      </c>
      <c r="J909" s="146"/>
      <c r="K909" s="49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</row>
    <row r="910" spans="1:30" ht="24" customHeight="1">
      <c r="A910" s="122"/>
      <c r="B910" s="145" t="s">
        <v>328</v>
      </c>
      <c r="C910" s="146">
        <v>1</v>
      </c>
      <c r="D910" s="147" t="s">
        <v>311</v>
      </c>
      <c r="E910" s="148">
        <v>7000</v>
      </c>
      <c r="F910" s="120">
        <f t="shared" si="183"/>
        <v>7000</v>
      </c>
      <c r="G910" s="121"/>
      <c r="H910" s="120">
        <f t="shared" si="184"/>
        <v>0</v>
      </c>
      <c r="I910" s="120">
        <f t="shared" si="185"/>
        <v>7000</v>
      </c>
      <c r="J910" s="146"/>
      <c r="K910" s="49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</row>
    <row r="911" spans="1:30" ht="24" customHeight="1">
      <c r="A911" s="122"/>
      <c r="B911" s="124" t="s">
        <v>329</v>
      </c>
      <c r="C911" s="117">
        <v>1</v>
      </c>
      <c r="D911" s="118" t="s">
        <v>311</v>
      </c>
      <c r="E911" s="119">
        <v>7000</v>
      </c>
      <c r="F911" s="120">
        <f t="shared" si="183"/>
        <v>7000</v>
      </c>
      <c r="G911" s="121"/>
      <c r="H911" s="120">
        <f t="shared" si="184"/>
        <v>0</v>
      </c>
      <c r="I911" s="120">
        <f t="shared" si="185"/>
        <v>7000</v>
      </c>
      <c r="J911" s="117"/>
      <c r="K911" s="49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</row>
    <row r="912" spans="1:30" ht="24" customHeight="1">
      <c r="A912" s="122"/>
      <c r="B912" s="124"/>
      <c r="C912" s="117"/>
      <c r="D912" s="118"/>
      <c r="E912" s="119"/>
      <c r="F912" s="120"/>
      <c r="G912" s="121"/>
      <c r="H912" s="120"/>
      <c r="I912" s="120"/>
      <c r="J912" s="117"/>
      <c r="K912" s="49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</row>
    <row r="913" spans="1:30" ht="24" customHeight="1">
      <c r="A913" s="122" t="s">
        <v>76</v>
      </c>
      <c r="B913" s="145" t="s">
        <v>330</v>
      </c>
      <c r="C913" s="146"/>
      <c r="D913" s="147"/>
      <c r="E913" s="148"/>
      <c r="F913" s="120"/>
      <c r="G913" s="121"/>
      <c r="H913" s="120"/>
      <c r="I913" s="120"/>
      <c r="J913" s="146"/>
      <c r="K913" s="49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</row>
    <row r="914" spans="1:30" ht="24" customHeight="1">
      <c r="A914" s="122"/>
      <c r="B914" s="145" t="s">
        <v>310</v>
      </c>
      <c r="C914" s="146">
        <v>14</v>
      </c>
      <c r="D914" s="147" t="s">
        <v>311</v>
      </c>
      <c r="E914" s="148">
        <v>9500</v>
      </c>
      <c r="F914" s="120">
        <f t="shared" ref="F914:F922" si="186">E914*C914</f>
        <v>133000</v>
      </c>
      <c r="G914" s="121"/>
      <c r="H914" s="120">
        <f t="shared" ref="H914:H922" si="187">G914*C914</f>
        <v>0</v>
      </c>
      <c r="I914" s="120">
        <f t="shared" ref="I914:I922" si="188">H914+F914</f>
        <v>133000</v>
      </c>
      <c r="J914" s="146"/>
      <c r="K914" s="49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</row>
    <row r="915" spans="1:30" ht="24" customHeight="1">
      <c r="A915" s="122"/>
      <c r="B915" s="124" t="s">
        <v>331</v>
      </c>
      <c r="C915" s="117">
        <v>1</v>
      </c>
      <c r="D915" s="118" t="s">
        <v>113</v>
      </c>
      <c r="E915" s="119">
        <v>29000</v>
      </c>
      <c r="F915" s="120">
        <f t="shared" si="186"/>
        <v>29000</v>
      </c>
      <c r="G915" s="121"/>
      <c r="H915" s="120">
        <f t="shared" si="187"/>
        <v>0</v>
      </c>
      <c r="I915" s="120">
        <f t="shared" si="188"/>
        <v>29000</v>
      </c>
      <c r="J915" s="117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</row>
    <row r="916" spans="1:30" ht="24" customHeight="1">
      <c r="A916" s="122"/>
      <c r="B916" s="124" t="s">
        <v>332</v>
      </c>
      <c r="C916" s="117">
        <v>1</v>
      </c>
      <c r="D916" s="118" t="s">
        <v>311</v>
      </c>
      <c r="E916" s="119">
        <v>27000</v>
      </c>
      <c r="F916" s="120">
        <f t="shared" si="186"/>
        <v>27000</v>
      </c>
      <c r="G916" s="121"/>
      <c r="H916" s="120">
        <f t="shared" si="187"/>
        <v>0</v>
      </c>
      <c r="I916" s="120">
        <f t="shared" si="188"/>
        <v>27000</v>
      </c>
      <c r="J916" s="117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</row>
    <row r="917" spans="1:30" ht="24" customHeight="1">
      <c r="A917" s="122"/>
      <c r="B917" s="145" t="s">
        <v>333</v>
      </c>
      <c r="C917" s="146">
        <v>40</v>
      </c>
      <c r="D917" s="147" t="s">
        <v>311</v>
      </c>
      <c r="E917" s="148">
        <v>23000</v>
      </c>
      <c r="F917" s="120">
        <f t="shared" si="186"/>
        <v>920000</v>
      </c>
      <c r="G917" s="121"/>
      <c r="H917" s="120">
        <f t="shared" si="187"/>
        <v>0</v>
      </c>
      <c r="I917" s="120">
        <f t="shared" si="188"/>
        <v>920000</v>
      </c>
      <c r="J917" s="146"/>
      <c r="K917" s="49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</row>
    <row r="918" spans="1:30" ht="24" customHeight="1">
      <c r="A918" s="122"/>
      <c r="B918" s="145" t="s">
        <v>334</v>
      </c>
      <c r="C918" s="146">
        <v>1</v>
      </c>
      <c r="D918" s="147" t="s">
        <v>311</v>
      </c>
      <c r="E918" s="148">
        <v>129000</v>
      </c>
      <c r="F918" s="120">
        <f t="shared" si="186"/>
        <v>129000</v>
      </c>
      <c r="G918" s="121"/>
      <c r="H918" s="120">
        <f t="shared" si="187"/>
        <v>0</v>
      </c>
      <c r="I918" s="120">
        <f t="shared" si="188"/>
        <v>129000</v>
      </c>
      <c r="J918" s="146"/>
      <c r="K918" s="49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</row>
    <row r="919" spans="1:30" ht="24" customHeight="1">
      <c r="A919" s="122"/>
      <c r="B919" s="124" t="s">
        <v>335</v>
      </c>
      <c r="C919" s="117">
        <v>2</v>
      </c>
      <c r="D919" s="118" t="s">
        <v>311</v>
      </c>
      <c r="E919" s="119">
        <v>28000</v>
      </c>
      <c r="F919" s="120">
        <f t="shared" si="186"/>
        <v>56000</v>
      </c>
      <c r="G919" s="121"/>
      <c r="H919" s="120">
        <f t="shared" si="187"/>
        <v>0</v>
      </c>
      <c r="I919" s="120">
        <f t="shared" si="188"/>
        <v>56000</v>
      </c>
      <c r="J919" s="117"/>
      <c r="K919" s="49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</row>
    <row r="920" spans="1:30" ht="24" customHeight="1">
      <c r="A920" s="122"/>
      <c r="B920" s="124" t="s">
        <v>336</v>
      </c>
      <c r="C920" s="117">
        <v>7</v>
      </c>
      <c r="D920" s="118" t="s">
        <v>311</v>
      </c>
      <c r="E920" s="119">
        <v>16000</v>
      </c>
      <c r="F920" s="120">
        <f t="shared" si="186"/>
        <v>112000</v>
      </c>
      <c r="G920" s="121"/>
      <c r="H920" s="120">
        <f t="shared" si="187"/>
        <v>0</v>
      </c>
      <c r="I920" s="120">
        <f t="shared" si="188"/>
        <v>112000</v>
      </c>
      <c r="J920" s="117"/>
      <c r="K920" s="49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</row>
    <row r="921" spans="1:30" ht="24" customHeight="1">
      <c r="A921" s="122"/>
      <c r="B921" s="145" t="s">
        <v>337</v>
      </c>
      <c r="C921" s="146">
        <v>1</v>
      </c>
      <c r="D921" s="147" t="s">
        <v>113</v>
      </c>
      <c r="E921" s="148">
        <v>74000</v>
      </c>
      <c r="F921" s="120">
        <f t="shared" si="186"/>
        <v>74000</v>
      </c>
      <c r="G921" s="121"/>
      <c r="H921" s="120">
        <f t="shared" si="187"/>
        <v>0</v>
      </c>
      <c r="I921" s="120">
        <f t="shared" si="188"/>
        <v>74000</v>
      </c>
      <c r="J921" s="146"/>
      <c r="K921" s="49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</row>
    <row r="922" spans="1:30" ht="24" customHeight="1">
      <c r="A922" s="122"/>
      <c r="B922" s="145" t="s">
        <v>316</v>
      </c>
      <c r="C922" s="146">
        <v>1</v>
      </c>
      <c r="D922" s="147" t="s">
        <v>26</v>
      </c>
      <c r="E922" s="148">
        <v>29000</v>
      </c>
      <c r="F922" s="120">
        <f t="shared" si="186"/>
        <v>29000</v>
      </c>
      <c r="G922" s="121"/>
      <c r="H922" s="120">
        <f t="shared" si="187"/>
        <v>0</v>
      </c>
      <c r="I922" s="120">
        <f t="shared" si="188"/>
        <v>29000</v>
      </c>
      <c r="J922" s="146"/>
      <c r="K922" s="49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</row>
    <row r="923" spans="1:30" ht="24" customHeight="1">
      <c r="A923" s="122"/>
      <c r="B923" s="124"/>
      <c r="C923" s="117"/>
      <c r="D923" s="118"/>
      <c r="E923" s="119"/>
      <c r="F923" s="120"/>
      <c r="G923" s="121"/>
      <c r="H923" s="120"/>
      <c r="I923" s="120"/>
      <c r="J923" s="117"/>
      <c r="K923" s="49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</row>
    <row r="924" spans="1:30" ht="24" customHeight="1">
      <c r="A924" s="122" t="s">
        <v>1171</v>
      </c>
      <c r="B924" s="124" t="s">
        <v>338</v>
      </c>
      <c r="C924" s="117"/>
      <c r="D924" s="118"/>
      <c r="E924" s="119"/>
      <c r="F924" s="120"/>
      <c r="G924" s="121"/>
      <c r="H924" s="120"/>
      <c r="I924" s="120"/>
      <c r="J924" s="117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</row>
    <row r="925" spans="1:30" ht="24" customHeight="1">
      <c r="A925" s="122" t="s">
        <v>1172</v>
      </c>
      <c r="B925" s="124" t="s">
        <v>102</v>
      </c>
      <c r="C925" s="117"/>
      <c r="D925" s="118"/>
      <c r="E925" s="119"/>
      <c r="F925" s="120"/>
      <c r="G925" s="121"/>
      <c r="H925" s="120"/>
      <c r="I925" s="120"/>
      <c r="J925" s="117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</row>
    <row r="926" spans="1:30" ht="24" customHeight="1">
      <c r="A926" s="122"/>
      <c r="B926" s="145" t="s">
        <v>339</v>
      </c>
      <c r="C926" s="146">
        <v>1</v>
      </c>
      <c r="D926" s="147" t="s">
        <v>113</v>
      </c>
      <c r="E926" s="148">
        <v>85000</v>
      </c>
      <c r="F926" s="120">
        <f t="shared" ref="F926:F932" si="189">E926*C926</f>
        <v>85000</v>
      </c>
      <c r="G926" s="121"/>
      <c r="H926" s="120">
        <f t="shared" ref="H926:H932" si="190">G926*C926</f>
        <v>0</v>
      </c>
      <c r="I926" s="120">
        <f t="shared" ref="I926:I932" si="191">H926+F926</f>
        <v>85000</v>
      </c>
      <c r="J926" s="146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</row>
    <row r="927" spans="1:30" ht="24" customHeight="1">
      <c r="A927" s="122"/>
      <c r="B927" s="145" t="s">
        <v>340</v>
      </c>
      <c r="C927" s="146">
        <v>1</v>
      </c>
      <c r="D927" s="147" t="s">
        <v>295</v>
      </c>
      <c r="E927" s="148">
        <v>39000</v>
      </c>
      <c r="F927" s="120">
        <f t="shared" si="189"/>
        <v>39000</v>
      </c>
      <c r="G927" s="121"/>
      <c r="H927" s="120">
        <f t="shared" si="190"/>
        <v>0</v>
      </c>
      <c r="I927" s="120">
        <f t="shared" si="191"/>
        <v>39000</v>
      </c>
      <c r="J927" s="146"/>
      <c r="K927" s="49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</row>
    <row r="928" spans="1:30" ht="24" customHeight="1">
      <c r="A928" s="122"/>
      <c r="B928" s="124" t="s">
        <v>293</v>
      </c>
      <c r="C928" s="117">
        <v>2</v>
      </c>
      <c r="D928" s="118" t="s">
        <v>295</v>
      </c>
      <c r="E928" s="119">
        <v>16000</v>
      </c>
      <c r="F928" s="120">
        <f t="shared" si="189"/>
        <v>32000</v>
      </c>
      <c r="G928" s="121"/>
      <c r="H928" s="120">
        <f t="shared" si="190"/>
        <v>0</v>
      </c>
      <c r="I928" s="120">
        <f t="shared" si="191"/>
        <v>32000</v>
      </c>
      <c r="J928" s="117"/>
      <c r="K928" s="49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</row>
    <row r="929" spans="1:30" ht="24" customHeight="1">
      <c r="A929" s="122"/>
      <c r="B929" s="124" t="s">
        <v>319</v>
      </c>
      <c r="C929" s="117">
        <v>1</v>
      </c>
      <c r="D929" s="118" t="s">
        <v>295</v>
      </c>
      <c r="E929" s="119">
        <v>9500</v>
      </c>
      <c r="F929" s="120">
        <f t="shared" si="189"/>
        <v>9500</v>
      </c>
      <c r="G929" s="121"/>
      <c r="H929" s="120">
        <f t="shared" si="190"/>
        <v>0</v>
      </c>
      <c r="I929" s="120">
        <f t="shared" si="191"/>
        <v>9500</v>
      </c>
      <c r="J929" s="117"/>
      <c r="K929" s="49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</row>
    <row r="930" spans="1:30" ht="24" customHeight="1">
      <c r="A930" s="122"/>
      <c r="B930" s="145" t="s">
        <v>294</v>
      </c>
      <c r="C930" s="146">
        <v>3</v>
      </c>
      <c r="D930" s="147" t="s">
        <v>295</v>
      </c>
      <c r="E930" s="148">
        <v>9500</v>
      </c>
      <c r="F930" s="120">
        <f t="shared" si="189"/>
        <v>28500</v>
      </c>
      <c r="G930" s="121"/>
      <c r="H930" s="120">
        <f t="shared" si="190"/>
        <v>0</v>
      </c>
      <c r="I930" s="120">
        <f t="shared" si="191"/>
        <v>28500</v>
      </c>
      <c r="J930" s="146"/>
      <c r="K930" s="49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</row>
    <row r="931" spans="1:30" ht="24" customHeight="1">
      <c r="A931" s="122"/>
      <c r="B931" s="145" t="s">
        <v>341</v>
      </c>
      <c r="C931" s="146">
        <v>1</v>
      </c>
      <c r="D931" s="147" t="s">
        <v>113</v>
      </c>
      <c r="E931" s="148">
        <v>120000</v>
      </c>
      <c r="F931" s="120">
        <f t="shared" si="189"/>
        <v>120000</v>
      </c>
      <c r="G931" s="121"/>
      <c r="H931" s="120">
        <f t="shared" si="190"/>
        <v>0</v>
      </c>
      <c r="I931" s="120">
        <f t="shared" si="191"/>
        <v>120000</v>
      </c>
      <c r="J931" s="146"/>
      <c r="K931" s="49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</row>
    <row r="932" spans="1:30" ht="24" customHeight="1">
      <c r="A932" s="122"/>
      <c r="B932" s="124" t="s">
        <v>323</v>
      </c>
      <c r="C932" s="117">
        <v>1</v>
      </c>
      <c r="D932" s="118" t="s">
        <v>113</v>
      </c>
      <c r="E932" s="119">
        <v>49000</v>
      </c>
      <c r="F932" s="120">
        <f t="shared" si="189"/>
        <v>49000</v>
      </c>
      <c r="G932" s="121"/>
      <c r="H932" s="120">
        <f t="shared" si="190"/>
        <v>0</v>
      </c>
      <c r="I932" s="120">
        <f t="shared" si="191"/>
        <v>49000</v>
      </c>
      <c r="J932" s="117"/>
      <c r="K932" s="49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</row>
    <row r="933" spans="1:30" ht="24" customHeight="1">
      <c r="A933" s="122" t="s">
        <v>1173</v>
      </c>
      <c r="B933" s="145" t="s">
        <v>342</v>
      </c>
      <c r="C933" s="146"/>
      <c r="D933" s="147"/>
      <c r="E933" s="148"/>
      <c r="F933" s="120"/>
      <c r="G933" s="121"/>
      <c r="H933" s="120"/>
      <c r="I933" s="120"/>
      <c r="J933" s="146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</row>
    <row r="934" spans="1:30" ht="24" customHeight="1">
      <c r="A934" s="122"/>
      <c r="B934" s="145" t="s">
        <v>343</v>
      </c>
      <c r="C934" s="146">
        <v>1</v>
      </c>
      <c r="D934" s="147" t="s">
        <v>113</v>
      </c>
      <c r="E934" s="148">
        <v>46000</v>
      </c>
      <c r="F934" s="120">
        <f t="shared" ref="F934:F937" si="192">E934*C934</f>
        <v>46000</v>
      </c>
      <c r="G934" s="121"/>
      <c r="H934" s="120">
        <f t="shared" ref="H934:H937" si="193">G934*C934</f>
        <v>0</v>
      </c>
      <c r="I934" s="120">
        <f t="shared" ref="I934:I937" si="194">H934+F934</f>
        <v>46000</v>
      </c>
      <c r="J934" s="146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</row>
    <row r="935" spans="1:30" ht="24" customHeight="1">
      <c r="A935" s="122"/>
      <c r="B935" s="124" t="s">
        <v>344</v>
      </c>
      <c r="C935" s="117">
        <v>1</v>
      </c>
      <c r="D935" s="118" t="s">
        <v>311</v>
      </c>
      <c r="E935" s="119">
        <v>69000</v>
      </c>
      <c r="F935" s="120">
        <f t="shared" si="192"/>
        <v>69000</v>
      </c>
      <c r="G935" s="121"/>
      <c r="H935" s="120">
        <f t="shared" si="193"/>
        <v>0</v>
      </c>
      <c r="I935" s="120">
        <f t="shared" si="194"/>
        <v>69000</v>
      </c>
      <c r="J935" s="117"/>
      <c r="K935" s="49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</row>
    <row r="936" spans="1:30" ht="24" customHeight="1">
      <c r="A936" s="122"/>
      <c r="B936" s="124" t="s">
        <v>328</v>
      </c>
      <c r="C936" s="117">
        <v>1</v>
      </c>
      <c r="D936" s="118" t="s">
        <v>311</v>
      </c>
      <c r="E936" s="119">
        <v>7000</v>
      </c>
      <c r="F936" s="120">
        <f t="shared" si="192"/>
        <v>7000</v>
      </c>
      <c r="G936" s="121"/>
      <c r="H936" s="120">
        <f t="shared" si="193"/>
        <v>0</v>
      </c>
      <c r="I936" s="120">
        <f t="shared" si="194"/>
        <v>7000</v>
      </c>
      <c r="J936" s="117"/>
      <c r="K936" s="49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</row>
    <row r="937" spans="1:30" ht="24" customHeight="1">
      <c r="A937" s="122"/>
      <c r="B937" s="145" t="s">
        <v>329</v>
      </c>
      <c r="C937" s="146">
        <v>1</v>
      </c>
      <c r="D937" s="147" t="s">
        <v>311</v>
      </c>
      <c r="E937" s="148">
        <v>7000</v>
      </c>
      <c r="F937" s="120">
        <f t="shared" si="192"/>
        <v>7000</v>
      </c>
      <c r="G937" s="121"/>
      <c r="H937" s="120">
        <f t="shared" si="193"/>
        <v>0</v>
      </c>
      <c r="I937" s="120">
        <f t="shared" si="194"/>
        <v>7000</v>
      </c>
      <c r="J937" s="146"/>
      <c r="K937" s="49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</row>
    <row r="938" spans="1:30" ht="24" customHeight="1">
      <c r="A938" s="122"/>
      <c r="B938" s="145"/>
      <c r="C938" s="146"/>
      <c r="D938" s="147"/>
      <c r="E938" s="148"/>
      <c r="F938" s="120"/>
      <c r="G938" s="121"/>
      <c r="H938" s="120"/>
      <c r="I938" s="120"/>
      <c r="J938" s="146"/>
      <c r="K938" s="49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</row>
    <row r="939" spans="1:30" ht="24" customHeight="1">
      <c r="A939" s="122" t="s">
        <v>1174</v>
      </c>
      <c r="B939" s="124" t="s">
        <v>345</v>
      </c>
      <c r="C939" s="117"/>
      <c r="D939" s="118"/>
      <c r="E939" s="119"/>
      <c r="F939" s="120"/>
      <c r="G939" s="121"/>
      <c r="H939" s="120"/>
      <c r="I939" s="120"/>
      <c r="J939" s="117"/>
      <c r="K939" s="49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</row>
    <row r="940" spans="1:30" ht="24" customHeight="1">
      <c r="A940" s="122"/>
      <c r="B940" s="124" t="s">
        <v>310</v>
      </c>
      <c r="C940" s="117">
        <v>14</v>
      </c>
      <c r="D940" s="118" t="s">
        <v>311</v>
      </c>
      <c r="E940" s="119">
        <v>9500</v>
      </c>
      <c r="F940" s="120">
        <f t="shared" ref="F940:F948" si="195">E940*C940</f>
        <v>133000</v>
      </c>
      <c r="G940" s="121"/>
      <c r="H940" s="120">
        <f t="shared" ref="H940:H948" si="196">G940*C940</f>
        <v>0</v>
      </c>
      <c r="I940" s="120">
        <f t="shared" ref="I940:I948" si="197">H940+F940</f>
        <v>133000</v>
      </c>
      <c r="J940" s="117"/>
      <c r="K940" s="49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</row>
    <row r="941" spans="1:30" ht="24" customHeight="1">
      <c r="A941" s="122"/>
      <c r="B941" s="145" t="s">
        <v>331</v>
      </c>
      <c r="C941" s="146">
        <v>1</v>
      </c>
      <c r="D941" s="147" t="s">
        <v>113</v>
      </c>
      <c r="E941" s="148">
        <v>29000</v>
      </c>
      <c r="F941" s="120">
        <f t="shared" si="195"/>
        <v>29000</v>
      </c>
      <c r="G941" s="121"/>
      <c r="H941" s="120">
        <f t="shared" si="196"/>
        <v>0</v>
      </c>
      <c r="I941" s="120">
        <f t="shared" si="197"/>
        <v>29000</v>
      </c>
      <c r="J941" s="146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</row>
    <row r="942" spans="1:30" ht="24" customHeight="1">
      <c r="A942" s="122"/>
      <c r="B942" s="145" t="s">
        <v>332</v>
      </c>
      <c r="C942" s="146">
        <v>1</v>
      </c>
      <c r="D942" s="147" t="s">
        <v>311</v>
      </c>
      <c r="E942" s="148">
        <v>27000</v>
      </c>
      <c r="F942" s="120">
        <f t="shared" si="195"/>
        <v>27000</v>
      </c>
      <c r="G942" s="121"/>
      <c r="H942" s="120">
        <f t="shared" si="196"/>
        <v>0</v>
      </c>
      <c r="I942" s="120">
        <f t="shared" si="197"/>
        <v>27000</v>
      </c>
      <c r="J942" s="146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</row>
    <row r="943" spans="1:30" ht="24" customHeight="1">
      <c r="A943" s="122"/>
      <c r="B943" s="145" t="s">
        <v>333</v>
      </c>
      <c r="C943" s="146">
        <v>40</v>
      </c>
      <c r="D943" s="147" t="s">
        <v>311</v>
      </c>
      <c r="E943" s="148">
        <v>23000</v>
      </c>
      <c r="F943" s="120">
        <f t="shared" si="195"/>
        <v>920000</v>
      </c>
      <c r="G943" s="121"/>
      <c r="H943" s="120">
        <f t="shared" si="196"/>
        <v>0</v>
      </c>
      <c r="I943" s="120">
        <f t="shared" si="197"/>
        <v>920000</v>
      </c>
      <c r="J943" s="146"/>
      <c r="K943" s="49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</row>
    <row r="944" spans="1:30" ht="24" customHeight="1">
      <c r="A944" s="122"/>
      <c r="B944" s="124" t="s">
        <v>334</v>
      </c>
      <c r="C944" s="117">
        <v>1</v>
      </c>
      <c r="D944" s="118" t="s">
        <v>311</v>
      </c>
      <c r="E944" s="119">
        <v>129000</v>
      </c>
      <c r="F944" s="120">
        <f t="shared" si="195"/>
        <v>129000</v>
      </c>
      <c r="G944" s="121"/>
      <c r="H944" s="120">
        <f t="shared" si="196"/>
        <v>0</v>
      </c>
      <c r="I944" s="120">
        <f t="shared" si="197"/>
        <v>129000</v>
      </c>
      <c r="J944" s="117"/>
      <c r="K944" s="49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</row>
    <row r="945" spans="1:30" ht="24" customHeight="1">
      <c r="A945" s="122"/>
      <c r="B945" s="124" t="s">
        <v>335</v>
      </c>
      <c r="C945" s="117">
        <v>2</v>
      </c>
      <c r="D945" s="118" t="s">
        <v>311</v>
      </c>
      <c r="E945" s="119">
        <v>28000</v>
      </c>
      <c r="F945" s="120">
        <f t="shared" si="195"/>
        <v>56000</v>
      </c>
      <c r="G945" s="121"/>
      <c r="H945" s="120">
        <f t="shared" si="196"/>
        <v>0</v>
      </c>
      <c r="I945" s="120">
        <f t="shared" si="197"/>
        <v>56000</v>
      </c>
      <c r="J945" s="117"/>
      <c r="K945" s="49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</row>
    <row r="946" spans="1:30" ht="24" customHeight="1">
      <c r="A946" s="122"/>
      <c r="B946" s="145" t="s">
        <v>336</v>
      </c>
      <c r="C946" s="146">
        <v>7</v>
      </c>
      <c r="D946" s="147" t="s">
        <v>311</v>
      </c>
      <c r="E946" s="148">
        <v>16000</v>
      </c>
      <c r="F946" s="120">
        <f t="shared" si="195"/>
        <v>112000</v>
      </c>
      <c r="G946" s="121"/>
      <c r="H946" s="120">
        <f t="shared" si="196"/>
        <v>0</v>
      </c>
      <c r="I946" s="120">
        <f t="shared" si="197"/>
        <v>112000</v>
      </c>
      <c r="J946" s="146"/>
      <c r="K946" s="49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</row>
    <row r="947" spans="1:30" ht="24" customHeight="1">
      <c r="A947" s="122"/>
      <c r="B947" s="145" t="s">
        <v>337</v>
      </c>
      <c r="C947" s="146">
        <v>1</v>
      </c>
      <c r="D947" s="147" t="s">
        <v>113</v>
      </c>
      <c r="E947" s="148">
        <v>74000</v>
      </c>
      <c r="F947" s="120">
        <f t="shared" si="195"/>
        <v>74000</v>
      </c>
      <c r="G947" s="121"/>
      <c r="H947" s="120">
        <f t="shared" si="196"/>
        <v>0</v>
      </c>
      <c r="I947" s="120">
        <f t="shared" si="197"/>
        <v>74000</v>
      </c>
      <c r="J947" s="146"/>
      <c r="K947" s="49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</row>
    <row r="948" spans="1:30" ht="24" customHeight="1">
      <c r="A948" s="122"/>
      <c r="B948" s="145" t="s">
        <v>316</v>
      </c>
      <c r="C948" s="146">
        <v>1</v>
      </c>
      <c r="D948" s="147" t="s">
        <v>26</v>
      </c>
      <c r="E948" s="148">
        <v>29000</v>
      </c>
      <c r="F948" s="120">
        <f t="shared" si="195"/>
        <v>29000</v>
      </c>
      <c r="G948" s="121"/>
      <c r="H948" s="120">
        <f t="shared" si="196"/>
        <v>0</v>
      </c>
      <c r="I948" s="120">
        <f t="shared" si="197"/>
        <v>29000</v>
      </c>
      <c r="J948" s="146"/>
      <c r="K948" s="49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</row>
    <row r="949" spans="1:30" ht="24" customHeight="1">
      <c r="A949" s="122"/>
      <c r="B949" s="145"/>
      <c r="C949" s="146"/>
      <c r="D949" s="147"/>
      <c r="E949" s="148"/>
      <c r="F949" s="120"/>
      <c r="G949" s="121"/>
      <c r="H949" s="120"/>
      <c r="I949" s="120"/>
      <c r="J949" s="146"/>
      <c r="K949" s="49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</row>
    <row r="950" spans="1:30" ht="24" customHeight="1">
      <c r="A950" s="122" t="s">
        <v>1175</v>
      </c>
      <c r="B950" s="145" t="s">
        <v>346</v>
      </c>
      <c r="C950" s="146"/>
      <c r="D950" s="147"/>
      <c r="E950" s="148"/>
      <c r="F950" s="120"/>
      <c r="G950" s="121"/>
      <c r="H950" s="120"/>
      <c r="I950" s="120"/>
      <c r="J950" s="146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</row>
    <row r="951" spans="1:30" ht="24" customHeight="1">
      <c r="A951" s="122" t="s">
        <v>1176</v>
      </c>
      <c r="B951" s="145" t="s">
        <v>102</v>
      </c>
      <c r="C951" s="146"/>
      <c r="D951" s="147"/>
      <c r="E951" s="148"/>
      <c r="F951" s="120"/>
      <c r="G951" s="121"/>
      <c r="H951" s="120"/>
      <c r="I951" s="120"/>
      <c r="J951" s="146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</row>
    <row r="952" spans="1:30" ht="24" customHeight="1">
      <c r="A952" s="122"/>
      <c r="B952" s="145" t="s">
        <v>339</v>
      </c>
      <c r="C952" s="146">
        <v>1</v>
      </c>
      <c r="D952" s="147" t="s">
        <v>113</v>
      </c>
      <c r="E952" s="148">
        <v>85000</v>
      </c>
      <c r="F952" s="120">
        <f t="shared" ref="F952:F973" si="198">E952*C952</f>
        <v>85000</v>
      </c>
      <c r="G952" s="121"/>
      <c r="H952" s="120">
        <f t="shared" ref="H952:H973" si="199">G952*C952</f>
        <v>0</v>
      </c>
      <c r="I952" s="120">
        <f t="shared" ref="I952:I973" si="200">H952+F952</f>
        <v>85000</v>
      </c>
      <c r="J952" s="146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</row>
    <row r="953" spans="1:30" ht="24" customHeight="1">
      <c r="A953" s="122"/>
      <c r="B953" s="145" t="s">
        <v>340</v>
      </c>
      <c r="C953" s="146">
        <v>1</v>
      </c>
      <c r="D953" s="147" t="s">
        <v>295</v>
      </c>
      <c r="E953" s="148">
        <v>39000</v>
      </c>
      <c r="F953" s="120">
        <f t="shared" si="198"/>
        <v>39000</v>
      </c>
      <c r="G953" s="121"/>
      <c r="H953" s="120">
        <f t="shared" si="199"/>
        <v>0</v>
      </c>
      <c r="I953" s="120">
        <f t="shared" si="200"/>
        <v>39000</v>
      </c>
      <c r="J953" s="146"/>
      <c r="K953" s="49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</row>
    <row r="954" spans="1:30" ht="24" customHeight="1">
      <c r="A954" s="122"/>
      <c r="B954" s="145" t="s">
        <v>293</v>
      </c>
      <c r="C954" s="146">
        <v>2</v>
      </c>
      <c r="D954" s="147" t="s">
        <v>295</v>
      </c>
      <c r="E954" s="148">
        <v>16000</v>
      </c>
      <c r="F954" s="120">
        <f t="shared" si="198"/>
        <v>32000</v>
      </c>
      <c r="G954" s="121"/>
      <c r="H954" s="120">
        <f t="shared" si="199"/>
        <v>0</v>
      </c>
      <c r="I954" s="120">
        <f t="shared" si="200"/>
        <v>32000</v>
      </c>
      <c r="J954" s="146"/>
      <c r="K954" s="49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</row>
    <row r="955" spans="1:30" ht="24" customHeight="1">
      <c r="A955" s="122"/>
      <c r="B955" s="145" t="s">
        <v>319</v>
      </c>
      <c r="C955" s="146">
        <v>1</v>
      </c>
      <c r="D955" s="147" t="s">
        <v>295</v>
      </c>
      <c r="E955" s="148">
        <v>9500</v>
      </c>
      <c r="F955" s="120">
        <f t="shared" si="198"/>
        <v>9500</v>
      </c>
      <c r="G955" s="121"/>
      <c r="H955" s="120">
        <f t="shared" si="199"/>
        <v>0</v>
      </c>
      <c r="I955" s="120">
        <f t="shared" si="200"/>
        <v>9500</v>
      </c>
      <c r="J955" s="146"/>
      <c r="K955" s="49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</row>
    <row r="956" spans="1:30" ht="24" customHeight="1">
      <c r="A956" s="122"/>
      <c r="B956" s="145" t="s">
        <v>294</v>
      </c>
      <c r="C956" s="146">
        <v>3</v>
      </c>
      <c r="D956" s="147" t="s">
        <v>295</v>
      </c>
      <c r="E956" s="148">
        <v>9500</v>
      </c>
      <c r="F956" s="120">
        <f t="shared" si="198"/>
        <v>28500</v>
      </c>
      <c r="G956" s="121"/>
      <c r="H956" s="120">
        <f t="shared" si="199"/>
        <v>0</v>
      </c>
      <c r="I956" s="120">
        <f t="shared" si="200"/>
        <v>28500</v>
      </c>
      <c r="J956" s="146"/>
      <c r="K956" s="49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</row>
    <row r="957" spans="1:30" ht="24" customHeight="1">
      <c r="A957" s="122"/>
      <c r="B957" s="145" t="s">
        <v>341</v>
      </c>
      <c r="C957" s="146">
        <v>1</v>
      </c>
      <c r="D957" s="147" t="s">
        <v>113</v>
      </c>
      <c r="E957" s="148">
        <v>139000</v>
      </c>
      <c r="F957" s="120">
        <f t="shared" si="198"/>
        <v>139000</v>
      </c>
      <c r="G957" s="121"/>
      <c r="H957" s="120">
        <f t="shared" si="199"/>
        <v>0</v>
      </c>
      <c r="I957" s="120">
        <f t="shared" si="200"/>
        <v>139000</v>
      </c>
      <c r="J957" s="146"/>
      <c r="K957" s="49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</row>
    <row r="958" spans="1:30" ht="24" customHeight="1">
      <c r="A958" s="122"/>
      <c r="B958" s="145" t="s">
        <v>323</v>
      </c>
      <c r="C958" s="146">
        <v>1</v>
      </c>
      <c r="D958" s="147" t="s">
        <v>113</v>
      </c>
      <c r="E958" s="148">
        <v>49000</v>
      </c>
      <c r="F958" s="120">
        <f t="shared" si="198"/>
        <v>49000</v>
      </c>
      <c r="G958" s="121"/>
      <c r="H958" s="120">
        <f t="shared" si="199"/>
        <v>0</v>
      </c>
      <c r="I958" s="120">
        <f t="shared" si="200"/>
        <v>49000</v>
      </c>
      <c r="J958" s="146"/>
      <c r="K958" s="49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</row>
    <row r="959" spans="1:30" ht="24" customHeight="1">
      <c r="A959" s="122" t="s">
        <v>1177</v>
      </c>
      <c r="B959" s="145" t="s">
        <v>342</v>
      </c>
      <c r="C959" s="146"/>
      <c r="D959" s="147"/>
      <c r="E959" s="148"/>
      <c r="F959" s="120">
        <f t="shared" si="198"/>
        <v>0</v>
      </c>
      <c r="G959" s="121"/>
      <c r="H959" s="120">
        <f t="shared" si="199"/>
        <v>0</v>
      </c>
      <c r="I959" s="120">
        <f t="shared" si="200"/>
        <v>0</v>
      </c>
      <c r="J959" s="146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</row>
    <row r="960" spans="1:30" ht="24" customHeight="1">
      <c r="A960" s="122"/>
      <c r="B960" s="145" t="s">
        <v>343</v>
      </c>
      <c r="C960" s="146">
        <v>1</v>
      </c>
      <c r="D960" s="147" t="s">
        <v>113</v>
      </c>
      <c r="E960" s="148">
        <v>46000</v>
      </c>
      <c r="F960" s="120">
        <f t="shared" si="198"/>
        <v>46000</v>
      </c>
      <c r="G960" s="121"/>
      <c r="H960" s="120">
        <f t="shared" si="199"/>
        <v>0</v>
      </c>
      <c r="I960" s="120">
        <f t="shared" si="200"/>
        <v>46000</v>
      </c>
      <c r="J960" s="146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</row>
    <row r="961" spans="1:30" ht="24" customHeight="1">
      <c r="A961" s="122"/>
      <c r="B961" s="145" t="s">
        <v>327</v>
      </c>
      <c r="C961" s="146">
        <v>1</v>
      </c>
      <c r="D961" s="147" t="s">
        <v>311</v>
      </c>
      <c r="E961" s="148">
        <v>69000</v>
      </c>
      <c r="F961" s="120">
        <f t="shared" si="198"/>
        <v>69000</v>
      </c>
      <c r="G961" s="121"/>
      <c r="H961" s="120">
        <f t="shared" si="199"/>
        <v>0</v>
      </c>
      <c r="I961" s="120">
        <f t="shared" si="200"/>
        <v>69000</v>
      </c>
      <c r="J961" s="146"/>
      <c r="K961" s="49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</row>
    <row r="962" spans="1:30" ht="24" customHeight="1">
      <c r="A962" s="122"/>
      <c r="B962" s="145" t="s">
        <v>328</v>
      </c>
      <c r="C962" s="146">
        <v>1</v>
      </c>
      <c r="D962" s="147" t="s">
        <v>311</v>
      </c>
      <c r="E962" s="148">
        <v>7000</v>
      </c>
      <c r="F962" s="120">
        <f t="shared" si="198"/>
        <v>7000</v>
      </c>
      <c r="G962" s="121"/>
      <c r="H962" s="120">
        <f t="shared" si="199"/>
        <v>0</v>
      </c>
      <c r="I962" s="120">
        <f t="shared" si="200"/>
        <v>7000</v>
      </c>
      <c r="J962" s="146"/>
      <c r="K962" s="49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</row>
    <row r="963" spans="1:30" ht="24" customHeight="1">
      <c r="A963" s="122"/>
      <c r="B963" s="145" t="s">
        <v>329</v>
      </c>
      <c r="C963" s="146">
        <v>1</v>
      </c>
      <c r="D963" s="147" t="s">
        <v>311</v>
      </c>
      <c r="E963" s="148">
        <v>7000</v>
      </c>
      <c r="F963" s="120">
        <f t="shared" si="198"/>
        <v>7000</v>
      </c>
      <c r="G963" s="121"/>
      <c r="H963" s="120">
        <f t="shared" si="199"/>
        <v>0</v>
      </c>
      <c r="I963" s="120">
        <f t="shared" si="200"/>
        <v>7000</v>
      </c>
      <c r="J963" s="146"/>
      <c r="K963" s="49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</row>
    <row r="964" spans="1:30" ht="24" customHeight="1">
      <c r="A964" s="122"/>
      <c r="B964" s="145"/>
      <c r="C964" s="146"/>
      <c r="D964" s="147"/>
      <c r="E964" s="148"/>
      <c r="F964" s="120">
        <f t="shared" si="198"/>
        <v>0</v>
      </c>
      <c r="G964" s="121"/>
      <c r="H964" s="120">
        <f t="shared" si="199"/>
        <v>0</v>
      </c>
      <c r="I964" s="120">
        <f t="shared" si="200"/>
        <v>0</v>
      </c>
      <c r="J964" s="146"/>
      <c r="K964" s="49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</row>
    <row r="965" spans="1:30" ht="24" customHeight="1">
      <c r="A965" s="122" t="s">
        <v>1178</v>
      </c>
      <c r="B965" s="145" t="s">
        <v>347</v>
      </c>
      <c r="C965" s="146"/>
      <c r="D965" s="147"/>
      <c r="E965" s="148"/>
      <c r="F965" s="120">
        <f t="shared" si="198"/>
        <v>0</v>
      </c>
      <c r="G965" s="121"/>
      <c r="H965" s="120">
        <f t="shared" si="199"/>
        <v>0</v>
      </c>
      <c r="I965" s="120">
        <f t="shared" si="200"/>
        <v>0</v>
      </c>
      <c r="J965" s="146"/>
      <c r="K965" s="49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</row>
    <row r="966" spans="1:30" ht="24" customHeight="1">
      <c r="A966" s="122"/>
      <c r="B966" s="145" t="s">
        <v>310</v>
      </c>
      <c r="C966" s="146">
        <v>16</v>
      </c>
      <c r="D966" s="147" t="s">
        <v>311</v>
      </c>
      <c r="E966" s="148">
        <v>9500</v>
      </c>
      <c r="F966" s="120">
        <f t="shared" si="198"/>
        <v>152000</v>
      </c>
      <c r="G966" s="121"/>
      <c r="H966" s="120">
        <f t="shared" si="199"/>
        <v>0</v>
      </c>
      <c r="I966" s="120">
        <f t="shared" si="200"/>
        <v>152000</v>
      </c>
      <c r="J966" s="146"/>
      <c r="K966" s="49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</row>
    <row r="967" spans="1:30" ht="24" customHeight="1">
      <c r="A967" s="122"/>
      <c r="B967" s="145" t="s">
        <v>312</v>
      </c>
      <c r="C967" s="146">
        <v>2</v>
      </c>
      <c r="D967" s="147" t="s">
        <v>113</v>
      </c>
      <c r="E967" s="148">
        <v>89000</v>
      </c>
      <c r="F967" s="120">
        <f t="shared" si="198"/>
        <v>178000</v>
      </c>
      <c r="G967" s="121"/>
      <c r="H967" s="120">
        <f t="shared" si="199"/>
        <v>0</v>
      </c>
      <c r="I967" s="120">
        <f t="shared" si="200"/>
        <v>178000</v>
      </c>
      <c r="J967" s="146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</row>
    <row r="968" spans="1:30" ht="24" customHeight="1">
      <c r="A968" s="122"/>
      <c r="B968" s="145" t="s">
        <v>313</v>
      </c>
      <c r="C968" s="146">
        <v>31</v>
      </c>
      <c r="D968" s="147" t="s">
        <v>311</v>
      </c>
      <c r="E968" s="148">
        <v>10300</v>
      </c>
      <c r="F968" s="120">
        <f t="shared" si="198"/>
        <v>319300</v>
      </c>
      <c r="G968" s="121"/>
      <c r="H968" s="120">
        <f t="shared" si="199"/>
        <v>0</v>
      </c>
      <c r="I968" s="120">
        <f t="shared" si="200"/>
        <v>319300</v>
      </c>
      <c r="J968" s="146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</row>
    <row r="969" spans="1:30" ht="24" customHeight="1">
      <c r="A969" s="122"/>
      <c r="B969" s="145" t="s">
        <v>314</v>
      </c>
      <c r="C969" s="146">
        <v>1</v>
      </c>
      <c r="D969" s="147" t="s">
        <v>113</v>
      </c>
      <c r="E969" s="148">
        <v>185000</v>
      </c>
      <c r="F969" s="120">
        <f t="shared" si="198"/>
        <v>185000</v>
      </c>
      <c r="G969" s="121"/>
      <c r="H969" s="120">
        <f t="shared" si="199"/>
        <v>0</v>
      </c>
      <c r="I969" s="120">
        <f t="shared" si="200"/>
        <v>185000</v>
      </c>
      <c r="J969" s="146"/>
      <c r="K969" s="49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</row>
    <row r="970" spans="1:30" ht="24" customHeight="1">
      <c r="A970" s="122"/>
      <c r="B970" s="145" t="s">
        <v>315</v>
      </c>
      <c r="C970" s="146">
        <v>2</v>
      </c>
      <c r="D970" s="147" t="s">
        <v>113</v>
      </c>
      <c r="E970" s="148">
        <v>134000</v>
      </c>
      <c r="F970" s="120">
        <f t="shared" si="198"/>
        <v>268000</v>
      </c>
      <c r="G970" s="121"/>
      <c r="H970" s="120">
        <f t="shared" si="199"/>
        <v>0</v>
      </c>
      <c r="I970" s="120">
        <f t="shared" si="200"/>
        <v>268000</v>
      </c>
      <c r="J970" s="146"/>
      <c r="K970" s="49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</row>
    <row r="971" spans="1:30" ht="24" customHeight="1">
      <c r="A971" s="122"/>
      <c r="B971" s="145" t="s">
        <v>315</v>
      </c>
      <c r="C971" s="146">
        <v>1</v>
      </c>
      <c r="D971" s="147" t="s">
        <v>113</v>
      </c>
      <c r="E971" s="148">
        <v>106000</v>
      </c>
      <c r="F971" s="120">
        <f t="shared" si="198"/>
        <v>106000</v>
      </c>
      <c r="G971" s="121"/>
      <c r="H971" s="120">
        <f t="shared" si="199"/>
        <v>0</v>
      </c>
      <c r="I971" s="120">
        <f t="shared" si="200"/>
        <v>106000</v>
      </c>
      <c r="J971" s="146"/>
      <c r="K971" s="49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</row>
    <row r="972" spans="1:30" ht="24" customHeight="1">
      <c r="A972" s="122"/>
      <c r="B972" s="145" t="s">
        <v>315</v>
      </c>
      <c r="C972" s="146">
        <v>2</v>
      </c>
      <c r="D972" s="147" t="s">
        <v>113</v>
      </c>
      <c r="E972" s="148">
        <v>65800</v>
      </c>
      <c r="F972" s="120">
        <f t="shared" si="198"/>
        <v>131600</v>
      </c>
      <c r="G972" s="121"/>
      <c r="H972" s="120">
        <f t="shared" si="199"/>
        <v>0</v>
      </c>
      <c r="I972" s="120">
        <f t="shared" si="200"/>
        <v>131600</v>
      </c>
      <c r="J972" s="146"/>
      <c r="K972" s="49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</row>
    <row r="973" spans="1:30" ht="24" customHeight="1">
      <c r="A973" s="122"/>
      <c r="B973" s="145" t="s">
        <v>316</v>
      </c>
      <c r="C973" s="146">
        <v>1</v>
      </c>
      <c r="D973" s="147" t="s">
        <v>26</v>
      </c>
      <c r="E973" s="148">
        <v>28000</v>
      </c>
      <c r="F973" s="120">
        <f t="shared" si="198"/>
        <v>28000</v>
      </c>
      <c r="G973" s="121"/>
      <c r="H973" s="120">
        <f t="shared" si="199"/>
        <v>0</v>
      </c>
      <c r="I973" s="120">
        <f t="shared" si="200"/>
        <v>28000</v>
      </c>
      <c r="J973" s="146"/>
      <c r="K973" s="49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</row>
    <row r="974" spans="1:30" ht="24" customHeight="1">
      <c r="A974" s="122"/>
      <c r="B974" s="145"/>
      <c r="C974" s="146"/>
      <c r="D974" s="147"/>
      <c r="E974" s="148"/>
      <c r="F974" s="120"/>
      <c r="G974" s="121"/>
      <c r="H974" s="120"/>
      <c r="I974" s="120"/>
      <c r="J974" s="146"/>
      <c r="K974" s="49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</row>
    <row r="975" spans="1:30" ht="24" customHeight="1">
      <c r="A975" s="122" t="s">
        <v>1179</v>
      </c>
      <c r="B975" s="145" t="s">
        <v>348</v>
      </c>
      <c r="C975" s="146"/>
      <c r="D975" s="147"/>
      <c r="E975" s="148"/>
      <c r="F975" s="120"/>
      <c r="G975" s="121"/>
      <c r="H975" s="120"/>
      <c r="I975" s="120"/>
      <c r="J975" s="146"/>
      <c r="K975" s="49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</row>
    <row r="976" spans="1:30" ht="24" customHeight="1">
      <c r="A976" s="122" t="s">
        <v>1180</v>
      </c>
      <c r="B976" s="145" t="s">
        <v>102</v>
      </c>
      <c r="C976" s="146"/>
      <c r="D976" s="147"/>
      <c r="E976" s="148"/>
      <c r="F976" s="120"/>
      <c r="G976" s="121"/>
      <c r="H976" s="120"/>
      <c r="I976" s="120"/>
      <c r="J976" s="146"/>
      <c r="K976" s="49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</row>
    <row r="977" spans="1:30" ht="24" customHeight="1">
      <c r="A977" s="122"/>
      <c r="B977" s="145" t="s">
        <v>349</v>
      </c>
      <c r="C977" s="146">
        <v>1</v>
      </c>
      <c r="D977" s="147" t="s">
        <v>290</v>
      </c>
      <c r="E977" s="148">
        <v>450000</v>
      </c>
      <c r="F977" s="120">
        <f t="shared" ref="F977:F1010" si="201">E977*C977</f>
        <v>450000</v>
      </c>
      <c r="G977" s="121"/>
      <c r="H977" s="120">
        <f t="shared" ref="H977:H1010" si="202">G977*C977</f>
        <v>0</v>
      </c>
      <c r="I977" s="120">
        <f t="shared" ref="I977:I1010" si="203">H977+F977</f>
        <v>450000</v>
      </c>
      <c r="J977" s="146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</row>
    <row r="978" spans="1:30" ht="24" customHeight="1">
      <c r="A978" s="122"/>
      <c r="B978" s="145" t="s">
        <v>350</v>
      </c>
      <c r="C978" s="146">
        <v>1</v>
      </c>
      <c r="D978" s="147" t="s">
        <v>26</v>
      </c>
      <c r="E978" s="148">
        <v>160000</v>
      </c>
      <c r="F978" s="120">
        <f t="shared" si="201"/>
        <v>160000</v>
      </c>
      <c r="G978" s="121"/>
      <c r="H978" s="120">
        <f t="shared" si="202"/>
        <v>0</v>
      </c>
      <c r="I978" s="120">
        <f t="shared" si="203"/>
        <v>160000</v>
      </c>
      <c r="J978" s="146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</row>
    <row r="979" spans="1:30" ht="24" customHeight="1">
      <c r="A979" s="122"/>
      <c r="B979" s="145" t="s">
        <v>1167</v>
      </c>
      <c r="C979" s="146">
        <v>31</v>
      </c>
      <c r="D979" s="147" t="s">
        <v>295</v>
      </c>
      <c r="E979" s="148">
        <v>49000</v>
      </c>
      <c r="F979" s="120">
        <f t="shared" si="201"/>
        <v>1519000</v>
      </c>
      <c r="G979" s="121"/>
      <c r="H979" s="120">
        <f t="shared" si="202"/>
        <v>0</v>
      </c>
      <c r="I979" s="120">
        <f t="shared" si="203"/>
        <v>1519000</v>
      </c>
      <c r="J979" s="146"/>
      <c r="K979" s="49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</row>
    <row r="980" spans="1:30" ht="24" customHeight="1">
      <c r="A980" s="122"/>
      <c r="B980" s="145" t="s">
        <v>1168</v>
      </c>
      <c r="C980" s="146">
        <v>31</v>
      </c>
      <c r="D980" s="147" t="s">
        <v>295</v>
      </c>
      <c r="E980" s="148">
        <v>33000</v>
      </c>
      <c r="F980" s="120">
        <f t="shared" si="201"/>
        <v>1023000</v>
      </c>
      <c r="G980" s="121"/>
      <c r="H980" s="120">
        <f t="shared" si="202"/>
        <v>0</v>
      </c>
      <c r="I980" s="120">
        <f t="shared" si="203"/>
        <v>1023000</v>
      </c>
      <c r="J980" s="146"/>
      <c r="K980" s="49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</row>
    <row r="981" spans="1:30" ht="24" customHeight="1">
      <c r="A981" s="122"/>
      <c r="B981" s="145" t="s">
        <v>1169</v>
      </c>
      <c r="C981" s="146">
        <v>1</v>
      </c>
      <c r="D981" s="147" t="s">
        <v>295</v>
      </c>
      <c r="E981" s="148">
        <v>150000</v>
      </c>
      <c r="F981" s="120">
        <f t="shared" si="201"/>
        <v>150000</v>
      </c>
      <c r="G981" s="121"/>
      <c r="H981" s="120">
        <f t="shared" si="202"/>
        <v>0</v>
      </c>
      <c r="I981" s="120">
        <f t="shared" si="203"/>
        <v>150000</v>
      </c>
      <c r="J981" s="146"/>
      <c r="K981" s="49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</row>
    <row r="982" spans="1:30" ht="24" customHeight="1">
      <c r="A982" s="122"/>
      <c r="B982" s="145" t="s">
        <v>1170</v>
      </c>
      <c r="C982" s="146">
        <v>1</v>
      </c>
      <c r="D982" s="147" t="s">
        <v>295</v>
      </c>
      <c r="E982" s="148">
        <v>140000</v>
      </c>
      <c r="F982" s="120">
        <f t="shared" si="201"/>
        <v>140000</v>
      </c>
      <c r="G982" s="121"/>
      <c r="H982" s="120">
        <f t="shared" si="202"/>
        <v>0</v>
      </c>
      <c r="I982" s="120">
        <f t="shared" si="203"/>
        <v>140000</v>
      </c>
      <c r="J982" s="146"/>
      <c r="K982" s="49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</row>
    <row r="983" spans="1:30" ht="24" customHeight="1">
      <c r="A983" s="122"/>
      <c r="B983" s="145" t="s">
        <v>318</v>
      </c>
      <c r="C983" s="146">
        <v>1</v>
      </c>
      <c r="D983" s="147" t="s">
        <v>295</v>
      </c>
      <c r="E983" s="148">
        <v>86000</v>
      </c>
      <c r="F983" s="120">
        <f t="shared" si="201"/>
        <v>86000</v>
      </c>
      <c r="G983" s="121"/>
      <c r="H983" s="120">
        <f t="shared" si="202"/>
        <v>0</v>
      </c>
      <c r="I983" s="120">
        <f t="shared" si="203"/>
        <v>86000</v>
      </c>
      <c r="J983" s="146"/>
      <c r="K983" s="49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</row>
    <row r="984" spans="1:30" ht="24" customHeight="1">
      <c r="A984" s="122"/>
      <c r="B984" s="145" t="s">
        <v>293</v>
      </c>
      <c r="C984" s="146">
        <v>2</v>
      </c>
      <c r="D984" s="147" t="s">
        <v>295</v>
      </c>
      <c r="E984" s="148">
        <v>16000</v>
      </c>
      <c r="F984" s="120">
        <f t="shared" si="201"/>
        <v>32000</v>
      </c>
      <c r="G984" s="121"/>
      <c r="H984" s="120">
        <f t="shared" si="202"/>
        <v>0</v>
      </c>
      <c r="I984" s="120">
        <f t="shared" si="203"/>
        <v>32000</v>
      </c>
      <c r="J984" s="146"/>
      <c r="K984" s="49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</row>
    <row r="985" spans="1:30" ht="24" customHeight="1">
      <c r="A985" s="122"/>
      <c r="B985" s="145" t="s">
        <v>319</v>
      </c>
      <c r="C985" s="146">
        <v>2</v>
      </c>
      <c r="D985" s="147" t="s">
        <v>295</v>
      </c>
      <c r="E985" s="148">
        <v>9500</v>
      </c>
      <c r="F985" s="120">
        <f t="shared" si="201"/>
        <v>19000</v>
      </c>
      <c r="G985" s="121"/>
      <c r="H985" s="120">
        <f t="shared" si="202"/>
        <v>0</v>
      </c>
      <c r="I985" s="120">
        <f t="shared" si="203"/>
        <v>19000</v>
      </c>
      <c r="J985" s="146"/>
      <c r="K985" s="49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</row>
    <row r="986" spans="1:30" ht="24" customHeight="1">
      <c r="A986" s="122"/>
      <c r="B986" s="145" t="s">
        <v>294</v>
      </c>
      <c r="C986" s="146">
        <v>4</v>
      </c>
      <c r="D986" s="147" t="s">
        <v>295</v>
      </c>
      <c r="E986" s="148">
        <v>9500</v>
      </c>
      <c r="F986" s="120">
        <f t="shared" si="201"/>
        <v>38000</v>
      </c>
      <c r="G986" s="121"/>
      <c r="H986" s="120">
        <f t="shared" si="202"/>
        <v>0</v>
      </c>
      <c r="I986" s="120">
        <f t="shared" si="203"/>
        <v>38000</v>
      </c>
      <c r="J986" s="146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</row>
    <row r="987" spans="1:30" ht="24" customHeight="1">
      <c r="A987" s="122"/>
      <c r="B987" s="145" t="s">
        <v>322</v>
      </c>
      <c r="C987" s="146">
        <v>1</v>
      </c>
      <c r="D987" s="147" t="s">
        <v>113</v>
      </c>
      <c r="E987" s="148">
        <v>45000</v>
      </c>
      <c r="F987" s="120">
        <f t="shared" si="201"/>
        <v>45000</v>
      </c>
      <c r="G987" s="121"/>
      <c r="H987" s="120">
        <f t="shared" si="202"/>
        <v>0</v>
      </c>
      <c r="I987" s="120">
        <f t="shared" si="203"/>
        <v>45000</v>
      </c>
      <c r="J987" s="146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</row>
    <row r="988" spans="1:30" ht="24" customHeight="1">
      <c r="A988" s="122"/>
      <c r="B988" s="145" t="s">
        <v>320</v>
      </c>
      <c r="C988" s="146">
        <v>1</v>
      </c>
      <c r="D988" s="147" t="s">
        <v>113</v>
      </c>
      <c r="E988" s="148">
        <v>89000</v>
      </c>
      <c r="F988" s="120">
        <f t="shared" si="201"/>
        <v>89000</v>
      </c>
      <c r="G988" s="121"/>
      <c r="H988" s="120">
        <f t="shared" si="202"/>
        <v>0</v>
      </c>
      <c r="I988" s="120">
        <f t="shared" si="203"/>
        <v>89000</v>
      </c>
      <c r="J988" s="146"/>
      <c r="K988" s="49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</row>
    <row r="989" spans="1:30" ht="24" customHeight="1">
      <c r="A989" s="122"/>
      <c r="B989" s="145" t="s">
        <v>321</v>
      </c>
      <c r="C989" s="146">
        <v>1</v>
      </c>
      <c r="D989" s="147" t="s">
        <v>113</v>
      </c>
      <c r="E989" s="148">
        <v>39000</v>
      </c>
      <c r="F989" s="120">
        <f t="shared" si="201"/>
        <v>39000</v>
      </c>
      <c r="G989" s="121"/>
      <c r="H989" s="120">
        <f t="shared" si="202"/>
        <v>0</v>
      </c>
      <c r="I989" s="120">
        <f t="shared" si="203"/>
        <v>39000</v>
      </c>
      <c r="J989" s="146"/>
      <c r="K989" s="49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</row>
    <row r="990" spans="1:30" ht="24" customHeight="1">
      <c r="A990" s="122"/>
      <c r="B990" s="145" t="s">
        <v>323</v>
      </c>
      <c r="C990" s="146">
        <v>1</v>
      </c>
      <c r="D990" s="147" t="s">
        <v>113</v>
      </c>
      <c r="E990" s="148">
        <v>49000</v>
      </c>
      <c r="F990" s="120">
        <f t="shared" si="201"/>
        <v>49000</v>
      </c>
      <c r="G990" s="121"/>
      <c r="H990" s="120">
        <f t="shared" si="202"/>
        <v>0</v>
      </c>
      <c r="I990" s="120">
        <f t="shared" si="203"/>
        <v>49000</v>
      </c>
      <c r="J990" s="146"/>
      <c r="K990" s="49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</row>
    <row r="991" spans="1:30" ht="24" customHeight="1">
      <c r="A991" s="122"/>
      <c r="B991" s="145" t="s">
        <v>324</v>
      </c>
      <c r="C991" s="146">
        <v>1</v>
      </c>
      <c r="D991" s="147" t="s">
        <v>26</v>
      </c>
      <c r="E991" s="148">
        <v>35000</v>
      </c>
      <c r="F991" s="120">
        <f t="shared" si="201"/>
        <v>35000</v>
      </c>
      <c r="G991" s="121"/>
      <c r="H991" s="120">
        <f t="shared" si="202"/>
        <v>0</v>
      </c>
      <c r="I991" s="120">
        <f t="shared" si="203"/>
        <v>35000</v>
      </c>
      <c r="J991" s="146"/>
      <c r="K991" s="49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</row>
    <row r="992" spans="1:30" ht="24" customHeight="1">
      <c r="A992" s="122"/>
      <c r="B992" s="145" t="s">
        <v>325</v>
      </c>
      <c r="C992" s="146">
        <v>1</v>
      </c>
      <c r="D992" s="147" t="s">
        <v>26</v>
      </c>
      <c r="E992" s="148">
        <v>35000</v>
      </c>
      <c r="F992" s="120">
        <f t="shared" si="201"/>
        <v>35000</v>
      </c>
      <c r="G992" s="121"/>
      <c r="H992" s="120">
        <f t="shared" si="202"/>
        <v>0</v>
      </c>
      <c r="I992" s="120">
        <f t="shared" si="203"/>
        <v>35000</v>
      </c>
      <c r="J992" s="146"/>
      <c r="K992" s="49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</row>
    <row r="993" spans="1:30" ht="24" customHeight="1">
      <c r="A993" s="122" t="s">
        <v>1181</v>
      </c>
      <c r="B993" s="145" t="s">
        <v>342</v>
      </c>
      <c r="C993" s="146"/>
      <c r="D993" s="147"/>
      <c r="E993" s="148"/>
      <c r="F993" s="120">
        <f t="shared" si="201"/>
        <v>0</v>
      </c>
      <c r="G993" s="121"/>
      <c r="H993" s="120">
        <f t="shared" si="202"/>
        <v>0</v>
      </c>
      <c r="I993" s="120">
        <f t="shared" si="203"/>
        <v>0</v>
      </c>
      <c r="J993" s="146"/>
      <c r="K993" s="49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</row>
    <row r="994" spans="1:30" ht="24" customHeight="1">
      <c r="A994" s="122"/>
      <c r="B994" s="145" t="s">
        <v>326</v>
      </c>
      <c r="C994" s="146">
        <v>1</v>
      </c>
      <c r="D994" s="147" t="s">
        <v>113</v>
      </c>
      <c r="E994" s="148">
        <v>120000</v>
      </c>
      <c r="F994" s="120">
        <f t="shared" si="201"/>
        <v>120000</v>
      </c>
      <c r="G994" s="121"/>
      <c r="H994" s="120">
        <f t="shared" si="202"/>
        <v>0</v>
      </c>
      <c r="I994" s="120">
        <f t="shared" si="203"/>
        <v>120000</v>
      </c>
      <c r="J994" s="146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</row>
    <row r="995" spans="1:30" ht="24" customHeight="1">
      <c r="A995" s="122"/>
      <c r="B995" s="145" t="s">
        <v>327</v>
      </c>
      <c r="C995" s="146">
        <v>1</v>
      </c>
      <c r="D995" s="147" t="s">
        <v>311</v>
      </c>
      <c r="E995" s="148">
        <v>69000</v>
      </c>
      <c r="F995" s="120">
        <f t="shared" si="201"/>
        <v>69000</v>
      </c>
      <c r="G995" s="121"/>
      <c r="H995" s="120">
        <f t="shared" si="202"/>
        <v>0</v>
      </c>
      <c r="I995" s="120">
        <f t="shared" si="203"/>
        <v>69000</v>
      </c>
      <c r="J995" s="146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</row>
    <row r="996" spans="1:30" ht="24" customHeight="1">
      <c r="A996" s="122"/>
      <c r="B996" s="145" t="s">
        <v>328</v>
      </c>
      <c r="C996" s="146">
        <v>1</v>
      </c>
      <c r="D996" s="147" t="s">
        <v>311</v>
      </c>
      <c r="E996" s="148">
        <v>7000</v>
      </c>
      <c r="F996" s="120">
        <f t="shared" si="201"/>
        <v>7000</v>
      </c>
      <c r="G996" s="121"/>
      <c r="H996" s="120">
        <f t="shared" si="202"/>
        <v>0</v>
      </c>
      <c r="I996" s="120">
        <f t="shared" si="203"/>
        <v>7000</v>
      </c>
      <c r="J996" s="146"/>
      <c r="K996" s="49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</row>
    <row r="997" spans="1:30" ht="24" customHeight="1">
      <c r="A997" s="122"/>
      <c r="B997" s="145" t="s">
        <v>329</v>
      </c>
      <c r="C997" s="146">
        <v>1</v>
      </c>
      <c r="D997" s="147" t="s">
        <v>311</v>
      </c>
      <c r="E997" s="148">
        <v>7000</v>
      </c>
      <c r="F997" s="120">
        <f t="shared" si="201"/>
        <v>7000</v>
      </c>
      <c r="G997" s="121"/>
      <c r="H997" s="120">
        <f t="shared" si="202"/>
        <v>0</v>
      </c>
      <c r="I997" s="120">
        <f t="shared" si="203"/>
        <v>7000</v>
      </c>
      <c r="J997" s="146"/>
      <c r="K997" s="49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</row>
    <row r="998" spans="1:30" ht="24" customHeight="1">
      <c r="A998" s="122"/>
      <c r="B998" s="145"/>
      <c r="C998" s="146"/>
      <c r="D998" s="147"/>
      <c r="E998" s="148"/>
      <c r="F998" s="120">
        <f t="shared" si="201"/>
        <v>0</v>
      </c>
      <c r="G998" s="121"/>
      <c r="H998" s="120">
        <f t="shared" si="202"/>
        <v>0</v>
      </c>
      <c r="I998" s="120">
        <f t="shared" si="203"/>
        <v>0</v>
      </c>
      <c r="J998" s="146"/>
      <c r="K998" s="49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</row>
    <row r="999" spans="1:30" ht="24" customHeight="1">
      <c r="A999" s="122" t="s">
        <v>1182</v>
      </c>
      <c r="B999" s="145" t="s">
        <v>351</v>
      </c>
      <c r="C999" s="146"/>
      <c r="D999" s="147"/>
      <c r="E999" s="148"/>
      <c r="F999" s="120">
        <f t="shared" si="201"/>
        <v>0</v>
      </c>
      <c r="G999" s="121"/>
      <c r="H999" s="120">
        <f t="shared" si="202"/>
        <v>0</v>
      </c>
      <c r="I999" s="120">
        <f t="shared" si="203"/>
        <v>0</v>
      </c>
      <c r="J999" s="146"/>
      <c r="K999" s="49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</row>
    <row r="1000" spans="1:30" ht="24" customHeight="1">
      <c r="A1000" s="122"/>
      <c r="B1000" s="145" t="s">
        <v>310</v>
      </c>
      <c r="C1000" s="146">
        <v>14</v>
      </c>
      <c r="D1000" s="147" t="s">
        <v>311</v>
      </c>
      <c r="E1000" s="148">
        <v>9500</v>
      </c>
      <c r="F1000" s="120">
        <f t="shared" si="201"/>
        <v>133000</v>
      </c>
      <c r="G1000" s="121"/>
      <c r="H1000" s="120">
        <f t="shared" si="202"/>
        <v>0</v>
      </c>
      <c r="I1000" s="120">
        <f t="shared" si="203"/>
        <v>133000</v>
      </c>
      <c r="J1000" s="146"/>
      <c r="K1000" s="49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</row>
    <row r="1001" spans="1:30" ht="24" customHeight="1">
      <c r="A1001" s="122"/>
      <c r="B1001" s="145" t="s">
        <v>331</v>
      </c>
      <c r="C1001" s="146">
        <v>1</v>
      </c>
      <c r="D1001" s="147" t="s">
        <v>113</v>
      </c>
      <c r="E1001" s="148">
        <v>29000</v>
      </c>
      <c r="F1001" s="120">
        <f t="shared" si="201"/>
        <v>29000</v>
      </c>
      <c r="G1001" s="121"/>
      <c r="H1001" s="120">
        <f t="shared" si="202"/>
        <v>0</v>
      </c>
      <c r="I1001" s="120">
        <f t="shared" si="203"/>
        <v>29000</v>
      </c>
      <c r="J1001" s="146"/>
      <c r="K1001" s="49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</row>
    <row r="1002" spans="1:30" ht="24" customHeight="1">
      <c r="A1002" s="122"/>
      <c r="B1002" s="145" t="s">
        <v>332</v>
      </c>
      <c r="C1002" s="146">
        <v>1</v>
      </c>
      <c r="D1002" s="147" t="s">
        <v>311</v>
      </c>
      <c r="E1002" s="148">
        <v>27000</v>
      </c>
      <c r="F1002" s="120">
        <f t="shared" si="201"/>
        <v>27000</v>
      </c>
      <c r="G1002" s="121"/>
      <c r="H1002" s="120">
        <f t="shared" si="202"/>
        <v>0</v>
      </c>
      <c r="I1002" s="120">
        <f t="shared" si="203"/>
        <v>27000</v>
      </c>
      <c r="J1002" s="146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</row>
    <row r="1003" spans="1:30" ht="24" customHeight="1">
      <c r="A1003" s="122"/>
      <c r="B1003" s="145" t="s">
        <v>333</v>
      </c>
      <c r="C1003" s="146">
        <v>30</v>
      </c>
      <c r="D1003" s="147" t="s">
        <v>311</v>
      </c>
      <c r="E1003" s="148">
        <v>23000</v>
      </c>
      <c r="F1003" s="120">
        <f t="shared" si="201"/>
        <v>690000</v>
      </c>
      <c r="G1003" s="121"/>
      <c r="H1003" s="120">
        <f t="shared" si="202"/>
        <v>0</v>
      </c>
      <c r="I1003" s="120">
        <f t="shared" si="203"/>
        <v>690000</v>
      </c>
      <c r="J1003" s="146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</row>
    <row r="1004" spans="1:30" ht="24" customHeight="1">
      <c r="A1004" s="122"/>
      <c r="B1004" s="145" t="s">
        <v>334</v>
      </c>
      <c r="C1004" s="146">
        <v>1</v>
      </c>
      <c r="D1004" s="147" t="s">
        <v>311</v>
      </c>
      <c r="E1004" s="148">
        <v>129000</v>
      </c>
      <c r="F1004" s="120">
        <f t="shared" si="201"/>
        <v>129000</v>
      </c>
      <c r="G1004" s="121"/>
      <c r="H1004" s="120">
        <f t="shared" si="202"/>
        <v>0</v>
      </c>
      <c r="I1004" s="120">
        <f t="shared" si="203"/>
        <v>129000</v>
      </c>
      <c r="J1004" s="146"/>
      <c r="K1004" s="49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</row>
    <row r="1005" spans="1:30" ht="24" customHeight="1">
      <c r="A1005" s="122"/>
      <c r="B1005" s="145" t="s">
        <v>335</v>
      </c>
      <c r="C1005" s="146">
        <v>2</v>
      </c>
      <c r="D1005" s="147" t="s">
        <v>311</v>
      </c>
      <c r="E1005" s="148">
        <v>28000</v>
      </c>
      <c r="F1005" s="120">
        <f t="shared" si="201"/>
        <v>56000</v>
      </c>
      <c r="G1005" s="121"/>
      <c r="H1005" s="120">
        <f t="shared" si="202"/>
        <v>0</v>
      </c>
      <c r="I1005" s="120">
        <f t="shared" si="203"/>
        <v>56000</v>
      </c>
      <c r="J1005" s="146"/>
      <c r="K1005" s="49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</row>
    <row r="1006" spans="1:30" ht="24" customHeight="1">
      <c r="A1006" s="122"/>
      <c r="B1006" s="145" t="s">
        <v>352</v>
      </c>
      <c r="C1006" s="146">
        <v>6</v>
      </c>
      <c r="D1006" s="147" t="s">
        <v>311</v>
      </c>
      <c r="E1006" s="148">
        <v>16000</v>
      </c>
      <c r="F1006" s="120">
        <f t="shared" si="201"/>
        <v>96000</v>
      </c>
      <c r="G1006" s="121"/>
      <c r="H1006" s="120">
        <f t="shared" si="202"/>
        <v>0</v>
      </c>
      <c r="I1006" s="120">
        <f t="shared" si="203"/>
        <v>96000</v>
      </c>
      <c r="J1006" s="146"/>
      <c r="K1006" s="49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</row>
    <row r="1007" spans="1:30" ht="24" customHeight="1">
      <c r="A1007" s="122"/>
      <c r="B1007" s="145" t="s">
        <v>353</v>
      </c>
      <c r="C1007" s="146">
        <v>1</v>
      </c>
      <c r="D1007" s="147" t="s">
        <v>113</v>
      </c>
      <c r="E1007" s="148">
        <v>74000</v>
      </c>
      <c r="F1007" s="120">
        <f t="shared" si="201"/>
        <v>74000</v>
      </c>
      <c r="G1007" s="121"/>
      <c r="H1007" s="120">
        <f t="shared" si="202"/>
        <v>0</v>
      </c>
      <c r="I1007" s="120">
        <f t="shared" si="203"/>
        <v>74000</v>
      </c>
      <c r="J1007" s="146"/>
      <c r="K1007" s="49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</row>
    <row r="1008" spans="1:30" ht="24" customHeight="1">
      <c r="A1008" s="122"/>
      <c r="B1008" s="145" t="s">
        <v>316</v>
      </c>
      <c r="C1008" s="146">
        <v>1</v>
      </c>
      <c r="D1008" s="147" t="s">
        <v>26</v>
      </c>
      <c r="E1008" s="148">
        <v>29000</v>
      </c>
      <c r="F1008" s="120">
        <f t="shared" si="201"/>
        <v>29000</v>
      </c>
      <c r="G1008" s="121"/>
      <c r="H1008" s="120">
        <f t="shared" si="202"/>
        <v>0</v>
      </c>
      <c r="I1008" s="120">
        <f t="shared" si="203"/>
        <v>29000</v>
      </c>
      <c r="J1008" s="146"/>
      <c r="K1008" s="49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</row>
    <row r="1009" spans="1:30" ht="24" customHeight="1">
      <c r="A1009" s="122"/>
      <c r="B1009" s="145"/>
      <c r="C1009" s="146"/>
      <c r="D1009" s="147"/>
      <c r="E1009" s="148"/>
      <c r="F1009" s="120">
        <f t="shared" si="201"/>
        <v>0</v>
      </c>
      <c r="G1009" s="121"/>
      <c r="H1009" s="120">
        <f t="shared" si="202"/>
        <v>0</v>
      </c>
      <c r="I1009" s="120">
        <f t="shared" si="203"/>
        <v>0</v>
      </c>
      <c r="J1009" s="146"/>
      <c r="K1009" s="49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</row>
    <row r="1010" spans="1:30" ht="24" customHeight="1">
      <c r="A1010" s="122" t="s">
        <v>1183</v>
      </c>
      <c r="B1010" s="145" t="s">
        <v>354</v>
      </c>
      <c r="C1010" s="146"/>
      <c r="D1010" s="147"/>
      <c r="E1010" s="148"/>
      <c r="F1010" s="120">
        <f t="shared" si="201"/>
        <v>0</v>
      </c>
      <c r="G1010" s="121"/>
      <c r="H1010" s="120">
        <f t="shared" si="202"/>
        <v>0</v>
      </c>
      <c r="I1010" s="120">
        <f t="shared" si="203"/>
        <v>0</v>
      </c>
      <c r="J1010" s="146"/>
      <c r="K1010" s="49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</row>
    <row r="1011" spans="1:30" ht="24" customHeight="1">
      <c r="A1011" s="122" t="s">
        <v>1184</v>
      </c>
      <c r="B1011" s="145" t="s">
        <v>102</v>
      </c>
      <c r="C1011" s="146"/>
      <c r="D1011" s="147"/>
      <c r="E1011" s="148"/>
      <c r="F1011" s="120"/>
      <c r="G1011" s="121"/>
      <c r="H1011" s="120"/>
      <c r="I1011" s="120"/>
      <c r="J1011" s="146"/>
      <c r="K1011" s="49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</row>
    <row r="1012" spans="1:30" ht="24" customHeight="1">
      <c r="A1012" s="122"/>
      <c r="B1012" s="145" t="s">
        <v>339</v>
      </c>
      <c r="C1012" s="146">
        <v>1</v>
      </c>
      <c r="D1012" s="147" t="s">
        <v>113</v>
      </c>
      <c r="E1012" s="148">
        <v>85000</v>
      </c>
      <c r="F1012" s="120">
        <f t="shared" ref="F1012:F1078" si="204">E1012*C1012</f>
        <v>85000</v>
      </c>
      <c r="G1012" s="121"/>
      <c r="H1012" s="120">
        <f t="shared" ref="H1012:H1078" si="205">G1012*C1012</f>
        <v>0</v>
      </c>
      <c r="I1012" s="120">
        <f t="shared" ref="I1012:I1078" si="206">H1012+F1012</f>
        <v>85000</v>
      </c>
      <c r="J1012" s="146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</row>
    <row r="1013" spans="1:30" ht="24" customHeight="1">
      <c r="A1013" s="122"/>
      <c r="B1013" s="145" t="s">
        <v>340</v>
      </c>
      <c r="C1013" s="146">
        <v>1</v>
      </c>
      <c r="D1013" s="147" t="s">
        <v>295</v>
      </c>
      <c r="E1013" s="148">
        <v>39000</v>
      </c>
      <c r="F1013" s="120">
        <f t="shared" si="204"/>
        <v>39000</v>
      </c>
      <c r="G1013" s="121"/>
      <c r="H1013" s="120">
        <f t="shared" si="205"/>
        <v>0</v>
      </c>
      <c r="I1013" s="120">
        <f t="shared" si="206"/>
        <v>39000</v>
      </c>
      <c r="J1013" s="146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</row>
    <row r="1014" spans="1:30" ht="24" customHeight="1">
      <c r="A1014" s="122"/>
      <c r="B1014" s="145" t="s">
        <v>293</v>
      </c>
      <c r="C1014" s="146">
        <v>2</v>
      </c>
      <c r="D1014" s="147" t="s">
        <v>295</v>
      </c>
      <c r="E1014" s="148">
        <v>16000</v>
      </c>
      <c r="F1014" s="120">
        <f t="shared" si="204"/>
        <v>32000</v>
      </c>
      <c r="G1014" s="121"/>
      <c r="H1014" s="120">
        <f t="shared" si="205"/>
        <v>0</v>
      </c>
      <c r="I1014" s="120">
        <f t="shared" si="206"/>
        <v>32000</v>
      </c>
      <c r="J1014" s="146"/>
      <c r="K1014" s="49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</row>
    <row r="1015" spans="1:30" ht="24" customHeight="1">
      <c r="A1015" s="122"/>
      <c r="B1015" s="145" t="s">
        <v>319</v>
      </c>
      <c r="C1015" s="146">
        <v>1</v>
      </c>
      <c r="D1015" s="147" t="s">
        <v>295</v>
      </c>
      <c r="E1015" s="148">
        <v>9500</v>
      </c>
      <c r="F1015" s="120">
        <f t="shared" si="204"/>
        <v>9500</v>
      </c>
      <c r="G1015" s="121"/>
      <c r="H1015" s="120">
        <f t="shared" si="205"/>
        <v>0</v>
      </c>
      <c r="I1015" s="120">
        <f t="shared" si="206"/>
        <v>9500</v>
      </c>
      <c r="J1015" s="146"/>
      <c r="K1015" s="49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</row>
    <row r="1016" spans="1:30" ht="24" customHeight="1">
      <c r="A1016" s="122"/>
      <c r="B1016" s="145" t="s">
        <v>294</v>
      </c>
      <c r="C1016" s="146">
        <v>3</v>
      </c>
      <c r="D1016" s="147" t="s">
        <v>295</v>
      </c>
      <c r="E1016" s="148">
        <v>9500</v>
      </c>
      <c r="F1016" s="120">
        <f t="shared" si="204"/>
        <v>28500</v>
      </c>
      <c r="G1016" s="121"/>
      <c r="H1016" s="120">
        <f t="shared" si="205"/>
        <v>0</v>
      </c>
      <c r="I1016" s="120">
        <f t="shared" si="206"/>
        <v>28500</v>
      </c>
      <c r="J1016" s="146"/>
      <c r="K1016" s="49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</row>
    <row r="1017" spans="1:30" ht="24" customHeight="1">
      <c r="A1017" s="122"/>
      <c r="B1017" s="145" t="s">
        <v>341</v>
      </c>
      <c r="C1017" s="146">
        <v>1</v>
      </c>
      <c r="D1017" s="147" t="s">
        <v>113</v>
      </c>
      <c r="E1017" s="148">
        <v>139000</v>
      </c>
      <c r="F1017" s="120">
        <f t="shared" si="204"/>
        <v>139000</v>
      </c>
      <c r="G1017" s="121"/>
      <c r="H1017" s="120">
        <f t="shared" si="205"/>
        <v>0</v>
      </c>
      <c r="I1017" s="120">
        <f t="shared" si="206"/>
        <v>139000</v>
      </c>
      <c r="J1017" s="146"/>
      <c r="K1017" s="49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</row>
    <row r="1018" spans="1:30" ht="24" customHeight="1">
      <c r="A1018" s="122"/>
      <c r="B1018" s="145" t="s">
        <v>323</v>
      </c>
      <c r="C1018" s="146">
        <v>1</v>
      </c>
      <c r="D1018" s="147" t="s">
        <v>113</v>
      </c>
      <c r="E1018" s="148">
        <v>49000</v>
      </c>
      <c r="F1018" s="120">
        <f t="shared" si="204"/>
        <v>49000</v>
      </c>
      <c r="G1018" s="121"/>
      <c r="H1018" s="120">
        <f t="shared" si="205"/>
        <v>0</v>
      </c>
      <c r="I1018" s="120">
        <f t="shared" si="206"/>
        <v>49000</v>
      </c>
      <c r="J1018" s="146"/>
      <c r="K1018" s="49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</row>
    <row r="1019" spans="1:30" ht="24" customHeight="1">
      <c r="A1019" s="122" t="s">
        <v>1185</v>
      </c>
      <c r="B1019" s="145" t="s">
        <v>342</v>
      </c>
      <c r="C1019" s="146"/>
      <c r="D1019" s="147"/>
      <c r="E1019" s="148"/>
      <c r="F1019" s="120">
        <f t="shared" si="204"/>
        <v>0</v>
      </c>
      <c r="G1019" s="121"/>
      <c r="H1019" s="120">
        <f t="shared" si="205"/>
        <v>0</v>
      </c>
      <c r="I1019" s="120">
        <f t="shared" si="206"/>
        <v>0</v>
      </c>
      <c r="J1019" s="146"/>
      <c r="K1019" s="49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</row>
    <row r="1020" spans="1:30" ht="24" customHeight="1">
      <c r="A1020" s="122"/>
      <c r="B1020" s="145" t="s">
        <v>343</v>
      </c>
      <c r="C1020" s="146">
        <v>1</v>
      </c>
      <c r="D1020" s="147" t="s">
        <v>113</v>
      </c>
      <c r="E1020" s="148">
        <v>46000</v>
      </c>
      <c r="F1020" s="120">
        <f t="shared" si="204"/>
        <v>46000</v>
      </c>
      <c r="G1020" s="121"/>
      <c r="H1020" s="120">
        <f t="shared" si="205"/>
        <v>0</v>
      </c>
      <c r="I1020" s="120">
        <f t="shared" si="206"/>
        <v>46000</v>
      </c>
      <c r="J1020" s="146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</row>
    <row r="1021" spans="1:30" ht="24" customHeight="1">
      <c r="A1021" s="122"/>
      <c r="B1021" s="145" t="s">
        <v>327</v>
      </c>
      <c r="C1021" s="146">
        <v>1</v>
      </c>
      <c r="D1021" s="147" t="s">
        <v>311</v>
      </c>
      <c r="E1021" s="148">
        <v>69000</v>
      </c>
      <c r="F1021" s="120">
        <f t="shared" si="204"/>
        <v>69000</v>
      </c>
      <c r="G1021" s="121"/>
      <c r="H1021" s="120">
        <f t="shared" si="205"/>
        <v>0</v>
      </c>
      <c r="I1021" s="120">
        <f t="shared" si="206"/>
        <v>69000</v>
      </c>
      <c r="J1021" s="146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</row>
    <row r="1022" spans="1:30" ht="24" customHeight="1">
      <c r="A1022" s="122"/>
      <c r="B1022" s="145" t="s">
        <v>328</v>
      </c>
      <c r="C1022" s="146">
        <v>1</v>
      </c>
      <c r="D1022" s="147" t="s">
        <v>311</v>
      </c>
      <c r="E1022" s="148">
        <v>7000</v>
      </c>
      <c r="F1022" s="120">
        <f t="shared" si="204"/>
        <v>7000</v>
      </c>
      <c r="G1022" s="121"/>
      <c r="H1022" s="120">
        <f t="shared" si="205"/>
        <v>0</v>
      </c>
      <c r="I1022" s="120">
        <f t="shared" si="206"/>
        <v>7000</v>
      </c>
      <c r="J1022" s="146"/>
      <c r="K1022" s="49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</row>
    <row r="1023" spans="1:30" ht="24" customHeight="1">
      <c r="A1023" s="122"/>
      <c r="B1023" s="145" t="s">
        <v>329</v>
      </c>
      <c r="C1023" s="146">
        <v>1</v>
      </c>
      <c r="D1023" s="147" t="s">
        <v>311</v>
      </c>
      <c r="E1023" s="148">
        <v>7000</v>
      </c>
      <c r="F1023" s="120">
        <f t="shared" si="204"/>
        <v>7000</v>
      </c>
      <c r="G1023" s="121"/>
      <c r="H1023" s="120">
        <f t="shared" si="205"/>
        <v>0</v>
      </c>
      <c r="I1023" s="120">
        <f t="shared" si="206"/>
        <v>7000</v>
      </c>
      <c r="J1023" s="146"/>
      <c r="K1023" s="49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</row>
    <row r="1024" spans="1:30" ht="24" customHeight="1">
      <c r="A1024" s="122"/>
      <c r="B1024" s="145"/>
      <c r="C1024" s="146"/>
      <c r="D1024" s="147"/>
      <c r="E1024" s="148"/>
      <c r="F1024" s="120">
        <f t="shared" si="204"/>
        <v>0</v>
      </c>
      <c r="G1024" s="121"/>
      <c r="H1024" s="120">
        <f t="shared" si="205"/>
        <v>0</v>
      </c>
      <c r="I1024" s="120">
        <f t="shared" si="206"/>
        <v>0</v>
      </c>
      <c r="J1024" s="146"/>
      <c r="K1024" s="49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</row>
    <row r="1025" spans="1:30" ht="24" customHeight="1">
      <c r="A1025" s="122" t="s">
        <v>1186</v>
      </c>
      <c r="B1025" s="145" t="s">
        <v>355</v>
      </c>
      <c r="C1025" s="146"/>
      <c r="D1025" s="147"/>
      <c r="E1025" s="148"/>
      <c r="F1025" s="120">
        <f t="shared" si="204"/>
        <v>0</v>
      </c>
      <c r="G1025" s="121"/>
      <c r="H1025" s="120">
        <f t="shared" si="205"/>
        <v>0</v>
      </c>
      <c r="I1025" s="120">
        <f t="shared" si="206"/>
        <v>0</v>
      </c>
      <c r="J1025" s="146"/>
      <c r="K1025" s="49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</row>
    <row r="1026" spans="1:30" ht="24" customHeight="1">
      <c r="A1026" s="122"/>
      <c r="B1026" s="145" t="s">
        <v>310</v>
      </c>
      <c r="C1026" s="146">
        <v>24</v>
      </c>
      <c r="D1026" s="147" t="s">
        <v>311</v>
      </c>
      <c r="E1026" s="148">
        <v>8000</v>
      </c>
      <c r="F1026" s="120">
        <f t="shared" si="204"/>
        <v>192000</v>
      </c>
      <c r="G1026" s="121"/>
      <c r="H1026" s="120">
        <f t="shared" si="205"/>
        <v>0</v>
      </c>
      <c r="I1026" s="120">
        <f t="shared" si="206"/>
        <v>192000</v>
      </c>
      <c r="J1026" s="146"/>
      <c r="K1026" s="49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</row>
    <row r="1027" spans="1:30" ht="24" customHeight="1">
      <c r="A1027" s="122"/>
      <c r="B1027" s="145" t="s">
        <v>331</v>
      </c>
      <c r="C1027" s="146">
        <v>3</v>
      </c>
      <c r="D1027" s="147" t="s">
        <v>113</v>
      </c>
      <c r="E1027" s="148">
        <v>19000</v>
      </c>
      <c r="F1027" s="120">
        <f t="shared" si="204"/>
        <v>57000</v>
      </c>
      <c r="G1027" s="121"/>
      <c r="H1027" s="120">
        <f t="shared" si="205"/>
        <v>0</v>
      </c>
      <c r="I1027" s="120">
        <f t="shared" si="206"/>
        <v>57000</v>
      </c>
      <c r="J1027" s="146"/>
      <c r="K1027" s="49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</row>
    <row r="1028" spans="1:30" ht="24" customHeight="1">
      <c r="A1028" s="122"/>
      <c r="B1028" s="145" t="s">
        <v>332</v>
      </c>
      <c r="C1028" s="146">
        <v>3</v>
      </c>
      <c r="D1028" s="147" t="s">
        <v>311</v>
      </c>
      <c r="E1028" s="148">
        <v>27000</v>
      </c>
      <c r="F1028" s="120">
        <f t="shared" si="204"/>
        <v>81000</v>
      </c>
      <c r="G1028" s="121"/>
      <c r="H1028" s="120">
        <f t="shared" si="205"/>
        <v>0</v>
      </c>
      <c r="I1028" s="120">
        <f t="shared" si="206"/>
        <v>81000</v>
      </c>
      <c r="J1028" s="146"/>
      <c r="K1028" s="49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</row>
    <row r="1029" spans="1:30" ht="24" customHeight="1">
      <c r="A1029" s="122"/>
      <c r="B1029" s="145" t="s">
        <v>333</v>
      </c>
      <c r="C1029" s="146">
        <v>48</v>
      </c>
      <c r="D1029" s="147" t="s">
        <v>311</v>
      </c>
      <c r="E1029" s="148">
        <v>23000</v>
      </c>
      <c r="F1029" s="120">
        <f t="shared" si="204"/>
        <v>1104000</v>
      </c>
      <c r="G1029" s="121"/>
      <c r="H1029" s="120">
        <f t="shared" si="205"/>
        <v>0</v>
      </c>
      <c r="I1029" s="120">
        <f t="shared" si="206"/>
        <v>1104000</v>
      </c>
      <c r="J1029" s="146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</row>
    <row r="1030" spans="1:30" ht="24" customHeight="1">
      <c r="A1030" s="122"/>
      <c r="B1030" s="145" t="s">
        <v>334</v>
      </c>
      <c r="C1030" s="146">
        <v>3</v>
      </c>
      <c r="D1030" s="147" t="s">
        <v>311</v>
      </c>
      <c r="E1030" s="148">
        <v>129000</v>
      </c>
      <c r="F1030" s="120">
        <f t="shared" si="204"/>
        <v>387000</v>
      </c>
      <c r="G1030" s="121"/>
      <c r="H1030" s="120">
        <f t="shared" si="205"/>
        <v>0</v>
      </c>
      <c r="I1030" s="120">
        <f t="shared" si="206"/>
        <v>387000</v>
      </c>
      <c r="J1030" s="146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</row>
    <row r="1031" spans="1:30" ht="24" customHeight="1">
      <c r="A1031" s="122"/>
      <c r="B1031" s="145" t="s">
        <v>335</v>
      </c>
      <c r="C1031" s="146">
        <v>3</v>
      </c>
      <c r="D1031" s="147" t="s">
        <v>311</v>
      </c>
      <c r="E1031" s="148">
        <v>28000</v>
      </c>
      <c r="F1031" s="120">
        <f t="shared" si="204"/>
        <v>84000</v>
      </c>
      <c r="G1031" s="121"/>
      <c r="H1031" s="120">
        <f t="shared" si="205"/>
        <v>0</v>
      </c>
      <c r="I1031" s="120">
        <f t="shared" si="206"/>
        <v>84000</v>
      </c>
      <c r="J1031" s="146"/>
      <c r="K1031" s="49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</row>
    <row r="1032" spans="1:30" ht="24" customHeight="1">
      <c r="A1032" s="122"/>
      <c r="B1032" s="145" t="s">
        <v>336</v>
      </c>
      <c r="C1032" s="146">
        <v>8</v>
      </c>
      <c r="D1032" s="147" t="s">
        <v>311</v>
      </c>
      <c r="E1032" s="148">
        <v>16000</v>
      </c>
      <c r="F1032" s="120">
        <f t="shared" si="204"/>
        <v>128000</v>
      </c>
      <c r="G1032" s="121"/>
      <c r="H1032" s="120">
        <f t="shared" si="205"/>
        <v>0</v>
      </c>
      <c r="I1032" s="120">
        <f t="shared" si="206"/>
        <v>128000</v>
      </c>
      <c r="J1032" s="146"/>
      <c r="K1032" s="49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</row>
    <row r="1033" spans="1:30" ht="24" customHeight="1">
      <c r="A1033" s="122"/>
      <c r="B1033" s="145"/>
      <c r="C1033" s="146"/>
      <c r="D1033" s="147"/>
      <c r="E1033" s="148"/>
      <c r="F1033" s="120">
        <f t="shared" si="204"/>
        <v>0</v>
      </c>
      <c r="G1033" s="121"/>
      <c r="H1033" s="120">
        <f t="shared" si="205"/>
        <v>0</v>
      </c>
      <c r="I1033" s="120">
        <f t="shared" si="206"/>
        <v>0</v>
      </c>
      <c r="J1033" s="146"/>
      <c r="K1033" s="49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</row>
    <row r="1034" spans="1:30" ht="24" customHeight="1">
      <c r="A1034" s="122" t="s">
        <v>1187</v>
      </c>
      <c r="B1034" s="145" t="s">
        <v>356</v>
      </c>
      <c r="C1034" s="146"/>
      <c r="D1034" s="147"/>
      <c r="E1034" s="148"/>
      <c r="F1034" s="120">
        <f t="shared" si="204"/>
        <v>0</v>
      </c>
      <c r="G1034" s="121"/>
      <c r="H1034" s="120">
        <f t="shared" si="205"/>
        <v>0</v>
      </c>
      <c r="I1034" s="120">
        <f t="shared" si="206"/>
        <v>0</v>
      </c>
      <c r="J1034" s="146"/>
      <c r="K1034" s="49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</row>
    <row r="1035" spans="1:30" ht="24" customHeight="1">
      <c r="A1035" s="122"/>
      <c r="B1035" s="145" t="s">
        <v>357</v>
      </c>
      <c r="C1035" s="146">
        <v>3</v>
      </c>
      <c r="D1035" s="147" t="s">
        <v>113</v>
      </c>
      <c r="E1035" s="148">
        <v>32000</v>
      </c>
      <c r="F1035" s="120">
        <f t="shared" si="204"/>
        <v>96000</v>
      </c>
      <c r="G1035" s="121"/>
      <c r="H1035" s="120">
        <f t="shared" si="205"/>
        <v>0</v>
      </c>
      <c r="I1035" s="120">
        <f t="shared" si="206"/>
        <v>96000</v>
      </c>
      <c r="J1035" s="146"/>
      <c r="K1035" s="49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</row>
    <row r="1036" spans="1:30" ht="24" customHeight="1">
      <c r="A1036" s="122"/>
      <c r="B1036" s="145" t="s">
        <v>293</v>
      </c>
      <c r="C1036" s="146">
        <v>3</v>
      </c>
      <c r="D1036" s="147" t="s">
        <v>295</v>
      </c>
      <c r="E1036" s="148">
        <v>16000</v>
      </c>
      <c r="F1036" s="120">
        <f t="shared" si="204"/>
        <v>48000</v>
      </c>
      <c r="G1036" s="121"/>
      <c r="H1036" s="120">
        <f t="shared" si="205"/>
        <v>0</v>
      </c>
      <c r="I1036" s="120">
        <f t="shared" si="206"/>
        <v>48000</v>
      </c>
      <c r="J1036" s="146"/>
      <c r="K1036" s="49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</row>
    <row r="1037" spans="1:30" ht="24" customHeight="1">
      <c r="A1037" s="122"/>
      <c r="B1037" s="145" t="s">
        <v>294</v>
      </c>
      <c r="C1037" s="146">
        <v>3</v>
      </c>
      <c r="D1037" s="147" t="s">
        <v>295</v>
      </c>
      <c r="E1037" s="148">
        <v>11000</v>
      </c>
      <c r="F1037" s="120">
        <f t="shared" si="204"/>
        <v>33000</v>
      </c>
      <c r="G1037" s="121"/>
      <c r="H1037" s="120">
        <f t="shared" si="205"/>
        <v>0</v>
      </c>
      <c r="I1037" s="120">
        <f t="shared" si="206"/>
        <v>33000</v>
      </c>
      <c r="J1037" s="146"/>
      <c r="K1037" s="49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</row>
    <row r="1038" spans="1:30" ht="24" customHeight="1">
      <c r="A1038" s="122"/>
      <c r="B1038" s="145"/>
      <c r="C1038" s="146"/>
      <c r="D1038" s="147"/>
      <c r="E1038" s="148"/>
      <c r="F1038" s="120">
        <f t="shared" si="204"/>
        <v>0</v>
      </c>
      <c r="G1038" s="121"/>
      <c r="H1038" s="120">
        <f t="shared" si="205"/>
        <v>0</v>
      </c>
      <c r="I1038" s="120">
        <f t="shared" si="206"/>
        <v>0</v>
      </c>
      <c r="J1038" s="146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</row>
    <row r="1039" spans="1:30" ht="24" customHeight="1">
      <c r="A1039" s="122" t="s">
        <v>1188</v>
      </c>
      <c r="B1039" s="145" t="s">
        <v>358</v>
      </c>
      <c r="C1039" s="146"/>
      <c r="D1039" s="147"/>
      <c r="E1039" s="148"/>
      <c r="F1039" s="120">
        <f t="shared" si="204"/>
        <v>0</v>
      </c>
      <c r="G1039" s="121"/>
      <c r="H1039" s="120">
        <f t="shared" si="205"/>
        <v>0</v>
      </c>
      <c r="I1039" s="120">
        <f t="shared" si="206"/>
        <v>0</v>
      </c>
      <c r="J1039" s="146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</row>
    <row r="1040" spans="1:30" ht="24" customHeight="1">
      <c r="A1040" s="122"/>
      <c r="B1040" s="145" t="s">
        <v>297</v>
      </c>
      <c r="C1040" s="146">
        <v>4</v>
      </c>
      <c r="D1040" s="147" t="s">
        <v>113</v>
      </c>
      <c r="E1040" s="148">
        <v>14000</v>
      </c>
      <c r="F1040" s="120">
        <f t="shared" si="204"/>
        <v>56000</v>
      </c>
      <c r="G1040" s="121"/>
      <c r="H1040" s="120">
        <f t="shared" si="205"/>
        <v>0</v>
      </c>
      <c r="I1040" s="120">
        <f t="shared" si="206"/>
        <v>56000</v>
      </c>
      <c r="J1040" s="146"/>
      <c r="K1040" s="49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</row>
    <row r="1041" spans="1:30" ht="24" customHeight="1">
      <c r="A1041" s="122"/>
      <c r="B1041" s="145" t="s">
        <v>293</v>
      </c>
      <c r="C1041" s="146">
        <v>4</v>
      </c>
      <c r="D1041" s="147" t="s">
        <v>113</v>
      </c>
      <c r="E1041" s="148">
        <v>16000</v>
      </c>
      <c r="F1041" s="120">
        <f t="shared" si="204"/>
        <v>64000</v>
      </c>
      <c r="G1041" s="121"/>
      <c r="H1041" s="120">
        <f t="shared" si="205"/>
        <v>0</v>
      </c>
      <c r="I1041" s="120">
        <f t="shared" si="206"/>
        <v>64000</v>
      </c>
      <c r="J1041" s="146"/>
      <c r="K1041" s="49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</row>
    <row r="1042" spans="1:30" ht="24" customHeight="1">
      <c r="A1042" s="122"/>
      <c r="B1042" s="145" t="s">
        <v>294</v>
      </c>
      <c r="C1042" s="146">
        <v>4</v>
      </c>
      <c r="D1042" s="147" t="s">
        <v>295</v>
      </c>
      <c r="E1042" s="148">
        <v>9500</v>
      </c>
      <c r="F1042" s="120">
        <f t="shared" si="204"/>
        <v>38000</v>
      </c>
      <c r="G1042" s="121"/>
      <c r="H1042" s="120">
        <f t="shared" si="205"/>
        <v>0</v>
      </c>
      <c r="I1042" s="120">
        <f t="shared" si="206"/>
        <v>38000</v>
      </c>
      <c r="J1042" s="146"/>
      <c r="K1042" s="49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</row>
    <row r="1043" spans="1:30" ht="24" customHeight="1">
      <c r="A1043" s="122"/>
      <c r="B1043" s="145"/>
      <c r="C1043" s="146"/>
      <c r="D1043" s="147"/>
      <c r="E1043" s="148"/>
      <c r="F1043" s="120">
        <f t="shared" si="204"/>
        <v>0</v>
      </c>
      <c r="G1043" s="121"/>
      <c r="H1043" s="120">
        <f t="shared" si="205"/>
        <v>0</v>
      </c>
      <c r="I1043" s="120">
        <f t="shared" si="206"/>
        <v>0</v>
      </c>
      <c r="J1043" s="146"/>
      <c r="K1043" s="49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</row>
    <row r="1044" spans="1:30" ht="24" customHeight="1">
      <c r="A1044" s="125">
        <v>4.7</v>
      </c>
      <c r="B1044" s="158" t="s">
        <v>49</v>
      </c>
      <c r="C1044" s="146"/>
      <c r="D1044" s="147"/>
      <c r="E1044" s="148"/>
      <c r="F1044" s="120">
        <f t="shared" si="204"/>
        <v>0</v>
      </c>
      <c r="G1044" s="121"/>
      <c r="H1044" s="120">
        <f t="shared" si="205"/>
        <v>0</v>
      </c>
      <c r="I1044" s="120">
        <f t="shared" si="206"/>
        <v>0</v>
      </c>
      <c r="J1044" s="146"/>
      <c r="K1044" s="49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</row>
    <row r="1045" spans="1:30" ht="24" customHeight="1">
      <c r="A1045" s="122" t="s">
        <v>77</v>
      </c>
      <c r="B1045" s="145" t="s">
        <v>359</v>
      </c>
      <c r="C1045" s="146"/>
      <c r="D1045" s="147"/>
      <c r="E1045" s="148"/>
      <c r="F1045" s="120">
        <f t="shared" si="204"/>
        <v>0</v>
      </c>
      <c r="G1045" s="121"/>
      <c r="H1045" s="120">
        <f t="shared" si="205"/>
        <v>0</v>
      </c>
      <c r="I1045" s="120">
        <f t="shared" si="206"/>
        <v>0</v>
      </c>
      <c r="J1045" s="146"/>
      <c r="K1045" s="49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</row>
    <row r="1046" spans="1:30" ht="24" customHeight="1">
      <c r="A1046" s="122"/>
      <c r="B1046" s="145" t="s">
        <v>308</v>
      </c>
      <c r="C1046" s="146">
        <v>1</v>
      </c>
      <c r="D1046" s="147" t="s">
        <v>113</v>
      </c>
      <c r="E1046" s="148">
        <v>23000</v>
      </c>
      <c r="F1046" s="120">
        <f t="shared" si="204"/>
        <v>23000</v>
      </c>
      <c r="G1046" s="121"/>
      <c r="H1046" s="120">
        <f t="shared" si="205"/>
        <v>0</v>
      </c>
      <c r="I1046" s="120">
        <f t="shared" si="206"/>
        <v>23000</v>
      </c>
      <c r="J1046" s="146"/>
      <c r="K1046" s="49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</row>
    <row r="1047" spans="1:30" ht="24" customHeight="1">
      <c r="A1047" s="122"/>
      <c r="B1047" s="145" t="s">
        <v>293</v>
      </c>
      <c r="C1047" s="146">
        <v>1</v>
      </c>
      <c r="D1047" s="147" t="s">
        <v>113</v>
      </c>
      <c r="E1047" s="148">
        <v>16000</v>
      </c>
      <c r="F1047" s="120">
        <f t="shared" si="204"/>
        <v>16000</v>
      </c>
      <c r="G1047" s="121"/>
      <c r="H1047" s="120">
        <f t="shared" si="205"/>
        <v>0</v>
      </c>
      <c r="I1047" s="120">
        <f t="shared" si="206"/>
        <v>16000</v>
      </c>
      <c r="J1047" s="146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</row>
    <row r="1048" spans="1:30" ht="24" customHeight="1">
      <c r="A1048" s="122"/>
      <c r="B1048" s="145" t="s">
        <v>294</v>
      </c>
      <c r="C1048" s="146">
        <v>1</v>
      </c>
      <c r="D1048" s="147" t="s">
        <v>295</v>
      </c>
      <c r="E1048" s="148">
        <v>9500</v>
      </c>
      <c r="F1048" s="120">
        <f t="shared" si="204"/>
        <v>9500</v>
      </c>
      <c r="G1048" s="121"/>
      <c r="H1048" s="120">
        <f t="shared" si="205"/>
        <v>0</v>
      </c>
      <c r="I1048" s="120">
        <f t="shared" si="206"/>
        <v>9500</v>
      </c>
      <c r="J1048" s="146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</row>
    <row r="1049" spans="1:30" ht="24" customHeight="1">
      <c r="A1049" s="122"/>
      <c r="B1049" s="145"/>
      <c r="C1049" s="146"/>
      <c r="D1049" s="147"/>
      <c r="E1049" s="148"/>
      <c r="F1049" s="120">
        <f t="shared" si="204"/>
        <v>0</v>
      </c>
      <c r="G1049" s="121"/>
      <c r="H1049" s="120">
        <f t="shared" si="205"/>
        <v>0</v>
      </c>
      <c r="I1049" s="120">
        <f t="shared" si="206"/>
        <v>0</v>
      </c>
      <c r="J1049" s="146"/>
      <c r="K1049" s="49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</row>
    <row r="1050" spans="1:30" ht="24" customHeight="1">
      <c r="A1050" s="125">
        <v>4.8</v>
      </c>
      <c r="B1050" s="158" t="s">
        <v>50</v>
      </c>
      <c r="C1050" s="146"/>
      <c r="D1050" s="147"/>
      <c r="E1050" s="148"/>
      <c r="F1050" s="120">
        <f t="shared" si="204"/>
        <v>0</v>
      </c>
      <c r="G1050" s="121"/>
      <c r="H1050" s="120">
        <f t="shared" si="205"/>
        <v>0</v>
      </c>
      <c r="I1050" s="120">
        <f t="shared" si="206"/>
        <v>0</v>
      </c>
      <c r="J1050" s="146"/>
      <c r="K1050" s="49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</row>
    <row r="1051" spans="1:30" ht="24" customHeight="1">
      <c r="A1051" s="122" t="s">
        <v>78</v>
      </c>
      <c r="B1051" s="124" t="s">
        <v>360</v>
      </c>
      <c r="C1051" s="117"/>
      <c r="D1051" s="118"/>
      <c r="E1051" s="119"/>
      <c r="F1051" s="120">
        <f t="shared" si="204"/>
        <v>0</v>
      </c>
      <c r="G1051" s="121"/>
      <c r="H1051" s="120">
        <f t="shared" si="205"/>
        <v>0</v>
      </c>
      <c r="I1051" s="120">
        <f t="shared" si="206"/>
        <v>0</v>
      </c>
      <c r="J1051" s="117"/>
      <c r="K1051" s="49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</row>
    <row r="1052" spans="1:30" ht="24" customHeight="1">
      <c r="A1052" s="122"/>
      <c r="B1052" s="124" t="s">
        <v>308</v>
      </c>
      <c r="C1052" s="117">
        <v>1</v>
      </c>
      <c r="D1052" s="118" t="s">
        <v>113</v>
      </c>
      <c r="E1052" s="119">
        <v>23000</v>
      </c>
      <c r="F1052" s="120">
        <f t="shared" si="204"/>
        <v>23000</v>
      </c>
      <c r="G1052" s="121"/>
      <c r="H1052" s="120">
        <f t="shared" si="205"/>
        <v>0</v>
      </c>
      <c r="I1052" s="120">
        <f t="shared" si="206"/>
        <v>23000</v>
      </c>
      <c r="J1052" s="117"/>
      <c r="K1052" s="49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</row>
    <row r="1053" spans="1:30" ht="24" customHeight="1">
      <c r="A1053" s="122"/>
      <c r="B1053" s="145" t="s">
        <v>293</v>
      </c>
      <c r="C1053" s="146">
        <v>1</v>
      </c>
      <c r="D1053" s="147" t="s">
        <v>113</v>
      </c>
      <c r="E1053" s="148">
        <v>16000</v>
      </c>
      <c r="F1053" s="120">
        <f t="shared" si="204"/>
        <v>16000</v>
      </c>
      <c r="G1053" s="121"/>
      <c r="H1053" s="120">
        <f t="shared" si="205"/>
        <v>0</v>
      </c>
      <c r="I1053" s="120">
        <f t="shared" si="206"/>
        <v>16000</v>
      </c>
      <c r="J1053" s="146"/>
      <c r="K1053" s="49"/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</row>
    <row r="1054" spans="1:30" ht="24" customHeight="1">
      <c r="A1054" s="122"/>
      <c r="B1054" s="145" t="s">
        <v>294</v>
      </c>
      <c r="C1054" s="146">
        <v>1</v>
      </c>
      <c r="D1054" s="147" t="s">
        <v>295</v>
      </c>
      <c r="E1054" s="148">
        <v>9500</v>
      </c>
      <c r="F1054" s="120">
        <f t="shared" si="204"/>
        <v>9500</v>
      </c>
      <c r="G1054" s="121"/>
      <c r="H1054" s="120">
        <f t="shared" si="205"/>
        <v>0</v>
      </c>
      <c r="I1054" s="120">
        <f t="shared" si="206"/>
        <v>9500</v>
      </c>
      <c r="J1054" s="146"/>
      <c r="K1054" s="49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</row>
    <row r="1055" spans="1:30" ht="24" customHeight="1">
      <c r="A1055" s="122"/>
      <c r="B1055" s="145"/>
      <c r="C1055" s="146"/>
      <c r="D1055" s="147"/>
      <c r="E1055" s="148"/>
      <c r="F1055" s="120">
        <f t="shared" si="204"/>
        <v>0</v>
      </c>
      <c r="G1055" s="121"/>
      <c r="H1055" s="120">
        <f t="shared" si="205"/>
        <v>0</v>
      </c>
      <c r="I1055" s="120">
        <f t="shared" si="206"/>
        <v>0</v>
      </c>
      <c r="J1055" s="146"/>
      <c r="K1055" s="49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</row>
    <row r="1056" spans="1:30" ht="24" customHeight="1">
      <c r="A1056" s="125">
        <v>4.9000000000000004</v>
      </c>
      <c r="B1056" s="149" t="s">
        <v>51</v>
      </c>
      <c r="C1056" s="117"/>
      <c r="D1056" s="118"/>
      <c r="E1056" s="119"/>
      <c r="F1056" s="120">
        <f t="shared" si="204"/>
        <v>0</v>
      </c>
      <c r="G1056" s="121"/>
      <c r="H1056" s="120">
        <f t="shared" si="205"/>
        <v>0</v>
      </c>
      <c r="I1056" s="120">
        <f t="shared" si="206"/>
        <v>0</v>
      </c>
      <c r="J1056" s="117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</row>
    <row r="1057" spans="1:30" ht="24" customHeight="1">
      <c r="A1057" s="122" t="s">
        <v>79</v>
      </c>
      <c r="B1057" s="124" t="s">
        <v>361</v>
      </c>
      <c r="C1057" s="117"/>
      <c r="D1057" s="118"/>
      <c r="E1057" s="119"/>
      <c r="F1057" s="120">
        <f t="shared" si="204"/>
        <v>0</v>
      </c>
      <c r="G1057" s="121"/>
      <c r="H1057" s="120">
        <f t="shared" si="205"/>
        <v>0</v>
      </c>
      <c r="I1057" s="120">
        <f t="shared" si="206"/>
        <v>0</v>
      </c>
      <c r="J1057" s="117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</row>
    <row r="1058" spans="1:30" ht="24" customHeight="1">
      <c r="A1058" s="122"/>
      <c r="B1058" s="123" t="s">
        <v>308</v>
      </c>
      <c r="C1058" s="117">
        <v>1</v>
      </c>
      <c r="D1058" s="118" t="s">
        <v>113</v>
      </c>
      <c r="E1058" s="119">
        <v>23000</v>
      </c>
      <c r="F1058" s="120">
        <f t="shared" si="204"/>
        <v>23000</v>
      </c>
      <c r="G1058" s="121"/>
      <c r="H1058" s="120">
        <f t="shared" si="205"/>
        <v>0</v>
      </c>
      <c r="I1058" s="120">
        <f t="shared" si="206"/>
        <v>23000</v>
      </c>
      <c r="J1058" s="117"/>
      <c r="K1058" s="49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</row>
    <row r="1059" spans="1:30" ht="24" customHeight="1">
      <c r="A1059" s="122"/>
      <c r="B1059" s="123" t="s">
        <v>293</v>
      </c>
      <c r="C1059" s="117">
        <v>1</v>
      </c>
      <c r="D1059" s="118" t="s">
        <v>113</v>
      </c>
      <c r="E1059" s="119">
        <v>16000</v>
      </c>
      <c r="F1059" s="120">
        <f t="shared" si="204"/>
        <v>16000</v>
      </c>
      <c r="G1059" s="121"/>
      <c r="H1059" s="120">
        <f t="shared" si="205"/>
        <v>0</v>
      </c>
      <c r="I1059" s="120">
        <f t="shared" si="206"/>
        <v>16000</v>
      </c>
      <c r="J1059" s="117"/>
      <c r="K1059" s="49"/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</row>
    <row r="1060" spans="1:30" ht="24" customHeight="1">
      <c r="A1060" s="122"/>
      <c r="B1060" s="123" t="s">
        <v>294</v>
      </c>
      <c r="C1060" s="117">
        <v>1</v>
      </c>
      <c r="D1060" s="118" t="s">
        <v>295</v>
      </c>
      <c r="E1060" s="119">
        <v>9500</v>
      </c>
      <c r="F1060" s="120">
        <f t="shared" si="204"/>
        <v>9500</v>
      </c>
      <c r="G1060" s="121"/>
      <c r="H1060" s="120">
        <f t="shared" si="205"/>
        <v>0</v>
      </c>
      <c r="I1060" s="120">
        <f t="shared" si="206"/>
        <v>9500</v>
      </c>
      <c r="J1060" s="117"/>
      <c r="K1060" s="49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</row>
    <row r="1061" spans="1:30" ht="24" customHeight="1">
      <c r="A1061" s="122"/>
      <c r="B1061" s="124"/>
      <c r="C1061" s="117"/>
      <c r="D1061" s="118"/>
      <c r="E1061" s="119"/>
      <c r="F1061" s="120">
        <f t="shared" si="204"/>
        <v>0</v>
      </c>
      <c r="G1061" s="121"/>
      <c r="H1061" s="120">
        <f t="shared" si="205"/>
        <v>0</v>
      </c>
      <c r="I1061" s="120">
        <f t="shared" si="206"/>
        <v>0</v>
      </c>
      <c r="J1061" s="117"/>
      <c r="K1061" s="49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</row>
    <row r="1062" spans="1:30" ht="24" customHeight="1">
      <c r="A1062" s="131">
        <v>4.0999999999999996</v>
      </c>
      <c r="B1062" s="149" t="s">
        <v>52</v>
      </c>
      <c r="C1062" s="117"/>
      <c r="D1062" s="118"/>
      <c r="E1062" s="119"/>
      <c r="F1062" s="120">
        <f t="shared" si="204"/>
        <v>0</v>
      </c>
      <c r="G1062" s="121"/>
      <c r="H1062" s="120">
        <f t="shared" si="205"/>
        <v>0</v>
      </c>
      <c r="I1062" s="120">
        <f t="shared" si="206"/>
        <v>0</v>
      </c>
      <c r="J1062" s="117"/>
      <c r="K1062" s="49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</row>
    <row r="1063" spans="1:30" ht="24" customHeight="1">
      <c r="A1063" s="122" t="s">
        <v>80</v>
      </c>
      <c r="B1063" s="124" t="s">
        <v>362</v>
      </c>
      <c r="C1063" s="117"/>
      <c r="D1063" s="118"/>
      <c r="E1063" s="119"/>
      <c r="F1063" s="120">
        <f t="shared" si="204"/>
        <v>0</v>
      </c>
      <c r="G1063" s="121"/>
      <c r="H1063" s="120">
        <f t="shared" si="205"/>
        <v>0</v>
      </c>
      <c r="I1063" s="120">
        <f t="shared" si="206"/>
        <v>0</v>
      </c>
      <c r="J1063" s="117"/>
      <c r="K1063" s="49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</row>
    <row r="1064" spans="1:30" ht="24" customHeight="1">
      <c r="A1064" s="122"/>
      <c r="B1064" s="124" t="s">
        <v>308</v>
      </c>
      <c r="C1064" s="117">
        <v>1</v>
      </c>
      <c r="D1064" s="118" t="s">
        <v>113</v>
      </c>
      <c r="E1064" s="119">
        <v>23000</v>
      </c>
      <c r="F1064" s="120">
        <f t="shared" si="204"/>
        <v>23000</v>
      </c>
      <c r="G1064" s="121"/>
      <c r="H1064" s="120">
        <f t="shared" si="205"/>
        <v>0</v>
      </c>
      <c r="I1064" s="120">
        <f t="shared" si="206"/>
        <v>23000</v>
      </c>
      <c r="J1064" s="117"/>
      <c r="K1064" s="49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</row>
    <row r="1065" spans="1:30" ht="24" customHeight="1">
      <c r="A1065" s="122"/>
      <c r="B1065" s="123" t="s">
        <v>293</v>
      </c>
      <c r="C1065" s="117">
        <v>1</v>
      </c>
      <c r="D1065" s="118" t="s">
        <v>113</v>
      </c>
      <c r="E1065" s="119">
        <v>16000</v>
      </c>
      <c r="F1065" s="120">
        <f t="shared" si="204"/>
        <v>16000</v>
      </c>
      <c r="G1065" s="121"/>
      <c r="H1065" s="120">
        <f t="shared" si="205"/>
        <v>0</v>
      </c>
      <c r="I1065" s="120">
        <f t="shared" si="206"/>
        <v>16000</v>
      </c>
      <c r="J1065" s="117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</row>
    <row r="1066" spans="1:30" ht="24" customHeight="1">
      <c r="A1066" s="122"/>
      <c r="B1066" s="123" t="s">
        <v>294</v>
      </c>
      <c r="C1066" s="117">
        <v>1</v>
      </c>
      <c r="D1066" s="118" t="s">
        <v>295</v>
      </c>
      <c r="E1066" s="119">
        <v>9500</v>
      </c>
      <c r="F1066" s="120">
        <f t="shared" si="204"/>
        <v>9500</v>
      </c>
      <c r="G1066" s="121"/>
      <c r="H1066" s="120">
        <f t="shared" si="205"/>
        <v>0</v>
      </c>
      <c r="I1066" s="120">
        <f t="shared" si="206"/>
        <v>9500</v>
      </c>
      <c r="J1066" s="117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</row>
    <row r="1067" spans="1:30" ht="24" customHeight="1">
      <c r="A1067" s="122"/>
      <c r="B1067" s="124"/>
      <c r="C1067" s="117"/>
      <c r="D1067" s="118"/>
      <c r="E1067" s="119"/>
      <c r="F1067" s="120">
        <f t="shared" si="204"/>
        <v>0</v>
      </c>
      <c r="G1067" s="121"/>
      <c r="H1067" s="120">
        <f t="shared" si="205"/>
        <v>0</v>
      </c>
      <c r="I1067" s="120">
        <f t="shared" si="206"/>
        <v>0</v>
      </c>
      <c r="J1067" s="117"/>
      <c r="K1067" s="49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</row>
    <row r="1068" spans="1:30" ht="24" customHeight="1">
      <c r="A1068" s="125">
        <v>4.1100000000000003</v>
      </c>
      <c r="B1068" s="161" t="s">
        <v>53</v>
      </c>
      <c r="C1068" s="117"/>
      <c r="D1068" s="118"/>
      <c r="E1068" s="119"/>
      <c r="F1068" s="120">
        <f t="shared" si="204"/>
        <v>0</v>
      </c>
      <c r="G1068" s="121"/>
      <c r="H1068" s="120">
        <f t="shared" si="205"/>
        <v>0</v>
      </c>
      <c r="I1068" s="120">
        <f t="shared" si="206"/>
        <v>0</v>
      </c>
      <c r="J1068" s="117"/>
      <c r="K1068" s="49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</row>
    <row r="1069" spans="1:30" ht="24" customHeight="1">
      <c r="A1069" s="122" t="s">
        <v>81</v>
      </c>
      <c r="B1069" s="124" t="s">
        <v>363</v>
      </c>
      <c r="C1069" s="117"/>
      <c r="D1069" s="118"/>
      <c r="E1069" s="119"/>
      <c r="F1069" s="120">
        <f t="shared" si="204"/>
        <v>0</v>
      </c>
      <c r="G1069" s="121"/>
      <c r="H1069" s="120">
        <f t="shared" si="205"/>
        <v>0</v>
      </c>
      <c r="I1069" s="120">
        <f t="shared" si="206"/>
        <v>0</v>
      </c>
      <c r="J1069" s="117"/>
      <c r="K1069" s="49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</row>
    <row r="1070" spans="1:30" ht="24" customHeight="1">
      <c r="A1070" s="122"/>
      <c r="B1070" s="123" t="s">
        <v>308</v>
      </c>
      <c r="C1070" s="117">
        <v>1</v>
      </c>
      <c r="D1070" s="118" t="s">
        <v>113</v>
      </c>
      <c r="E1070" s="119">
        <v>23000</v>
      </c>
      <c r="F1070" s="120">
        <f t="shared" si="204"/>
        <v>23000</v>
      </c>
      <c r="G1070" s="121"/>
      <c r="H1070" s="120">
        <f t="shared" si="205"/>
        <v>0</v>
      </c>
      <c r="I1070" s="120">
        <f t="shared" si="206"/>
        <v>23000</v>
      </c>
      <c r="J1070" s="117"/>
      <c r="K1070" s="49"/>
      <c r="L1070" s="49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</row>
    <row r="1071" spans="1:30" ht="24" customHeight="1">
      <c r="A1071" s="122"/>
      <c r="B1071" s="124" t="s">
        <v>293</v>
      </c>
      <c r="C1071" s="117">
        <v>1</v>
      </c>
      <c r="D1071" s="118" t="s">
        <v>113</v>
      </c>
      <c r="E1071" s="119">
        <v>16000</v>
      </c>
      <c r="F1071" s="120">
        <f t="shared" si="204"/>
        <v>16000</v>
      </c>
      <c r="G1071" s="121"/>
      <c r="H1071" s="120">
        <f t="shared" si="205"/>
        <v>0</v>
      </c>
      <c r="I1071" s="120">
        <f t="shared" si="206"/>
        <v>16000</v>
      </c>
      <c r="J1071" s="117"/>
      <c r="K1071" s="49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</row>
    <row r="1072" spans="1:30" ht="24" customHeight="1">
      <c r="A1072" s="122"/>
      <c r="B1072" s="123" t="s">
        <v>294</v>
      </c>
      <c r="C1072" s="117">
        <v>1</v>
      </c>
      <c r="D1072" s="118" t="s">
        <v>295</v>
      </c>
      <c r="E1072" s="119">
        <v>9500</v>
      </c>
      <c r="F1072" s="120">
        <f t="shared" si="204"/>
        <v>9500</v>
      </c>
      <c r="G1072" s="121"/>
      <c r="H1072" s="120">
        <f t="shared" si="205"/>
        <v>0</v>
      </c>
      <c r="I1072" s="120">
        <f t="shared" si="206"/>
        <v>9500</v>
      </c>
      <c r="J1072" s="117"/>
      <c r="K1072" s="49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</row>
    <row r="1073" spans="1:30" ht="24" customHeight="1">
      <c r="A1073" s="122"/>
      <c r="B1073" s="124"/>
      <c r="C1073" s="117"/>
      <c r="D1073" s="118"/>
      <c r="E1073" s="119"/>
      <c r="F1073" s="120">
        <f t="shared" si="204"/>
        <v>0</v>
      </c>
      <c r="G1073" s="121"/>
      <c r="H1073" s="120">
        <f t="shared" si="205"/>
        <v>0</v>
      </c>
      <c r="I1073" s="120">
        <f t="shared" si="206"/>
        <v>0</v>
      </c>
      <c r="J1073" s="117"/>
      <c r="K1073" s="49"/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</row>
    <row r="1074" spans="1:30" ht="24" customHeight="1">
      <c r="A1074" s="125">
        <v>4.12</v>
      </c>
      <c r="B1074" s="161" t="s">
        <v>660</v>
      </c>
      <c r="C1074" s="117"/>
      <c r="D1074" s="118"/>
      <c r="E1074" s="119"/>
      <c r="F1074" s="120">
        <f t="shared" si="204"/>
        <v>0</v>
      </c>
      <c r="G1074" s="121"/>
      <c r="H1074" s="120">
        <f t="shared" si="205"/>
        <v>0</v>
      </c>
      <c r="I1074" s="120">
        <f t="shared" si="206"/>
        <v>0</v>
      </c>
      <c r="J1074" s="117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</row>
    <row r="1075" spans="1:30" ht="24" customHeight="1">
      <c r="A1075" s="122" t="s">
        <v>82</v>
      </c>
      <c r="B1075" s="123" t="s">
        <v>364</v>
      </c>
      <c r="C1075" s="117"/>
      <c r="D1075" s="118"/>
      <c r="E1075" s="119"/>
      <c r="F1075" s="120">
        <f t="shared" si="204"/>
        <v>0</v>
      </c>
      <c r="G1075" s="121"/>
      <c r="H1075" s="120">
        <f t="shared" si="205"/>
        <v>0</v>
      </c>
      <c r="I1075" s="120">
        <f t="shared" si="206"/>
        <v>0</v>
      </c>
      <c r="J1075" s="117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</row>
    <row r="1076" spans="1:30" ht="24" customHeight="1">
      <c r="A1076" s="122"/>
      <c r="B1076" s="123" t="s">
        <v>308</v>
      </c>
      <c r="C1076" s="117">
        <v>1</v>
      </c>
      <c r="D1076" s="118" t="s">
        <v>113</v>
      </c>
      <c r="E1076" s="119">
        <v>23000</v>
      </c>
      <c r="F1076" s="120">
        <f t="shared" si="204"/>
        <v>23000</v>
      </c>
      <c r="G1076" s="121"/>
      <c r="H1076" s="120">
        <f t="shared" si="205"/>
        <v>0</v>
      </c>
      <c r="I1076" s="120">
        <f t="shared" si="206"/>
        <v>23000</v>
      </c>
      <c r="J1076" s="117"/>
      <c r="K1076" s="49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</row>
    <row r="1077" spans="1:30" ht="24" customHeight="1">
      <c r="A1077" s="122"/>
      <c r="B1077" s="123" t="s">
        <v>293</v>
      </c>
      <c r="C1077" s="117">
        <v>1</v>
      </c>
      <c r="D1077" s="118" t="s">
        <v>113</v>
      </c>
      <c r="E1077" s="119">
        <v>16000</v>
      </c>
      <c r="F1077" s="120">
        <f t="shared" si="204"/>
        <v>16000</v>
      </c>
      <c r="G1077" s="121"/>
      <c r="H1077" s="120">
        <f t="shared" si="205"/>
        <v>0</v>
      </c>
      <c r="I1077" s="120">
        <f t="shared" si="206"/>
        <v>16000</v>
      </c>
      <c r="J1077" s="117"/>
      <c r="K1077" s="49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</row>
    <row r="1078" spans="1:30" ht="24" customHeight="1">
      <c r="A1078" s="122"/>
      <c r="B1078" s="123" t="s">
        <v>294</v>
      </c>
      <c r="C1078" s="117">
        <v>1</v>
      </c>
      <c r="D1078" s="118" t="s">
        <v>295</v>
      </c>
      <c r="E1078" s="119">
        <v>9500</v>
      </c>
      <c r="F1078" s="120">
        <f t="shared" si="204"/>
        <v>9500</v>
      </c>
      <c r="G1078" s="121"/>
      <c r="H1078" s="120">
        <f t="shared" si="205"/>
        <v>0</v>
      </c>
      <c r="I1078" s="120">
        <f t="shared" si="206"/>
        <v>9500</v>
      </c>
      <c r="J1078" s="117"/>
      <c r="K1078" s="49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</row>
    <row r="1079" spans="1:30" ht="24" customHeight="1">
      <c r="A1079" s="122"/>
      <c r="B1079" s="124"/>
      <c r="C1079" s="117"/>
      <c r="D1079" s="118"/>
      <c r="E1079" s="119"/>
      <c r="F1079" s="120"/>
      <c r="G1079" s="121"/>
      <c r="H1079" s="120"/>
      <c r="I1079" s="120"/>
      <c r="J1079" s="117"/>
      <c r="K1079" s="49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</row>
    <row r="1080" spans="1:30" ht="24" customHeight="1">
      <c r="A1080" s="125">
        <v>4.13</v>
      </c>
      <c r="B1080" s="161" t="s">
        <v>54</v>
      </c>
      <c r="C1080" s="117"/>
      <c r="D1080" s="118"/>
      <c r="E1080" s="119"/>
      <c r="F1080" s="120"/>
      <c r="G1080" s="121"/>
      <c r="H1080" s="120"/>
      <c r="I1080" s="120"/>
      <c r="J1080" s="117"/>
      <c r="K1080" s="49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</row>
    <row r="1081" spans="1:30" ht="24" customHeight="1">
      <c r="A1081" s="122" t="s">
        <v>83</v>
      </c>
      <c r="B1081" s="123" t="s">
        <v>365</v>
      </c>
      <c r="C1081" s="117"/>
      <c r="D1081" s="118"/>
      <c r="E1081" s="119"/>
      <c r="F1081" s="120"/>
      <c r="G1081" s="121"/>
      <c r="H1081" s="120"/>
      <c r="I1081" s="120"/>
      <c r="J1081" s="117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</row>
    <row r="1082" spans="1:30" ht="24" customHeight="1">
      <c r="A1082" s="122"/>
      <c r="B1082" s="123" t="s">
        <v>308</v>
      </c>
      <c r="C1082" s="117">
        <v>1</v>
      </c>
      <c r="D1082" s="118" t="s">
        <v>113</v>
      </c>
      <c r="E1082" s="119">
        <v>23000</v>
      </c>
      <c r="F1082" s="120">
        <f t="shared" ref="F1082:F1084" si="207">E1082*C1082</f>
        <v>23000</v>
      </c>
      <c r="G1082" s="121"/>
      <c r="H1082" s="120">
        <f t="shared" ref="H1082:H1084" si="208">G1082*C1082</f>
        <v>0</v>
      </c>
      <c r="I1082" s="120">
        <f t="shared" ref="I1082:I1084" si="209">H1082+F1082</f>
        <v>23000</v>
      </c>
      <c r="J1082" s="117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</row>
    <row r="1083" spans="1:30" ht="24" customHeight="1">
      <c r="A1083" s="122"/>
      <c r="B1083" s="123" t="s">
        <v>293</v>
      </c>
      <c r="C1083" s="117">
        <v>1</v>
      </c>
      <c r="D1083" s="118" t="s">
        <v>113</v>
      </c>
      <c r="E1083" s="119">
        <v>16000</v>
      </c>
      <c r="F1083" s="120">
        <f t="shared" si="207"/>
        <v>16000</v>
      </c>
      <c r="G1083" s="121"/>
      <c r="H1083" s="120">
        <f t="shared" si="208"/>
        <v>0</v>
      </c>
      <c r="I1083" s="120">
        <f t="shared" si="209"/>
        <v>16000</v>
      </c>
      <c r="J1083" s="117"/>
      <c r="K1083" s="49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</row>
    <row r="1084" spans="1:30" ht="24" customHeight="1">
      <c r="A1084" s="122"/>
      <c r="B1084" s="123" t="s">
        <v>294</v>
      </c>
      <c r="C1084" s="117">
        <v>1</v>
      </c>
      <c r="D1084" s="118" t="s">
        <v>295</v>
      </c>
      <c r="E1084" s="119">
        <v>9500</v>
      </c>
      <c r="F1084" s="120">
        <f t="shared" si="207"/>
        <v>9500</v>
      </c>
      <c r="G1084" s="121"/>
      <c r="H1084" s="120">
        <f t="shared" si="208"/>
        <v>0</v>
      </c>
      <c r="I1084" s="120">
        <f t="shared" si="209"/>
        <v>9500</v>
      </c>
      <c r="J1084" s="117"/>
      <c r="K1084" s="49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</row>
    <row r="1085" spans="1:30" ht="24" customHeight="1">
      <c r="A1085" s="122"/>
      <c r="B1085" s="124"/>
      <c r="C1085" s="117"/>
      <c r="D1085" s="118"/>
      <c r="E1085" s="119"/>
      <c r="F1085" s="120"/>
      <c r="G1085" s="121"/>
      <c r="H1085" s="120"/>
      <c r="I1085" s="120"/>
      <c r="J1085" s="117"/>
      <c r="K1085" s="49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</row>
    <row r="1086" spans="1:30" ht="24" customHeight="1">
      <c r="A1086" s="125">
        <v>4.1399999999999997</v>
      </c>
      <c r="B1086" s="161" t="s">
        <v>55</v>
      </c>
      <c r="C1086" s="117"/>
      <c r="D1086" s="118"/>
      <c r="E1086" s="119"/>
      <c r="F1086" s="120"/>
      <c r="G1086" s="121"/>
      <c r="H1086" s="120"/>
      <c r="I1086" s="120"/>
      <c r="J1086" s="117"/>
      <c r="K1086" s="49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</row>
    <row r="1087" spans="1:30" ht="24" customHeight="1">
      <c r="A1087" s="122" t="s">
        <v>84</v>
      </c>
      <c r="B1087" s="123" t="s">
        <v>366</v>
      </c>
      <c r="C1087" s="117"/>
      <c r="D1087" s="118"/>
      <c r="E1087" s="119"/>
      <c r="F1087" s="120"/>
      <c r="G1087" s="121"/>
      <c r="H1087" s="120"/>
      <c r="I1087" s="120"/>
      <c r="J1087" s="117"/>
      <c r="K1087" s="49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</row>
    <row r="1088" spans="1:30" ht="24" customHeight="1">
      <c r="A1088" s="122"/>
      <c r="B1088" s="123" t="s">
        <v>308</v>
      </c>
      <c r="C1088" s="117">
        <v>1</v>
      </c>
      <c r="D1088" s="118" t="s">
        <v>113</v>
      </c>
      <c r="E1088" s="119">
        <v>23000</v>
      </c>
      <c r="F1088" s="120">
        <f t="shared" ref="F1088:F1103" si="210">E1088*C1088</f>
        <v>23000</v>
      </c>
      <c r="G1088" s="121"/>
      <c r="H1088" s="120">
        <f t="shared" ref="H1088:H1103" si="211">G1088*C1088</f>
        <v>0</v>
      </c>
      <c r="I1088" s="120">
        <f t="shared" ref="I1088:I1103" si="212">H1088+F1088</f>
        <v>23000</v>
      </c>
      <c r="J1088" s="117"/>
      <c r="K1088" s="49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</row>
    <row r="1089" spans="1:30" ht="24" customHeight="1">
      <c r="A1089" s="122"/>
      <c r="B1089" s="123" t="s">
        <v>293</v>
      </c>
      <c r="C1089" s="117">
        <v>1</v>
      </c>
      <c r="D1089" s="118" t="s">
        <v>113</v>
      </c>
      <c r="E1089" s="119">
        <v>16000</v>
      </c>
      <c r="F1089" s="120">
        <f t="shared" si="210"/>
        <v>16000</v>
      </c>
      <c r="G1089" s="121"/>
      <c r="H1089" s="120">
        <f t="shared" si="211"/>
        <v>0</v>
      </c>
      <c r="I1089" s="120">
        <f t="shared" si="212"/>
        <v>16000</v>
      </c>
      <c r="J1089" s="117"/>
      <c r="K1089" s="49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</row>
    <row r="1090" spans="1:30" ht="24" customHeight="1">
      <c r="A1090" s="122"/>
      <c r="B1090" s="123" t="s">
        <v>294</v>
      </c>
      <c r="C1090" s="117">
        <v>1</v>
      </c>
      <c r="D1090" s="118" t="s">
        <v>295</v>
      </c>
      <c r="E1090" s="119">
        <v>9500</v>
      </c>
      <c r="F1090" s="120">
        <f t="shared" si="210"/>
        <v>9500</v>
      </c>
      <c r="G1090" s="121"/>
      <c r="H1090" s="120">
        <f t="shared" si="211"/>
        <v>0</v>
      </c>
      <c r="I1090" s="120">
        <f t="shared" si="212"/>
        <v>9500</v>
      </c>
      <c r="J1090" s="117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</row>
    <row r="1091" spans="1:30" ht="24" customHeight="1">
      <c r="A1091" s="122"/>
      <c r="B1091" s="124"/>
      <c r="C1091" s="117"/>
      <c r="D1091" s="118"/>
      <c r="E1091" s="119"/>
      <c r="F1091" s="120">
        <f t="shared" si="210"/>
        <v>0</v>
      </c>
      <c r="G1091" s="121"/>
      <c r="H1091" s="120">
        <f t="shared" si="211"/>
        <v>0</v>
      </c>
      <c r="I1091" s="120">
        <f t="shared" si="212"/>
        <v>0</v>
      </c>
      <c r="J1091" s="117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</row>
    <row r="1092" spans="1:30" ht="24" customHeight="1">
      <c r="A1092" s="125">
        <v>4.1500000000000004</v>
      </c>
      <c r="B1092" s="149" t="s">
        <v>29</v>
      </c>
      <c r="C1092" s="117"/>
      <c r="D1092" s="118"/>
      <c r="E1092" s="119"/>
      <c r="F1092" s="120">
        <f t="shared" si="210"/>
        <v>0</v>
      </c>
      <c r="G1092" s="121"/>
      <c r="H1092" s="120">
        <f t="shared" si="211"/>
        <v>0</v>
      </c>
      <c r="I1092" s="120">
        <f t="shared" si="212"/>
        <v>0</v>
      </c>
      <c r="J1092" s="117"/>
      <c r="K1092" s="49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</row>
    <row r="1093" spans="1:30" ht="24" customHeight="1">
      <c r="A1093" s="122" t="s">
        <v>85</v>
      </c>
      <c r="B1093" s="124" t="s">
        <v>367</v>
      </c>
      <c r="C1093" s="117"/>
      <c r="D1093" s="118"/>
      <c r="E1093" s="119"/>
      <c r="F1093" s="120">
        <f t="shared" si="210"/>
        <v>0</v>
      </c>
      <c r="G1093" s="121"/>
      <c r="H1093" s="120">
        <f t="shared" si="211"/>
        <v>0</v>
      </c>
      <c r="I1093" s="120">
        <f t="shared" si="212"/>
        <v>0</v>
      </c>
      <c r="J1093" s="117"/>
      <c r="K1093" s="49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</row>
    <row r="1094" spans="1:30" ht="24" customHeight="1">
      <c r="A1094" s="122"/>
      <c r="B1094" s="124" t="s">
        <v>308</v>
      </c>
      <c r="C1094" s="117">
        <v>1</v>
      </c>
      <c r="D1094" s="118" t="s">
        <v>113</v>
      </c>
      <c r="E1094" s="119">
        <v>23000</v>
      </c>
      <c r="F1094" s="120">
        <f t="shared" si="210"/>
        <v>23000</v>
      </c>
      <c r="G1094" s="121"/>
      <c r="H1094" s="120">
        <f t="shared" si="211"/>
        <v>0</v>
      </c>
      <c r="I1094" s="120">
        <f t="shared" si="212"/>
        <v>23000</v>
      </c>
      <c r="J1094" s="117"/>
      <c r="K1094" s="49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</row>
    <row r="1095" spans="1:30" ht="24" customHeight="1">
      <c r="A1095" s="122"/>
      <c r="B1095" s="124" t="s">
        <v>293</v>
      </c>
      <c r="C1095" s="117">
        <v>1</v>
      </c>
      <c r="D1095" s="118" t="s">
        <v>113</v>
      </c>
      <c r="E1095" s="119">
        <v>16000</v>
      </c>
      <c r="F1095" s="120">
        <f t="shared" si="210"/>
        <v>16000</v>
      </c>
      <c r="G1095" s="121"/>
      <c r="H1095" s="120">
        <f t="shared" si="211"/>
        <v>0</v>
      </c>
      <c r="I1095" s="120">
        <f t="shared" si="212"/>
        <v>16000</v>
      </c>
      <c r="J1095" s="117"/>
      <c r="K1095" s="49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</row>
    <row r="1096" spans="1:30" ht="24" customHeight="1">
      <c r="A1096" s="122"/>
      <c r="B1096" s="124" t="s">
        <v>294</v>
      </c>
      <c r="C1096" s="117">
        <v>1</v>
      </c>
      <c r="D1096" s="118" t="s">
        <v>295</v>
      </c>
      <c r="E1096" s="119">
        <v>9500</v>
      </c>
      <c r="F1096" s="120">
        <f t="shared" si="210"/>
        <v>9500</v>
      </c>
      <c r="G1096" s="121"/>
      <c r="H1096" s="120">
        <f t="shared" si="211"/>
        <v>0</v>
      </c>
      <c r="I1096" s="120">
        <f t="shared" si="212"/>
        <v>9500</v>
      </c>
      <c r="J1096" s="117"/>
      <c r="K1096" s="49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</row>
    <row r="1097" spans="1:30" ht="24" customHeight="1">
      <c r="A1097" s="122"/>
      <c r="B1097" s="124"/>
      <c r="C1097" s="117"/>
      <c r="D1097" s="118"/>
      <c r="E1097" s="119"/>
      <c r="F1097" s="120">
        <f t="shared" si="210"/>
        <v>0</v>
      </c>
      <c r="G1097" s="121"/>
      <c r="H1097" s="120">
        <f t="shared" si="211"/>
        <v>0</v>
      </c>
      <c r="I1097" s="120">
        <f t="shared" si="212"/>
        <v>0</v>
      </c>
      <c r="J1097" s="117"/>
      <c r="K1097" s="49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</row>
    <row r="1098" spans="1:30" ht="24" customHeight="1">
      <c r="A1098" s="125">
        <v>4.16</v>
      </c>
      <c r="B1098" s="162" t="s">
        <v>368</v>
      </c>
      <c r="C1098" s="163"/>
      <c r="D1098" s="164"/>
      <c r="E1098" s="165"/>
      <c r="F1098" s="120">
        <f t="shared" si="210"/>
        <v>0</v>
      </c>
      <c r="G1098" s="121"/>
      <c r="H1098" s="120">
        <f t="shared" si="211"/>
        <v>0</v>
      </c>
      <c r="I1098" s="120">
        <f t="shared" si="212"/>
        <v>0</v>
      </c>
      <c r="J1098" s="163"/>
      <c r="K1098" s="49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</row>
    <row r="1099" spans="1:30" ht="24" customHeight="1">
      <c r="A1099" s="122"/>
      <c r="B1099" s="166" t="s">
        <v>369</v>
      </c>
      <c r="C1099" s="163">
        <v>1</v>
      </c>
      <c r="D1099" s="164" t="s">
        <v>26</v>
      </c>
      <c r="E1099" s="165">
        <v>38000</v>
      </c>
      <c r="F1099" s="120">
        <f t="shared" si="210"/>
        <v>38000</v>
      </c>
      <c r="G1099" s="121"/>
      <c r="H1099" s="120">
        <f t="shared" si="211"/>
        <v>0</v>
      </c>
      <c r="I1099" s="120">
        <f t="shared" si="212"/>
        <v>38000</v>
      </c>
      <c r="J1099" s="163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</row>
    <row r="1100" spans="1:30" ht="24" customHeight="1">
      <c r="A1100" s="122"/>
      <c r="B1100" s="124"/>
      <c r="C1100" s="117"/>
      <c r="D1100" s="118"/>
      <c r="E1100" s="119"/>
      <c r="F1100" s="120">
        <f t="shared" si="210"/>
        <v>0</v>
      </c>
      <c r="G1100" s="121"/>
      <c r="H1100" s="120">
        <f t="shared" si="211"/>
        <v>0</v>
      </c>
      <c r="I1100" s="120">
        <f t="shared" si="212"/>
        <v>0</v>
      </c>
      <c r="J1100" s="117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</row>
    <row r="1101" spans="1:30" ht="24" customHeight="1">
      <c r="A1101" s="125">
        <v>4.17</v>
      </c>
      <c r="B1101" s="149" t="s">
        <v>370</v>
      </c>
      <c r="C1101" s="117"/>
      <c r="D1101" s="118"/>
      <c r="E1101" s="119"/>
      <c r="F1101" s="120">
        <f t="shared" si="210"/>
        <v>0</v>
      </c>
      <c r="G1101" s="121"/>
      <c r="H1101" s="120">
        <f t="shared" si="211"/>
        <v>0</v>
      </c>
      <c r="I1101" s="120">
        <f t="shared" si="212"/>
        <v>0</v>
      </c>
      <c r="J1101" s="117"/>
      <c r="K1101" s="49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</row>
    <row r="1102" spans="1:30" ht="24" customHeight="1">
      <c r="A1102" s="122"/>
      <c r="B1102" s="124" t="s">
        <v>371</v>
      </c>
      <c r="C1102" s="117">
        <v>1</v>
      </c>
      <c r="D1102" s="118" t="s">
        <v>113</v>
      </c>
      <c r="E1102" s="119">
        <v>26000</v>
      </c>
      <c r="F1102" s="120">
        <f t="shared" si="210"/>
        <v>26000</v>
      </c>
      <c r="G1102" s="121"/>
      <c r="H1102" s="120">
        <f t="shared" si="211"/>
        <v>0</v>
      </c>
      <c r="I1102" s="120">
        <f t="shared" si="212"/>
        <v>26000</v>
      </c>
      <c r="J1102" s="117"/>
      <c r="K1102" s="49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</row>
    <row r="1103" spans="1:30" ht="24" customHeight="1">
      <c r="A1103" s="122"/>
      <c r="B1103" s="123" t="s">
        <v>372</v>
      </c>
      <c r="C1103" s="117">
        <v>1</v>
      </c>
      <c r="D1103" s="118" t="s">
        <v>113</v>
      </c>
      <c r="E1103" s="119">
        <v>13200</v>
      </c>
      <c r="F1103" s="120">
        <f t="shared" si="210"/>
        <v>13200</v>
      </c>
      <c r="G1103" s="121"/>
      <c r="H1103" s="120">
        <f t="shared" si="211"/>
        <v>0</v>
      </c>
      <c r="I1103" s="120">
        <f t="shared" si="212"/>
        <v>13200</v>
      </c>
      <c r="J1103" s="117"/>
      <c r="K1103" s="49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</row>
    <row r="1104" spans="1:30" ht="24" customHeight="1">
      <c r="A1104" s="122"/>
      <c r="B1104" s="124"/>
      <c r="C1104" s="117"/>
      <c r="D1104" s="118"/>
      <c r="E1104" s="119"/>
      <c r="F1104" s="120"/>
      <c r="G1104" s="121"/>
      <c r="H1104" s="120"/>
      <c r="I1104" s="120"/>
      <c r="J1104" s="117"/>
      <c r="K1104" s="49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</row>
    <row r="1105" spans="1:30" ht="24" customHeight="1">
      <c r="A1105" s="125">
        <v>4.18</v>
      </c>
      <c r="B1105" s="161" t="s">
        <v>56</v>
      </c>
      <c r="C1105" s="117"/>
      <c r="D1105" s="118"/>
      <c r="E1105" s="119"/>
      <c r="F1105" s="120"/>
      <c r="G1105" s="121"/>
      <c r="H1105" s="120"/>
      <c r="I1105" s="120"/>
      <c r="J1105" s="117"/>
      <c r="K1105" s="49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</row>
    <row r="1106" spans="1:30" ht="24" customHeight="1">
      <c r="A1106" s="122" t="s">
        <v>86</v>
      </c>
      <c r="B1106" s="123" t="s">
        <v>373</v>
      </c>
      <c r="C1106" s="117"/>
      <c r="D1106" s="118"/>
      <c r="E1106" s="119"/>
      <c r="F1106" s="120"/>
      <c r="G1106" s="121"/>
      <c r="H1106" s="120"/>
      <c r="I1106" s="120"/>
      <c r="J1106" s="117"/>
      <c r="K1106" s="49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</row>
    <row r="1107" spans="1:30" ht="24" customHeight="1">
      <c r="A1107" s="122"/>
      <c r="B1107" s="124" t="s">
        <v>308</v>
      </c>
      <c r="C1107" s="117">
        <v>1</v>
      </c>
      <c r="D1107" s="118" t="s">
        <v>113</v>
      </c>
      <c r="E1107" s="119">
        <v>23000</v>
      </c>
      <c r="F1107" s="120">
        <f t="shared" ref="F1107:F1109" si="213">E1107*C1107</f>
        <v>23000</v>
      </c>
      <c r="G1107" s="121"/>
      <c r="H1107" s="120">
        <f t="shared" ref="H1107:H1109" si="214">G1107*C1107</f>
        <v>0</v>
      </c>
      <c r="I1107" s="120">
        <f t="shared" ref="I1107:I1109" si="215">H1107+F1107</f>
        <v>23000</v>
      </c>
      <c r="J1107" s="117"/>
      <c r="K1107" s="49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</row>
    <row r="1108" spans="1:30" ht="24" customHeight="1">
      <c r="A1108" s="122"/>
      <c r="B1108" s="124" t="s">
        <v>293</v>
      </c>
      <c r="C1108" s="117">
        <v>1</v>
      </c>
      <c r="D1108" s="118" t="s">
        <v>113</v>
      </c>
      <c r="E1108" s="119">
        <v>16000</v>
      </c>
      <c r="F1108" s="120">
        <f t="shared" si="213"/>
        <v>16000</v>
      </c>
      <c r="G1108" s="121"/>
      <c r="H1108" s="120">
        <f t="shared" si="214"/>
        <v>0</v>
      </c>
      <c r="I1108" s="120">
        <f t="shared" si="215"/>
        <v>16000</v>
      </c>
      <c r="J1108" s="117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</row>
    <row r="1109" spans="1:30" ht="24" customHeight="1">
      <c r="A1109" s="122"/>
      <c r="B1109" s="124" t="s">
        <v>294</v>
      </c>
      <c r="C1109" s="117">
        <v>1</v>
      </c>
      <c r="D1109" s="118" t="s">
        <v>295</v>
      </c>
      <c r="E1109" s="119">
        <v>9500</v>
      </c>
      <c r="F1109" s="120">
        <f t="shared" si="213"/>
        <v>9500</v>
      </c>
      <c r="G1109" s="121"/>
      <c r="H1109" s="120">
        <f t="shared" si="214"/>
        <v>0</v>
      </c>
      <c r="I1109" s="120">
        <f t="shared" si="215"/>
        <v>9500</v>
      </c>
      <c r="J1109" s="117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</row>
    <row r="1110" spans="1:30" ht="24" customHeight="1">
      <c r="A1110" s="122"/>
      <c r="B1110" s="124"/>
      <c r="C1110" s="117"/>
      <c r="D1110" s="118"/>
      <c r="E1110" s="119"/>
      <c r="F1110" s="120"/>
      <c r="G1110" s="121"/>
      <c r="H1110" s="120"/>
      <c r="I1110" s="120"/>
      <c r="J1110" s="117"/>
      <c r="K1110" s="49"/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</row>
    <row r="1111" spans="1:30" ht="24" customHeight="1">
      <c r="A1111" s="125">
        <v>4.1900000000000004</v>
      </c>
      <c r="B1111" s="161" t="s">
        <v>57</v>
      </c>
      <c r="C1111" s="117"/>
      <c r="D1111" s="118"/>
      <c r="E1111" s="119"/>
      <c r="F1111" s="120"/>
      <c r="G1111" s="121"/>
      <c r="H1111" s="120"/>
      <c r="I1111" s="120"/>
      <c r="J1111" s="117"/>
      <c r="K1111" s="49"/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</row>
    <row r="1112" spans="1:30" ht="24" customHeight="1">
      <c r="A1112" s="122" t="s">
        <v>87</v>
      </c>
      <c r="B1112" s="123" t="s">
        <v>374</v>
      </c>
      <c r="C1112" s="117"/>
      <c r="D1112" s="118"/>
      <c r="E1112" s="119"/>
      <c r="F1112" s="120"/>
      <c r="G1112" s="121"/>
      <c r="H1112" s="120"/>
      <c r="I1112" s="120"/>
      <c r="J1112" s="117"/>
      <c r="K1112" s="49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</row>
    <row r="1113" spans="1:30" ht="24" customHeight="1">
      <c r="A1113" s="122"/>
      <c r="B1113" s="123" t="s">
        <v>308</v>
      </c>
      <c r="C1113" s="117">
        <v>8</v>
      </c>
      <c r="D1113" s="118" t="s">
        <v>113</v>
      </c>
      <c r="E1113" s="119">
        <v>23000</v>
      </c>
      <c r="F1113" s="120">
        <f t="shared" ref="F1113:F1116" si="216">E1113*C1113</f>
        <v>184000</v>
      </c>
      <c r="G1113" s="121"/>
      <c r="H1113" s="120">
        <f t="shared" ref="H1113:H1116" si="217">G1113*C1113</f>
        <v>0</v>
      </c>
      <c r="I1113" s="120">
        <f t="shared" ref="I1113:I1116" si="218">H1113+F1113</f>
        <v>184000</v>
      </c>
      <c r="J1113" s="117"/>
      <c r="K1113" s="49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</row>
    <row r="1114" spans="1:30" ht="24" customHeight="1">
      <c r="A1114" s="122"/>
      <c r="B1114" s="124" t="s">
        <v>293</v>
      </c>
      <c r="C1114" s="117">
        <v>8</v>
      </c>
      <c r="D1114" s="118" t="s">
        <v>113</v>
      </c>
      <c r="E1114" s="119">
        <v>16000</v>
      </c>
      <c r="F1114" s="120">
        <f t="shared" si="216"/>
        <v>128000</v>
      </c>
      <c r="G1114" s="121"/>
      <c r="H1114" s="120">
        <f t="shared" si="217"/>
        <v>0</v>
      </c>
      <c r="I1114" s="120">
        <f t="shared" si="218"/>
        <v>128000</v>
      </c>
      <c r="J1114" s="117"/>
      <c r="K1114" s="49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</row>
    <row r="1115" spans="1:30" ht="24" customHeight="1">
      <c r="A1115" s="122"/>
      <c r="B1115" s="123" t="s">
        <v>294</v>
      </c>
      <c r="C1115" s="117">
        <v>8</v>
      </c>
      <c r="D1115" s="118" t="s">
        <v>295</v>
      </c>
      <c r="E1115" s="119">
        <v>9500</v>
      </c>
      <c r="F1115" s="120">
        <f t="shared" si="216"/>
        <v>76000</v>
      </c>
      <c r="G1115" s="121"/>
      <c r="H1115" s="120">
        <f t="shared" si="217"/>
        <v>0</v>
      </c>
      <c r="I1115" s="120">
        <f t="shared" si="218"/>
        <v>76000</v>
      </c>
      <c r="J1115" s="117"/>
      <c r="K1115" s="49"/>
      <c r="L1115" s="49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</row>
    <row r="1116" spans="1:30" ht="24" customHeight="1">
      <c r="A1116" s="122"/>
      <c r="B1116" s="124" t="s">
        <v>301</v>
      </c>
      <c r="C1116" s="117">
        <v>8</v>
      </c>
      <c r="D1116" s="118" t="s">
        <v>113</v>
      </c>
      <c r="E1116" s="119">
        <v>37000</v>
      </c>
      <c r="F1116" s="120">
        <f t="shared" si="216"/>
        <v>296000</v>
      </c>
      <c r="G1116" s="121"/>
      <c r="H1116" s="120">
        <f t="shared" si="217"/>
        <v>0</v>
      </c>
      <c r="I1116" s="120">
        <f t="shared" si="218"/>
        <v>296000</v>
      </c>
      <c r="J1116" s="117"/>
      <c r="K1116" s="49"/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</row>
    <row r="1117" spans="1:30" ht="24" customHeight="1">
      <c r="A1117" s="122"/>
      <c r="B1117" s="124"/>
      <c r="C1117" s="117"/>
      <c r="D1117" s="118"/>
      <c r="E1117" s="119"/>
      <c r="F1117" s="120"/>
      <c r="G1117" s="121"/>
      <c r="H1117" s="120"/>
      <c r="I1117" s="120"/>
      <c r="J1117" s="117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</row>
    <row r="1118" spans="1:30" ht="24" customHeight="1">
      <c r="A1118" s="131">
        <v>4.2</v>
      </c>
      <c r="B1118" s="161" t="s">
        <v>58</v>
      </c>
      <c r="C1118" s="117"/>
      <c r="D1118" s="118"/>
      <c r="E1118" s="119"/>
      <c r="F1118" s="120"/>
      <c r="G1118" s="121"/>
      <c r="H1118" s="120"/>
      <c r="I1118" s="120"/>
      <c r="J1118" s="117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</row>
    <row r="1119" spans="1:30" ht="24" customHeight="1">
      <c r="A1119" s="122" t="s">
        <v>88</v>
      </c>
      <c r="B1119" s="123" t="s">
        <v>375</v>
      </c>
      <c r="C1119" s="117"/>
      <c r="D1119" s="118"/>
      <c r="E1119" s="119"/>
      <c r="F1119" s="120"/>
      <c r="G1119" s="121"/>
      <c r="H1119" s="120"/>
      <c r="I1119" s="120"/>
      <c r="J1119" s="117"/>
      <c r="K1119" s="49"/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</row>
    <row r="1120" spans="1:30" ht="24" customHeight="1">
      <c r="A1120" s="122"/>
      <c r="B1120" s="123" t="s">
        <v>308</v>
      </c>
      <c r="C1120" s="117">
        <v>1</v>
      </c>
      <c r="D1120" s="118" t="s">
        <v>113</v>
      </c>
      <c r="E1120" s="119">
        <v>23000</v>
      </c>
      <c r="F1120" s="120">
        <f t="shared" ref="F1120:F1152" si="219">E1120*C1120</f>
        <v>23000</v>
      </c>
      <c r="G1120" s="121"/>
      <c r="H1120" s="120">
        <f t="shared" ref="H1120:H1152" si="220">G1120*C1120</f>
        <v>0</v>
      </c>
      <c r="I1120" s="120">
        <f t="shared" ref="I1120:I1152" si="221">H1120+F1120</f>
        <v>23000</v>
      </c>
      <c r="J1120" s="117"/>
      <c r="K1120" s="49"/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</row>
    <row r="1121" spans="1:30" ht="24" customHeight="1">
      <c r="A1121" s="122"/>
      <c r="B1121" s="123" t="s">
        <v>293</v>
      </c>
      <c r="C1121" s="117">
        <v>1</v>
      </c>
      <c r="D1121" s="118" t="s">
        <v>113</v>
      </c>
      <c r="E1121" s="119">
        <v>16000</v>
      </c>
      <c r="F1121" s="120">
        <f t="shared" si="219"/>
        <v>16000</v>
      </c>
      <c r="G1121" s="121"/>
      <c r="H1121" s="120">
        <f t="shared" si="220"/>
        <v>0</v>
      </c>
      <c r="I1121" s="120">
        <f t="shared" si="221"/>
        <v>16000</v>
      </c>
      <c r="J1121" s="117"/>
      <c r="K1121" s="49"/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</row>
    <row r="1122" spans="1:30" ht="24" customHeight="1">
      <c r="A1122" s="122"/>
      <c r="B1122" s="123" t="s">
        <v>294</v>
      </c>
      <c r="C1122" s="117">
        <v>1</v>
      </c>
      <c r="D1122" s="118" t="s">
        <v>295</v>
      </c>
      <c r="E1122" s="119">
        <v>9500</v>
      </c>
      <c r="F1122" s="120">
        <f t="shared" si="219"/>
        <v>9500</v>
      </c>
      <c r="G1122" s="121"/>
      <c r="H1122" s="120">
        <f t="shared" si="220"/>
        <v>0</v>
      </c>
      <c r="I1122" s="120">
        <f t="shared" si="221"/>
        <v>9500</v>
      </c>
      <c r="J1122" s="117"/>
      <c r="K1122" s="49"/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</row>
    <row r="1123" spans="1:30" ht="24" customHeight="1">
      <c r="A1123" s="122"/>
      <c r="B1123" s="123" t="s">
        <v>301</v>
      </c>
      <c r="C1123" s="117">
        <v>1</v>
      </c>
      <c r="D1123" s="118" t="s">
        <v>113</v>
      </c>
      <c r="E1123" s="119">
        <v>37000</v>
      </c>
      <c r="F1123" s="120">
        <f t="shared" si="219"/>
        <v>37000</v>
      </c>
      <c r="G1123" s="121"/>
      <c r="H1123" s="120">
        <f t="shared" si="220"/>
        <v>0</v>
      </c>
      <c r="I1123" s="120">
        <f t="shared" si="221"/>
        <v>37000</v>
      </c>
      <c r="J1123" s="117"/>
      <c r="K1123" s="49"/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</row>
    <row r="1124" spans="1:30" ht="24" customHeight="1">
      <c r="A1124" s="122"/>
      <c r="B1124" s="124"/>
      <c r="C1124" s="117"/>
      <c r="D1124" s="118"/>
      <c r="E1124" s="119"/>
      <c r="F1124" s="120">
        <f t="shared" si="219"/>
        <v>0</v>
      </c>
      <c r="G1124" s="121"/>
      <c r="H1124" s="120">
        <f t="shared" si="220"/>
        <v>0</v>
      </c>
      <c r="I1124" s="120">
        <f t="shared" si="221"/>
        <v>0</v>
      </c>
      <c r="J1124" s="117"/>
      <c r="K1124" s="49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</row>
    <row r="1125" spans="1:30" ht="24" customHeight="1">
      <c r="A1125" s="125">
        <v>4.21</v>
      </c>
      <c r="B1125" s="161" t="s">
        <v>106</v>
      </c>
      <c r="C1125" s="117"/>
      <c r="D1125" s="118"/>
      <c r="E1125" s="119"/>
      <c r="F1125" s="120">
        <f t="shared" si="219"/>
        <v>0</v>
      </c>
      <c r="G1125" s="121"/>
      <c r="H1125" s="120">
        <f t="shared" si="220"/>
        <v>0</v>
      </c>
      <c r="I1125" s="120">
        <f t="shared" si="221"/>
        <v>0</v>
      </c>
      <c r="J1125" s="117"/>
      <c r="K1125" s="49"/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</row>
    <row r="1126" spans="1:30" ht="24" customHeight="1">
      <c r="A1126" s="122"/>
      <c r="B1126" s="123" t="s">
        <v>308</v>
      </c>
      <c r="C1126" s="117">
        <v>1</v>
      </c>
      <c r="D1126" s="118" t="s">
        <v>113</v>
      </c>
      <c r="E1126" s="119">
        <v>23000</v>
      </c>
      <c r="F1126" s="120">
        <f t="shared" si="219"/>
        <v>23000</v>
      </c>
      <c r="G1126" s="121"/>
      <c r="H1126" s="120">
        <f t="shared" si="220"/>
        <v>0</v>
      </c>
      <c r="I1126" s="120">
        <f t="shared" si="221"/>
        <v>23000</v>
      </c>
      <c r="J1126" s="117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</row>
    <row r="1127" spans="1:30" ht="24" customHeight="1">
      <c r="A1127" s="122"/>
      <c r="B1127" s="123" t="s">
        <v>293</v>
      </c>
      <c r="C1127" s="117">
        <v>1</v>
      </c>
      <c r="D1127" s="118" t="s">
        <v>113</v>
      </c>
      <c r="E1127" s="119">
        <v>16000</v>
      </c>
      <c r="F1127" s="120">
        <f t="shared" si="219"/>
        <v>16000</v>
      </c>
      <c r="G1127" s="121"/>
      <c r="H1127" s="120">
        <f t="shared" si="220"/>
        <v>0</v>
      </c>
      <c r="I1127" s="120">
        <f t="shared" si="221"/>
        <v>16000</v>
      </c>
      <c r="J1127" s="117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</row>
    <row r="1128" spans="1:30" ht="24" customHeight="1">
      <c r="A1128" s="122"/>
      <c r="B1128" s="123" t="s">
        <v>319</v>
      </c>
      <c r="C1128" s="117">
        <v>1</v>
      </c>
      <c r="D1128" s="118" t="s">
        <v>295</v>
      </c>
      <c r="E1128" s="119">
        <v>9500</v>
      </c>
      <c r="F1128" s="120">
        <f t="shared" si="219"/>
        <v>9500</v>
      </c>
      <c r="G1128" s="121"/>
      <c r="H1128" s="120">
        <f t="shared" si="220"/>
        <v>0</v>
      </c>
      <c r="I1128" s="120">
        <f t="shared" si="221"/>
        <v>9500</v>
      </c>
      <c r="J1128" s="117"/>
      <c r="K1128" s="49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</row>
    <row r="1129" spans="1:30" ht="24" customHeight="1">
      <c r="A1129" s="122"/>
      <c r="B1129" s="123" t="s">
        <v>294</v>
      </c>
      <c r="C1129" s="117">
        <v>2</v>
      </c>
      <c r="D1129" s="118" t="s">
        <v>295</v>
      </c>
      <c r="E1129" s="119">
        <v>9500</v>
      </c>
      <c r="F1129" s="120">
        <f t="shared" si="219"/>
        <v>19000</v>
      </c>
      <c r="G1129" s="121"/>
      <c r="H1129" s="120">
        <f t="shared" si="220"/>
        <v>0</v>
      </c>
      <c r="I1129" s="120">
        <f t="shared" si="221"/>
        <v>19000</v>
      </c>
      <c r="J1129" s="117"/>
      <c r="K1129" s="49"/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</row>
    <row r="1130" spans="1:30" ht="24" customHeight="1">
      <c r="A1130" s="122"/>
      <c r="B1130" s="123" t="s">
        <v>341</v>
      </c>
      <c r="C1130" s="117">
        <v>1</v>
      </c>
      <c r="D1130" s="118" t="s">
        <v>113</v>
      </c>
      <c r="E1130" s="119">
        <v>120000</v>
      </c>
      <c r="F1130" s="120">
        <f t="shared" si="219"/>
        <v>120000</v>
      </c>
      <c r="G1130" s="121"/>
      <c r="H1130" s="120">
        <f t="shared" si="220"/>
        <v>0</v>
      </c>
      <c r="I1130" s="120">
        <f t="shared" si="221"/>
        <v>120000</v>
      </c>
      <c r="J1130" s="117"/>
      <c r="K1130" s="49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</row>
    <row r="1131" spans="1:30" ht="24" customHeight="1">
      <c r="A1131" s="122"/>
      <c r="B1131" s="124"/>
      <c r="C1131" s="117"/>
      <c r="D1131" s="118"/>
      <c r="E1131" s="119"/>
      <c r="F1131" s="120">
        <f t="shared" si="219"/>
        <v>0</v>
      </c>
      <c r="G1131" s="121"/>
      <c r="H1131" s="120">
        <f t="shared" si="220"/>
        <v>0</v>
      </c>
      <c r="I1131" s="120">
        <f t="shared" si="221"/>
        <v>0</v>
      </c>
      <c r="J1131" s="117"/>
      <c r="K1131" s="49"/>
      <c r="L1131" s="12"/>
      <c r="M1131" s="12"/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</row>
    <row r="1132" spans="1:30" ht="24" customHeight="1">
      <c r="A1132" s="125">
        <v>4.22</v>
      </c>
      <c r="B1132" s="161" t="s">
        <v>376</v>
      </c>
      <c r="C1132" s="117"/>
      <c r="D1132" s="118"/>
      <c r="E1132" s="119"/>
      <c r="F1132" s="120">
        <f t="shared" si="219"/>
        <v>0</v>
      </c>
      <c r="G1132" s="121"/>
      <c r="H1132" s="120">
        <f t="shared" si="220"/>
        <v>0</v>
      </c>
      <c r="I1132" s="120">
        <f t="shared" si="221"/>
        <v>0</v>
      </c>
      <c r="J1132" s="117"/>
      <c r="K1132" s="49"/>
      <c r="L1132" s="12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</row>
    <row r="1133" spans="1:30" ht="24" customHeight="1">
      <c r="A1133" s="122"/>
      <c r="B1133" s="123" t="s">
        <v>377</v>
      </c>
      <c r="C1133" s="117">
        <v>2</v>
      </c>
      <c r="D1133" s="118" t="s">
        <v>113</v>
      </c>
      <c r="E1133" s="119">
        <v>85000</v>
      </c>
      <c r="F1133" s="120">
        <f t="shared" si="219"/>
        <v>170000</v>
      </c>
      <c r="G1133" s="121"/>
      <c r="H1133" s="120">
        <f t="shared" si="220"/>
        <v>0</v>
      </c>
      <c r="I1133" s="120">
        <f t="shared" si="221"/>
        <v>170000</v>
      </c>
      <c r="J1133" s="117"/>
      <c r="K1133" s="49"/>
      <c r="L1133" s="12"/>
      <c r="M1133" s="12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</row>
    <row r="1134" spans="1:30" ht="24" customHeight="1">
      <c r="A1134" s="122"/>
      <c r="B1134" s="123" t="s">
        <v>378</v>
      </c>
      <c r="C1134" s="117">
        <v>1</v>
      </c>
      <c r="D1134" s="118" t="s">
        <v>113</v>
      </c>
      <c r="E1134" s="119">
        <v>59000</v>
      </c>
      <c r="F1134" s="120">
        <f t="shared" si="219"/>
        <v>59000</v>
      </c>
      <c r="G1134" s="121"/>
      <c r="H1134" s="120">
        <f t="shared" si="220"/>
        <v>0</v>
      </c>
      <c r="I1134" s="120">
        <f t="shared" si="221"/>
        <v>59000</v>
      </c>
      <c r="J1134" s="117"/>
      <c r="K1134" s="49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</row>
    <row r="1135" spans="1:30" ht="24" customHeight="1">
      <c r="A1135" s="122"/>
      <c r="B1135" s="123" t="s">
        <v>379</v>
      </c>
      <c r="C1135" s="117">
        <v>1</v>
      </c>
      <c r="D1135" s="118" t="s">
        <v>113</v>
      </c>
      <c r="E1135" s="119">
        <v>36400</v>
      </c>
      <c r="F1135" s="120">
        <f t="shared" si="219"/>
        <v>36400</v>
      </c>
      <c r="G1135" s="121"/>
      <c r="H1135" s="120">
        <f t="shared" si="220"/>
        <v>0</v>
      </c>
      <c r="I1135" s="120">
        <f t="shared" si="221"/>
        <v>36400</v>
      </c>
      <c r="J1135" s="117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</row>
    <row r="1136" spans="1:30" ht="24" customHeight="1">
      <c r="A1136" s="122"/>
      <c r="B1136" s="123" t="s">
        <v>380</v>
      </c>
      <c r="C1136" s="117">
        <v>1</v>
      </c>
      <c r="D1136" s="118" t="s">
        <v>113</v>
      </c>
      <c r="E1136" s="119">
        <v>8500</v>
      </c>
      <c r="F1136" s="120">
        <f t="shared" si="219"/>
        <v>8500</v>
      </c>
      <c r="G1136" s="121"/>
      <c r="H1136" s="120">
        <f t="shared" si="220"/>
        <v>0</v>
      </c>
      <c r="I1136" s="120">
        <f t="shared" si="221"/>
        <v>8500</v>
      </c>
      <c r="J1136" s="117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</row>
    <row r="1137" spans="1:30" ht="24" customHeight="1">
      <c r="A1137" s="122"/>
      <c r="B1137" s="123" t="s">
        <v>381</v>
      </c>
      <c r="C1137" s="117">
        <v>2</v>
      </c>
      <c r="D1137" s="118" t="s">
        <v>26</v>
      </c>
      <c r="E1137" s="119">
        <v>14000</v>
      </c>
      <c r="F1137" s="120">
        <f t="shared" si="219"/>
        <v>28000</v>
      </c>
      <c r="G1137" s="121"/>
      <c r="H1137" s="120">
        <f t="shared" si="220"/>
        <v>0</v>
      </c>
      <c r="I1137" s="120">
        <f t="shared" si="221"/>
        <v>28000</v>
      </c>
      <c r="J1137" s="117"/>
      <c r="K1137" s="49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</row>
    <row r="1138" spans="1:30" ht="24" customHeight="1">
      <c r="A1138" s="122"/>
      <c r="B1138" s="123" t="s">
        <v>382</v>
      </c>
      <c r="C1138" s="117">
        <v>2</v>
      </c>
      <c r="D1138" s="118" t="s">
        <v>26</v>
      </c>
      <c r="E1138" s="119">
        <v>9000</v>
      </c>
      <c r="F1138" s="120">
        <f t="shared" si="219"/>
        <v>18000</v>
      </c>
      <c r="G1138" s="121"/>
      <c r="H1138" s="120">
        <f t="shared" si="220"/>
        <v>0</v>
      </c>
      <c r="I1138" s="120">
        <f t="shared" si="221"/>
        <v>18000</v>
      </c>
      <c r="J1138" s="117"/>
      <c r="K1138" s="49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</row>
    <row r="1139" spans="1:30" ht="24" customHeight="1">
      <c r="A1139" s="122"/>
      <c r="B1139" s="124" t="s">
        <v>383</v>
      </c>
      <c r="C1139" s="117">
        <v>1</v>
      </c>
      <c r="D1139" s="118" t="s">
        <v>26</v>
      </c>
      <c r="E1139" s="119">
        <v>35000</v>
      </c>
      <c r="F1139" s="120">
        <f t="shared" si="219"/>
        <v>35000</v>
      </c>
      <c r="G1139" s="121"/>
      <c r="H1139" s="120">
        <f t="shared" si="220"/>
        <v>0</v>
      </c>
      <c r="I1139" s="120">
        <f t="shared" si="221"/>
        <v>35000</v>
      </c>
      <c r="J1139" s="117"/>
      <c r="K1139" s="49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</row>
    <row r="1140" spans="1:30" ht="24" customHeight="1">
      <c r="A1140" s="122"/>
      <c r="B1140" s="124" t="s">
        <v>384</v>
      </c>
      <c r="C1140" s="117">
        <v>1</v>
      </c>
      <c r="D1140" s="118" t="s">
        <v>26</v>
      </c>
      <c r="E1140" s="119">
        <v>33000</v>
      </c>
      <c r="F1140" s="120">
        <f t="shared" si="219"/>
        <v>33000</v>
      </c>
      <c r="G1140" s="121"/>
      <c r="H1140" s="120">
        <f t="shared" si="220"/>
        <v>0</v>
      </c>
      <c r="I1140" s="120">
        <f t="shared" si="221"/>
        <v>33000</v>
      </c>
      <c r="J1140" s="117"/>
      <c r="K1140" s="49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</row>
    <row r="1141" spans="1:30" ht="24" customHeight="1">
      <c r="A1141" s="122"/>
      <c r="B1141" s="124"/>
      <c r="C1141" s="117"/>
      <c r="D1141" s="118"/>
      <c r="E1141" s="119"/>
      <c r="F1141" s="120">
        <f t="shared" si="219"/>
        <v>0</v>
      </c>
      <c r="G1141" s="121"/>
      <c r="H1141" s="120">
        <f t="shared" si="220"/>
        <v>0</v>
      </c>
      <c r="I1141" s="120">
        <f t="shared" si="221"/>
        <v>0</v>
      </c>
      <c r="J1141" s="117"/>
      <c r="K1141" s="49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</row>
    <row r="1142" spans="1:30" ht="24" customHeight="1">
      <c r="A1142" s="125">
        <v>4.2300000000000004</v>
      </c>
      <c r="B1142" s="149" t="s">
        <v>385</v>
      </c>
      <c r="C1142" s="117"/>
      <c r="D1142" s="118"/>
      <c r="E1142" s="119"/>
      <c r="F1142" s="120">
        <f t="shared" si="219"/>
        <v>0</v>
      </c>
      <c r="G1142" s="121"/>
      <c r="H1142" s="120">
        <f t="shared" si="220"/>
        <v>0</v>
      </c>
      <c r="I1142" s="120">
        <f t="shared" si="221"/>
        <v>0</v>
      </c>
      <c r="J1142" s="117"/>
      <c r="K1142" s="49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</row>
    <row r="1143" spans="1:30" ht="24" customHeight="1">
      <c r="A1143" s="122"/>
      <c r="B1143" s="124" t="s">
        <v>310</v>
      </c>
      <c r="C1143" s="117">
        <v>21</v>
      </c>
      <c r="D1143" s="118" t="s">
        <v>311</v>
      </c>
      <c r="E1143" s="119">
        <v>8000</v>
      </c>
      <c r="F1143" s="120">
        <f t="shared" si="219"/>
        <v>168000</v>
      </c>
      <c r="G1143" s="121"/>
      <c r="H1143" s="120">
        <f t="shared" si="220"/>
        <v>0</v>
      </c>
      <c r="I1143" s="120">
        <f t="shared" si="221"/>
        <v>168000</v>
      </c>
      <c r="J1143" s="117"/>
      <c r="K1143" s="49"/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</row>
    <row r="1144" spans="1:30" ht="24" customHeight="1">
      <c r="A1144" s="122"/>
      <c r="B1144" s="124" t="s">
        <v>312</v>
      </c>
      <c r="C1144" s="117">
        <v>3</v>
      </c>
      <c r="D1144" s="118" t="s">
        <v>113</v>
      </c>
      <c r="E1144" s="119">
        <v>89000</v>
      </c>
      <c r="F1144" s="120">
        <f t="shared" si="219"/>
        <v>267000</v>
      </c>
      <c r="G1144" s="121"/>
      <c r="H1144" s="120">
        <f t="shared" si="220"/>
        <v>0</v>
      </c>
      <c r="I1144" s="120">
        <f t="shared" si="221"/>
        <v>267000</v>
      </c>
      <c r="J1144" s="117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</row>
    <row r="1145" spans="1:30" ht="24" customHeight="1">
      <c r="A1145" s="122"/>
      <c r="B1145" s="124" t="s">
        <v>313</v>
      </c>
      <c r="C1145" s="117">
        <v>37</v>
      </c>
      <c r="D1145" s="118" t="s">
        <v>311</v>
      </c>
      <c r="E1145" s="119">
        <v>10300</v>
      </c>
      <c r="F1145" s="120">
        <f t="shared" si="219"/>
        <v>381100</v>
      </c>
      <c r="G1145" s="121"/>
      <c r="H1145" s="120">
        <f t="shared" si="220"/>
        <v>0</v>
      </c>
      <c r="I1145" s="120">
        <f t="shared" si="221"/>
        <v>381100</v>
      </c>
      <c r="J1145" s="117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</row>
    <row r="1146" spans="1:30" ht="24" customHeight="1">
      <c r="A1146" s="122"/>
      <c r="B1146" s="166" t="s">
        <v>386</v>
      </c>
      <c r="C1146" s="163">
        <v>1</v>
      </c>
      <c r="D1146" s="164" t="s">
        <v>113</v>
      </c>
      <c r="E1146" s="165">
        <v>185000</v>
      </c>
      <c r="F1146" s="120">
        <f t="shared" si="219"/>
        <v>185000</v>
      </c>
      <c r="G1146" s="121"/>
      <c r="H1146" s="120">
        <f t="shared" si="220"/>
        <v>0</v>
      </c>
      <c r="I1146" s="120">
        <f t="shared" si="221"/>
        <v>185000</v>
      </c>
      <c r="J1146" s="163"/>
      <c r="K1146" s="49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</row>
    <row r="1147" spans="1:30" ht="24" customHeight="1">
      <c r="A1147" s="122"/>
      <c r="B1147" s="166" t="s">
        <v>315</v>
      </c>
      <c r="C1147" s="163">
        <v>4</v>
      </c>
      <c r="D1147" s="164" t="s">
        <v>113</v>
      </c>
      <c r="E1147" s="165">
        <v>134000</v>
      </c>
      <c r="F1147" s="120">
        <f t="shared" si="219"/>
        <v>536000</v>
      </c>
      <c r="G1147" s="121"/>
      <c r="H1147" s="120">
        <f t="shared" si="220"/>
        <v>0</v>
      </c>
      <c r="I1147" s="120">
        <f t="shared" si="221"/>
        <v>536000</v>
      </c>
      <c r="J1147" s="163"/>
      <c r="K1147" s="49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</row>
    <row r="1148" spans="1:30" ht="24" customHeight="1">
      <c r="A1148" s="125"/>
      <c r="B1148" s="124" t="s">
        <v>315</v>
      </c>
      <c r="C1148" s="117">
        <v>1</v>
      </c>
      <c r="D1148" s="118" t="s">
        <v>113</v>
      </c>
      <c r="E1148" s="119">
        <v>65800</v>
      </c>
      <c r="F1148" s="120">
        <f t="shared" si="219"/>
        <v>65800</v>
      </c>
      <c r="G1148" s="121"/>
      <c r="H1148" s="120">
        <f t="shared" si="220"/>
        <v>0</v>
      </c>
      <c r="I1148" s="120">
        <f t="shared" si="221"/>
        <v>65800</v>
      </c>
      <c r="J1148" s="117"/>
      <c r="K1148" s="49"/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</row>
    <row r="1149" spans="1:30" ht="24" customHeight="1">
      <c r="A1149" s="125"/>
      <c r="B1149" s="124" t="s">
        <v>315</v>
      </c>
      <c r="C1149" s="117">
        <v>2</v>
      </c>
      <c r="D1149" s="118" t="s">
        <v>26</v>
      </c>
      <c r="E1149" s="119">
        <v>28000</v>
      </c>
      <c r="F1149" s="120">
        <f t="shared" si="219"/>
        <v>56000</v>
      </c>
      <c r="G1149" s="121"/>
      <c r="H1149" s="120">
        <f t="shared" si="220"/>
        <v>0</v>
      </c>
      <c r="I1149" s="120">
        <f t="shared" si="221"/>
        <v>56000</v>
      </c>
      <c r="J1149" s="117"/>
      <c r="K1149" s="49"/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</row>
    <row r="1150" spans="1:30" ht="24" customHeight="1">
      <c r="A1150" s="122"/>
      <c r="B1150" s="124" t="s">
        <v>316</v>
      </c>
      <c r="C1150" s="117">
        <v>1</v>
      </c>
      <c r="D1150" s="118" t="s">
        <v>26</v>
      </c>
      <c r="E1150" s="119">
        <v>28000</v>
      </c>
      <c r="F1150" s="120">
        <f t="shared" si="219"/>
        <v>28000</v>
      </c>
      <c r="G1150" s="121"/>
      <c r="H1150" s="120">
        <f t="shared" si="220"/>
        <v>0</v>
      </c>
      <c r="I1150" s="120">
        <f t="shared" si="221"/>
        <v>28000</v>
      </c>
      <c r="J1150" s="117"/>
      <c r="K1150" s="49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</row>
    <row r="1151" spans="1:30" ht="24" customHeight="1">
      <c r="A1151" s="122"/>
      <c r="B1151" s="124"/>
      <c r="C1151" s="117"/>
      <c r="D1151" s="118"/>
      <c r="E1151" s="119"/>
      <c r="F1151" s="120">
        <f t="shared" si="219"/>
        <v>0</v>
      </c>
      <c r="G1151" s="121"/>
      <c r="H1151" s="120">
        <f t="shared" si="220"/>
        <v>0</v>
      </c>
      <c r="I1151" s="120">
        <f t="shared" si="221"/>
        <v>0</v>
      </c>
      <c r="J1151" s="117"/>
      <c r="K1151" s="49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</row>
    <row r="1152" spans="1:30" ht="24" customHeight="1">
      <c r="A1152" s="125">
        <v>4.24</v>
      </c>
      <c r="B1152" s="161" t="s">
        <v>387</v>
      </c>
      <c r="C1152" s="117"/>
      <c r="D1152" s="118"/>
      <c r="E1152" s="119"/>
      <c r="F1152" s="120">
        <f t="shared" si="219"/>
        <v>0</v>
      </c>
      <c r="G1152" s="121"/>
      <c r="H1152" s="120">
        <f t="shared" si="220"/>
        <v>0</v>
      </c>
      <c r="I1152" s="120">
        <f t="shared" si="221"/>
        <v>0</v>
      </c>
      <c r="J1152" s="117"/>
      <c r="K1152" s="49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</row>
    <row r="1153" spans="1:30" ht="24" customHeight="1">
      <c r="A1153" s="122" t="s">
        <v>1189</v>
      </c>
      <c r="B1153" s="123" t="s">
        <v>102</v>
      </c>
      <c r="C1153" s="117"/>
      <c r="D1153" s="118"/>
      <c r="E1153" s="119"/>
      <c r="F1153" s="120"/>
      <c r="G1153" s="121"/>
      <c r="H1153" s="120"/>
      <c r="I1153" s="120"/>
      <c r="J1153" s="117"/>
      <c r="K1153" s="49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</row>
    <row r="1154" spans="1:30" ht="24" customHeight="1">
      <c r="A1154" s="122"/>
      <c r="B1154" s="123" t="s">
        <v>388</v>
      </c>
      <c r="C1154" s="117">
        <v>1</v>
      </c>
      <c r="D1154" s="118" t="s">
        <v>295</v>
      </c>
      <c r="E1154" s="119">
        <v>265000</v>
      </c>
      <c r="F1154" s="120">
        <f t="shared" ref="F1154:F1188" si="222">E1154*C1154</f>
        <v>265000</v>
      </c>
      <c r="G1154" s="121"/>
      <c r="H1154" s="120">
        <f t="shared" ref="H1154:H1188" si="223">G1154*C1154</f>
        <v>0</v>
      </c>
      <c r="I1154" s="120">
        <f t="shared" ref="I1154:I1188" si="224">H1154+F1154</f>
        <v>265000</v>
      </c>
      <c r="J1154" s="117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</row>
    <row r="1155" spans="1:30" ht="24" customHeight="1">
      <c r="A1155" s="122"/>
      <c r="B1155" s="123" t="s">
        <v>389</v>
      </c>
      <c r="C1155" s="117">
        <v>1</v>
      </c>
      <c r="D1155" s="118" t="s">
        <v>290</v>
      </c>
      <c r="E1155" s="119">
        <v>150000</v>
      </c>
      <c r="F1155" s="120">
        <f t="shared" si="222"/>
        <v>150000</v>
      </c>
      <c r="G1155" s="121"/>
      <c r="H1155" s="120">
        <f t="shared" si="223"/>
        <v>0</v>
      </c>
      <c r="I1155" s="120">
        <f t="shared" si="224"/>
        <v>150000</v>
      </c>
      <c r="J1155" s="117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</row>
    <row r="1156" spans="1:30" ht="24" customHeight="1">
      <c r="A1156" s="122"/>
      <c r="B1156" s="124" t="s">
        <v>1167</v>
      </c>
      <c r="C1156" s="117">
        <v>36</v>
      </c>
      <c r="D1156" s="118" t="s">
        <v>295</v>
      </c>
      <c r="E1156" s="119">
        <v>49000</v>
      </c>
      <c r="F1156" s="120">
        <f t="shared" si="222"/>
        <v>1764000</v>
      </c>
      <c r="G1156" s="121"/>
      <c r="H1156" s="120">
        <f t="shared" si="223"/>
        <v>0</v>
      </c>
      <c r="I1156" s="120">
        <f t="shared" si="224"/>
        <v>1764000</v>
      </c>
      <c r="J1156" s="117"/>
      <c r="K1156" s="49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</row>
    <row r="1157" spans="1:30" ht="24" customHeight="1">
      <c r="A1157" s="122"/>
      <c r="B1157" s="124" t="s">
        <v>1168</v>
      </c>
      <c r="C1157" s="117">
        <v>36</v>
      </c>
      <c r="D1157" s="118" t="s">
        <v>295</v>
      </c>
      <c r="E1157" s="119">
        <v>33000</v>
      </c>
      <c r="F1157" s="120">
        <f t="shared" si="222"/>
        <v>1188000</v>
      </c>
      <c r="G1157" s="121"/>
      <c r="H1157" s="120">
        <f t="shared" si="223"/>
        <v>0</v>
      </c>
      <c r="I1157" s="120">
        <f t="shared" si="224"/>
        <v>1188000</v>
      </c>
      <c r="J1157" s="117"/>
      <c r="K1157" s="49"/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</row>
    <row r="1158" spans="1:30" ht="24" customHeight="1">
      <c r="A1158" s="122"/>
      <c r="B1158" s="124" t="s">
        <v>1169</v>
      </c>
      <c r="C1158" s="117">
        <v>1</v>
      </c>
      <c r="D1158" s="118" t="s">
        <v>295</v>
      </c>
      <c r="E1158" s="119">
        <v>150000</v>
      </c>
      <c r="F1158" s="120">
        <f t="shared" si="222"/>
        <v>150000</v>
      </c>
      <c r="G1158" s="121"/>
      <c r="H1158" s="120">
        <f t="shared" si="223"/>
        <v>0</v>
      </c>
      <c r="I1158" s="120">
        <f t="shared" si="224"/>
        <v>150000</v>
      </c>
      <c r="J1158" s="117"/>
      <c r="K1158" s="49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</row>
    <row r="1159" spans="1:30" ht="24" customHeight="1">
      <c r="A1159" s="122"/>
      <c r="B1159" s="123" t="s">
        <v>1170</v>
      </c>
      <c r="C1159" s="117">
        <v>1</v>
      </c>
      <c r="D1159" s="118" t="s">
        <v>295</v>
      </c>
      <c r="E1159" s="119">
        <v>140000</v>
      </c>
      <c r="F1159" s="120">
        <f t="shared" si="222"/>
        <v>140000</v>
      </c>
      <c r="G1159" s="121"/>
      <c r="H1159" s="120">
        <f t="shared" si="223"/>
        <v>0</v>
      </c>
      <c r="I1159" s="120">
        <f t="shared" si="224"/>
        <v>140000</v>
      </c>
      <c r="J1159" s="117"/>
      <c r="K1159" s="49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</row>
    <row r="1160" spans="1:30" ht="24" customHeight="1">
      <c r="A1160" s="122"/>
      <c r="B1160" s="123" t="s">
        <v>318</v>
      </c>
      <c r="C1160" s="117">
        <v>1</v>
      </c>
      <c r="D1160" s="118" t="s">
        <v>295</v>
      </c>
      <c r="E1160" s="119">
        <v>86000</v>
      </c>
      <c r="F1160" s="120">
        <f t="shared" si="222"/>
        <v>86000</v>
      </c>
      <c r="G1160" s="121"/>
      <c r="H1160" s="120">
        <f t="shared" si="223"/>
        <v>0</v>
      </c>
      <c r="I1160" s="120">
        <f t="shared" si="224"/>
        <v>86000</v>
      </c>
      <c r="J1160" s="117"/>
      <c r="K1160" s="49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</row>
    <row r="1161" spans="1:30" ht="24" customHeight="1">
      <c r="A1161" s="122"/>
      <c r="B1161" s="123" t="s">
        <v>293</v>
      </c>
      <c r="C1161" s="117">
        <v>2</v>
      </c>
      <c r="D1161" s="118" t="s">
        <v>295</v>
      </c>
      <c r="E1161" s="119">
        <v>16000</v>
      </c>
      <c r="F1161" s="120">
        <f t="shared" si="222"/>
        <v>32000</v>
      </c>
      <c r="G1161" s="121"/>
      <c r="H1161" s="120">
        <f t="shared" si="223"/>
        <v>0</v>
      </c>
      <c r="I1161" s="120">
        <f t="shared" si="224"/>
        <v>32000</v>
      </c>
      <c r="J1161" s="117"/>
      <c r="K1161" s="49"/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</row>
    <row r="1162" spans="1:30" ht="24" customHeight="1">
      <c r="A1162" s="122"/>
      <c r="B1162" s="123" t="s">
        <v>319</v>
      </c>
      <c r="C1162" s="117">
        <v>2</v>
      </c>
      <c r="D1162" s="118" t="s">
        <v>295</v>
      </c>
      <c r="E1162" s="119">
        <v>9500</v>
      </c>
      <c r="F1162" s="120">
        <f t="shared" si="222"/>
        <v>19000</v>
      </c>
      <c r="G1162" s="121"/>
      <c r="H1162" s="120">
        <f t="shared" si="223"/>
        <v>0</v>
      </c>
      <c r="I1162" s="120">
        <f t="shared" si="224"/>
        <v>19000</v>
      </c>
      <c r="J1162" s="117"/>
      <c r="K1162" s="49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</row>
    <row r="1163" spans="1:30" ht="24" customHeight="1">
      <c r="A1163" s="122"/>
      <c r="B1163" s="124" t="s">
        <v>294</v>
      </c>
      <c r="C1163" s="117">
        <v>4</v>
      </c>
      <c r="D1163" s="118" t="s">
        <v>295</v>
      </c>
      <c r="E1163" s="119">
        <v>9500</v>
      </c>
      <c r="F1163" s="120">
        <f t="shared" si="222"/>
        <v>38000</v>
      </c>
      <c r="G1163" s="121"/>
      <c r="H1163" s="120">
        <f t="shared" si="223"/>
        <v>0</v>
      </c>
      <c r="I1163" s="120">
        <f t="shared" si="224"/>
        <v>38000</v>
      </c>
      <c r="J1163" s="117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</row>
    <row r="1164" spans="1:30" ht="24" customHeight="1">
      <c r="A1164" s="122"/>
      <c r="B1164" s="123" t="s">
        <v>320</v>
      </c>
      <c r="C1164" s="117">
        <v>1</v>
      </c>
      <c r="D1164" s="118" t="s">
        <v>113</v>
      </c>
      <c r="E1164" s="119">
        <v>89000</v>
      </c>
      <c r="F1164" s="120">
        <f t="shared" si="222"/>
        <v>89000</v>
      </c>
      <c r="G1164" s="121"/>
      <c r="H1164" s="120">
        <f t="shared" si="223"/>
        <v>0</v>
      </c>
      <c r="I1164" s="120">
        <f t="shared" si="224"/>
        <v>89000</v>
      </c>
      <c r="J1164" s="117"/>
      <c r="K1164" s="12"/>
      <c r="L1164" s="49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</row>
    <row r="1165" spans="1:30" ht="24" customHeight="1">
      <c r="A1165" s="122"/>
      <c r="B1165" s="123" t="s">
        <v>321</v>
      </c>
      <c r="C1165" s="117">
        <v>1</v>
      </c>
      <c r="D1165" s="118" t="s">
        <v>113</v>
      </c>
      <c r="E1165" s="119">
        <v>39000</v>
      </c>
      <c r="F1165" s="120">
        <f t="shared" si="222"/>
        <v>39000</v>
      </c>
      <c r="G1165" s="121"/>
      <c r="H1165" s="120">
        <f t="shared" si="223"/>
        <v>0</v>
      </c>
      <c r="I1165" s="120">
        <f t="shared" si="224"/>
        <v>39000</v>
      </c>
      <c r="J1165" s="117"/>
      <c r="K1165" s="49"/>
      <c r="L1165" s="49"/>
      <c r="M1165" s="12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</row>
    <row r="1166" spans="1:30" ht="24" customHeight="1">
      <c r="A1166" s="122"/>
      <c r="B1166" s="123" t="s">
        <v>322</v>
      </c>
      <c r="C1166" s="117">
        <v>1</v>
      </c>
      <c r="D1166" s="118" t="s">
        <v>113</v>
      </c>
      <c r="E1166" s="119">
        <v>45000</v>
      </c>
      <c r="F1166" s="120">
        <f t="shared" si="222"/>
        <v>45000</v>
      </c>
      <c r="G1166" s="121"/>
      <c r="H1166" s="120">
        <f t="shared" si="223"/>
        <v>0</v>
      </c>
      <c r="I1166" s="120">
        <f t="shared" si="224"/>
        <v>45000</v>
      </c>
      <c r="J1166" s="117"/>
      <c r="K1166" s="49"/>
      <c r="L1166" s="49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</row>
    <row r="1167" spans="1:30" ht="24" customHeight="1">
      <c r="A1167" s="122"/>
      <c r="B1167" s="123" t="s">
        <v>323</v>
      </c>
      <c r="C1167" s="117">
        <v>1</v>
      </c>
      <c r="D1167" s="118" t="s">
        <v>113</v>
      </c>
      <c r="E1167" s="119">
        <v>49000</v>
      </c>
      <c r="F1167" s="120">
        <f t="shared" si="222"/>
        <v>49000</v>
      </c>
      <c r="G1167" s="121"/>
      <c r="H1167" s="120">
        <f t="shared" si="223"/>
        <v>0</v>
      </c>
      <c r="I1167" s="120">
        <f t="shared" si="224"/>
        <v>49000</v>
      </c>
      <c r="J1167" s="117"/>
      <c r="K1167" s="49"/>
      <c r="L1167" s="49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</row>
    <row r="1168" spans="1:30" ht="24" customHeight="1">
      <c r="A1168" s="122"/>
      <c r="B1168" s="123" t="s">
        <v>324</v>
      </c>
      <c r="C1168" s="117">
        <v>1</v>
      </c>
      <c r="D1168" s="118" t="s">
        <v>26</v>
      </c>
      <c r="E1168" s="119">
        <v>35000</v>
      </c>
      <c r="F1168" s="120">
        <f t="shared" si="222"/>
        <v>35000</v>
      </c>
      <c r="G1168" s="121"/>
      <c r="H1168" s="120">
        <f t="shared" si="223"/>
        <v>0</v>
      </c>
      <c r="I1168" s="120">
        <f t="shared" si="224"/>
        <v>35000</v>
      </c>
      <c r="J1168" s="117"/>
      <c r="K1168" s="49"/>
      <c r="L1168" s="49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</row>
    <row r="1169" spans="1:30" ht="24" customHeight="1">
      <c r="A1169" s="122"/>
      <c r="B1169" s="124" t="s">
        <v>325</v>
      </c>
      <c r="C1169" s="117">
        <v>1</v>
      </c>
      <c r="D1169" s="118" t="s">
        <v>26</v>
      </c>
      <c r="E1169" s="119">
        <v>35000</v>
      </c>
      <c r="F1169" s="120">
        <f t="shared" si="222"/>
        <v>35000</v>
      </c>
      <c r="G1169" s="121"/>
      <c r="H1169" s="120">
        <f t="shared" si="223"/>
        <v>0</v>
      </c>
      <c r="I1169" s="120">
        <f t="shared" si="224"/>
        <v>35000</v>
      </c>
      <c r="J1169" s="117"/>
      <c r="K1169" s="49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</row>
    <row r="1170" spans="1:30" ht="24" customHeight="1">
      <c r="A1170" s="122" t="s">
        <v>1190</v>
      </c>
      <c r="B1170" s="123" t="s">
        <v>342</v>
      </c>
      <c r="C1170" s="117"/>
      <c r="D1170" s="118"/>
      <c r="E1170" s="119"/>
      <c r="F1170" s="120">
        <f t="shared" si="222"/>
        <v>0</v>
      </c>
      <c r="G1170" s="121"/>
      <c r="H1170" s="120">
        <f t="shared" si="223"/>
        <v>0</v>
      </c>
      <c r="I1170" s="120">
        <f t="shared" si="224"/>
        <v>0</v>
      </c>
      <c r="J1170" s="117"/>
      <c r="K1170" s="49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</row>
    <row r="1171" spans="1:30" ht="24" customHeight="1">
      <c r="A1171" s="122"/>
      <c r="B1171" s="123" t="s">
        <v>326</v>
      </c>
      <c r="C1171" s="117">
        <v>1</v>
      </c>
      <c r="D1171" s="118" t="s">
        <v>113</v>
      </c>
      <c r="E1171" s="119">
        <v>120000</v>
      </c>
      <c r="F1171" s="120">
        <f t="shared" si="222"/>
        <v>120000</v>
      </c>
      <c r="G1171" s="121"/>
      <c r="H1171" s="120">
        <f t="shared" si="223"/>
        <v>0</v>
      </c>
      <c r="I1171" s="120">
        <f t="shared" si="224"/>
        <v>120000</v>
      </c>
      <c r="J1171" s="117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</row>
    <row r="1172" spans="1:30" ht="24" customHeight="1">
      <c r="A1172" s="122"/>
      <c r="B1172" s="123" t="s">
        <v>327</v>
      </c>
      <c r="C1172" s="117">
        <v>1</v>
      </c>
      <c r="D1172" s="118" t="s">
        <v>311</v>
      </c>
      <c r="E1172" s="119">
        <v>69000</v>
      </c>
      <c r="F1172" s="120">
        <f t="shared" si="222"/>
        <v>69000</v>
      </c>
      <c r="G1172" s="121"/>
      <c r="H1172" s="120">
        <f t="shared" si="223"/>
        <v>0</v>
      </c>
      <c r="I1172" s="120">
        <f t="shared" si="224"/>
        <v>69000</v>
      </c>
      <c r="J1172" s="117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</row>
    <row r="1173" spans="1:30" ht="24" customHeight="1">
      <c r="A1173" s="122"/>
      <c r="B1173" s="123" t="s">
        <v>328</v>
      </c>
      <c r="C1173" s="117">
        <v>1</v>
      </c>
      <c r="D1173" s="118" t="s">
        <v>311</v>
      </c>
      <c r="E1173" s="119">
        <v>7000</v>
      </c>
      <c r="F1173" s="120">
        <f t="shared" si="222"/>
        <v>7000</v>
      </c>
      <c r="G1173" s="121"/>
      <c r="H1173" s="120">
        <f t="shared" si="223"/>
        <v>0</v>
      </c>
      <c r="I1173" s="120">
        <f t="shared" si="224"/>
        <v>7000</v>
      </c>
      <c r="J1173" s="117"/>
      <c r="K1173" s="49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</row>
    <row r="1174" spans="1:30" ht="24" customHeight="1">
      <c r="A1174" s="122"/>
      <c r="B1174" s="123" t="s">
        <v>329</v>
      </c>
      <c r="C1174" s="117">
        <v>1</v>
      </c>
      <c r="D1174" s="118" t="s">
        <v>311</v>
      </c>
      <c r="E1174" s="119">
        <v>7000</v>
      </c>
      <c r="F1174" s="120">
        <f t="shared" si="222"/>
        <v>7000</v>
      </c>
      <c r="G1174" s="121"/>
      <c r="H1174" s="120">
        <f t="shared" si="223"/>
        <v>0</v>
      </c>
      <c r="I1174" s="120">
        <f t="shared" si="224"/>
        <v>7000</v>
      </c>
      <c r="J1174" s="117"/>
      <c r="K1174" s="49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</row>
    <row r="1175" spans="1:30" ht="24" customHeight="1">
      <c r="A1175" s="122"/>
      <c r="B1175" s="124"/>
      <c r="C1175" s="117"/>
      <c r="D1175" s="118"/>
      <c r="E1175" s="119"/>
      <c r="F1175" s="120">
        <f t="shared" si="222"/>
        <v>0</v>
      </c>
      <c r="G1175" s="121"/>
      <c r="H1175" s="120">
        <f t="shared" si="223"/>
        <v>0</v>
      </c>
      <c r="I1175" s="120">
        <f t="shared" si="224"/>
        <v>0</v>
      </c>
      <c r="J1175" s="117"/>
      <c r="K1175" s="49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</row>
    <row r="1176" spans="1:30" ht="24" customHeight="1">
      <c r="A1176" s="125">
        <v>4.25</v>
      </c>
      <c r="B1176" s="161" t="s">
        <v>59</v>
      </c>
      <c r="C1176" s="117"/>
      <c r="D1176" s="118"/>
      <c r="E1176" s="119"/>
      <c r="F1176" s="120">
        <f t="shared" si="222"/>
        <v>0</v>
      </c>
      <c r="G1176" s="121"/>
      <c r="H1176" s="120">
        <f t="shared" si="223"/>
        <v>0</v>
      </c>
      <c r="I1176" s="120">
        <f t="shared" si="224"/>
        <v>0</v>
      </c>
      <c r="J1176" s="117"/>
      <c r="K1176" s="49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</row>
    <row r="1177" spans="1:30" ht="24" customHeight="1">
      <c r="A1177" s="122" t="s">
        <v>1191</v>
      </c>
      <c r="B1177" s="123" t="s">
        <v>390</v>
      </c>
      <c r="C1177" s="117"/>
      <c r="D1177" s="118"/>
      <c r="E1177" s="119"/>
      <c r="F1177" s="120">
        <f t="shared" si="222"/>
        <v>0</v>
      </c>
      <c r="G1177" s="121"/>
      <c r="H1177" s="120">
        <f t="shared" si="223"/>
        <v>0</v>
      </c>
      <c r="I1177" s="120">
        <f t="shared" si="224"/>
        <v>0</v>
      </c>
      <c r="J1177" s="117"/>
      <c r="K1177" s="49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</row>
    <row r="1178" spans="1:30" ht="24" customHeight="1">
      <c r="A1178" s="122"/>
      <c r="B1178" s="123" t="s">
        <v>310</v>
      </c>
      <c r="C1178" s="117">
        <v>12</v>
      </c>
      <c r="D1178" s="118" t="s">
        <v>311</v>
      </c>
      <c r="E1178" s="119">
        <v>9500</v>
      </c>
      <c r="F1178" s="120">
        <f t="shared" si="222"/>
        <v>114000</v>
      </c>
      <c r="G1178" s="121"/>
      <c r="H1178" s="120">
        <f t="shared" si="223"/>
        <v>0</v>
      </c>
      <c r="I1178" s="120">
        <f t="shared" si="224"/>
        <v>114000</v>
      </c>
      <c r="J1178" s="117"/>
      <c r="K1178" s="49"/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</row>
    <row r="1179" spans="1:30" ht="24" customHeight="1">
      <c r="A1179" s="122"/>
      <c r="B1179" s="123" t="s">
        <v>331</v>
      </c>
      <c r="C1179" s="117">
        <v>1</v>
      </c>
      <c r="D1179" s="118" t="s">
        <v>113</v>
      </c>
      <c r="E1179" s="119">
        <v>29000</v>
      </c>
      <c r="F1179" s="120">
        <f t="shared" si="222"/>
        <v>29000</v>
      </c>
      <c r="G1179" s="121"/>
      <c r="H1179" s="120">
        <f t="shared" si="223"/>
        <v>0</v>
      </c>
      <c r="I1179" s="120">
        <f t="shared" si="224"/>
        <v>29000</v>
      </c>
      <c r="J1179" s="117"/>
      <c r="K1179" s="49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</row>
    <row r="1180" spans="1:30" ht="24" customHeight="1">
      <c r="A1180" s="122"/>
      <c r="B1180" s="123" t="s">
        <v>332</v>
      </c>
      <c r="C1180" s="117">
        <v>1</v>
      </c>
      <c r="D1180" s="118" t="s">
        <v>311</v>
      </c>
      <c r="E1180" s="119">
        <v>27000</v>
      </c>
      <c r="F1180" s="120">
        <f t="shared" si="222"/>
        <v>27000</v>
      </c>
      <c r="G1180" s="121"/>
      <c r="H1180" s="120">
        <f t="shared" si="223"/>
        <v>0</v>
      </c>
      <c r="I1180" s="120">
        <f t="shared" si="224"/>
        <v>27000</v>
      </c>
      <c r="J1180" s="117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</row>
    <row r="1181" spans="1:30" ht="24" customHeight="1">
      <c r="A1181" s="122"/>
      <c r="B1181" s="123" t="s">
        <v>333</v>
      </c>
      <c r="C1181" s="117">
        <v>28</v>
      </c>
      <c r="D1181" s="118" t="s">
        <v>311</v>
      </c>
      <c r="E1181" s="119">
        <v>23000</v>
      </c>
      <c r="F1181" s="120">
        <f t="shared" si="222"/>
        <v>644000</v>
      </c>
      <c r="G1181" s="121"/>
      <c r="H1181" s="120">
        <f t="shared" si="223"/>
        <v>0</v>
      </c>
      <c r="I1181" s="120">
        <f t="shared" si="224"/>
        <v>644000</v>
      </c>
      <c r="J1181" s="117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</row>
    <row r="1182" spans="1:30" ht="24" customHeight="1">
      <c r="A1182" s="122"/>
      <c r="B1182" s="123" t="s">
        <v>391</v>
      </c>
      <c r="C1182" s="117">
        <v>1</v>
      </c>
      <c r="D1182" s="118" t="s">
        <v>311</v>
      </c>
      <c r="E1182" s="119">
        <v>129000</v>
      </c>
      <c r="F1182" s="120">
        <f t="shared" si="222"/>
        <v>129000</v>
      </c>
      <c r="G1182" s="121"/>
      <c r="H1182" s="120">
        <f t="shared" si="223"/>
        <v>0</v>
      </c>
      <c r="I1182" s="120">
        <f t="shared" si="224"/>
        <v>129000</v>
      </c>
      <c r="J1182" s="117"/>
      <c r="K1182" s="49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</row>
    <row r="1183" spans="1:30" ht="24" customHeight="1">
      <c r="A1183" s="122"/>
      <c r="B1183" s="123" t="s">
        <v>335</v>
      </c>
      <c r="C1183" s="117">
        <v>2</v>
      </c>
      <c r="D1183" s="118" t="s">
        <v>311</v>
      </c>
      <c r="E1183" s="119">
        <v>28000</v>
      </c>
      <c r="F1183" s="120">
        <f t="shared" si="222"/>
        <v>56000</v>
      </c>
      <c r="G1183" s="121"/>
      <c r="H1183" s="120">
        <f t="shared" si="223"/>
        <v>0</v>
      </c>
      <c r="I1183" s="120">
        <f t="shared" si="224"/>
        <v>56000</v>
      </c>
      <c r="J1183" s="117"/>
      <c r="K1183" s="49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</row>
    <row r="1184" spans="1:30" ht="24" customHeight="1">
      <c r="A1184" s="122"/>
      <c r="B1184" s="123" t="s">
        <v>336</v>
      </c>
      <c r="C1184" s="117">
        <v>5</v>
      </c>
      <c r="D1184" s="118" t="s">
        <v>311</v>
      </c>
      <c r="E1184" s="119">
        <v>16000</v>
      </c>
      <c r="F1184" s="120">
        <f t="shared" si="222"/>
        <v>80000</v>
      </c>
      <c r="G1184" s="121"/>
      <c r="H1184" s="120">
        <f t="shared" si="223"/>
        <v>0</v>
      </c>
      <c r="I1184" s="120">
        <f t="shared" si="224"/>
        <v>80000</v>
      </c>
      <c r="J1184" s="117"/>
      <c r="K1184" s="49"/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</row>
    <row r="1185" spans="1:30" ht="24" customHeight="1">
      <c r="A1185" s="122"/>
      <c r="B1185" s="123" t="s">
        <v>392</v>
      </c>
      <c r="C1185" s="117">
        <v>1</v>
      </c>
      <c r="D1185" s="118" t="s">
        <v>113</v>
      </c>
      <c r="E1185" s="119">
        <v>74000</v>
      </c>
      <c r="F1185" s="120">
        <f t="shared" si="222"/>
        <v>74000</v>
      </c>
      <c r="G1185" s="121"/>
      <c r="H1185" s="120">
        <f t="shared" si="223"/>
        <v>0</v>
      </c>
      <c r="I1185" s="120">
        <f t="shared" si="224"/>
        <v>74000</v>
      </c>
      <c r="J1185" s="117"/>
      <c r="K1185" s="49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</row>
    <row r="1186" spans="1:30" ht="24" customHeight="1">
      <c r="A1186" s="122"/>
      <c r="B1186" s="123" t="s">
        <v>316</v>
      </c>
      <c r="C1186" s="117">
        <v>1</v>
      </c>
      <c r="D1186" s="118" t="s">
        <v>26</v>
      </c>
      <c r="E1186" s="119">
        <v>29000</v>
      </c>
      <c r="F1186" s="120">
        <f t="shared" si="222"/>
        <v>29000</v>
      </c>
      <c r="G1186" s="121"/>
      <c r="H1186" s="120">
        <f t="shared" si="223"/>
        <v>0</v>
      </c>
      <c r="I1186" s="120">
        <f t="shared" si="224"/>
        <v>29000</v>
      </c>
      <c r="J1186" s="117"/>
      <c r="K1186" s="49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</row>
    <row r="1187" spans="1:30" ht="24" customHeight="1">
      <c r="A1187" s="122"/>
      <c r="B1187" s="124"/>
      <c r="C1187" s="117"/>
      <c r="D1187" s="118"/>
      <c r="E1187" s="119"/>
      <c r="F1187" s="120">
        <f t="shared" si="222"/>
        <v>0</v>
      </c>
      <c r="G1187" s="121"/>
      <c r="H1187" s="120">
        <f t="shared" si="223"/>
        <v>0</v>
      </c>
      <c r="I1187" s="120">
        <f t="shared" si="224"/>
        <v>0</v>
      </c>
      <c r="J1187" s="117"/>
      <c r="K1187" s="49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</row>
    <row r="1188" spans="1:30" ht="24" customHeight="1">
      <c r="A1188" s="122" t="s">
        <v>1192</v>
      </c>
      <c r="B1188" s="123" t="s">
        <v>393</v>
      </c>
      <c r="C1188" s="117"/>
      <c r="D1188" s="118"/>
      <c r="E1188" s="119"/>
      <c r="F1188" s="120">
        <f t="shared" si="222"/>
        <v>0</v>
      </c>
      <c r="G1188" s="121"/>
      <c r="H1188" s="120">
        <f t="shared" si="223"/>
        <v>0</v>
      </c>
      <c r="I1188" s="120">
        <f t="shared" si="224"/>
        <v>0</v>
      </c>
      <c r="J1188" s="117"/>
      <c r="K1188" s="49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</row>
    <row r="1189" spans="1:30" ht="24" customHeight="1">
      <c r="A1189" s="122" t="s">
        <v>1193</v>
      </c>
      <c r="B1189" s="123" t="s">
        <v>102</v>
      </c>
      <c r="C1189" s="117"/>
      <c r="D1189" s="118"/>
      <c r="E1189" s="119"/>
      <c r="F1189" s="120"/>
      <c r="G1189" s="121"/>
      <c r="H1189" s="120"/>
      <c r="I1189" s="120"/>
      <c r="J1189" s="117"/>
      <c r="K1189" s="49"/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</row>
    <row r="1190" spans="1:30" ht="24" customHeight="1">
      <c r="A1190" s="122"/>
      <c r="B1190" s="123" t="s">
        <v>339</v>
      </c>
      <c r="C1190" s="117">
        <v>1</v>
      </c>
      <c r="D1190" s="118" t="s">
        <v>290</v>
      </c>
      <c r="E1190" s="119">
        <v>85000</v>
      </c>
      <c r="F1190" s="120">
        <f t="shared" ref="F1190:F1219" si="225">E1190*C1190</f>
        <v>85000</v>
      </c>
      <c r="G1190" s="121"/>
      <c r="H1190" s="120">
        <f t="shared" ref="H1190:H1219" si="226">G1190*C1190</f>
        <v>0</v>
      </c>
      <c r="I1190" s="120">
        <f t="shared" ref="I1190:I1219" si="227">H1190+F1190</f>
        <v>85000</v>
      </c>
      <c r="J1190" s="117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</row>
    <row r="1191" spans="1:30" ht="24" customHeight="1">
      <c r="A1191" s="122"/>
      <c r="B1191" s="123" t="s">
        <v>340</v>
      </c>
      <c r="C1191" s="117">
        <v>1</v>
      </c>
      <c r="D1191" s="118" t="s">
        <v>26</v>
      </c>
      <c r="E1191" s="119">
        <v>35000</v>
      </c>
      <c r="F1191" s="120">
        <f t="shared" si="225"/>
        <v>35000</v>
      </c>
      <c r="G1191" s="121"/>
      <c r="H1191" s="120">
        <f t="shared" si="226"/>
        <v>0</v>
      </c>
      <c r="I1191" s="120">
        <f t="shared" si="227"/>
        <v>35000</v>
      </c>
      <c r="J1191" s="117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</row>
    <row r="1192" spans="1:30" ht="24" customHeight="1">
      <c r="A1192" s="122"/>
      <c r="B1192" s="124" t="s">
        <v>293</v>
      </c>
      <c r="C1192" s="117">
        <v>1</v>
      </c>
      <c r="D1192" s="118" t="s">
        <v>295</v>
      </c>
      <c r="E1192" s="119">
        <v>16000</v>
      </c>
      <c r="F1192" s="120">
        <f t="shared" si="225"/>
        <v>16000</v>
      </c>
      <c r="G1192" s="121"/>
      <c r="H1192" s="120">
        <f t="shared" si="226"/>
        <v>0</v>
      </c>
      <c r="I1192" s="120">
        <f t="shared" si="227"/>
        <v>16000</v>
      </c>
      <c r="J1192" s="117"/>
      <c r="K1192" s="49"/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</row>
    <row r="1193" spans="1:30" ht="24" customHeight="1">
      <c r="A1193" s="122"/>
      <c r="B1193" s="124" t="s">
        <v>319</v>
      </c>
      <c r="C1193" s="117">
        <v>1</v>
      </c>
      <c r="D1193" s="118" t="s">
        <v>295</v>
      </c>
      <c r="E1193" s="119">
        <v>9500</v>
      </c>
      <c r="F1193" s="120">
        <f t="shared" si="225"/>
        <v>9500</v>
      </c>
      <c r="G1193" s="121"/>
      <c r="H1193" s="120">
        <f t="shared" si="226"/>
        <v>0</v>
      </c>
      <c r="I1193" s="120">
        <f t="shared" si="227"/>
        <v>9500</v>
      </c>
      <c r="J1193" s="117"/>
      <c r="K1193" s="49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</row>
    <row r="1194" spans="1:30" ht="24" customHeight="1">
      <c r="A1194" s="122"/>
      <c r="B1194" s="124" t="s">
        <v>294</v>
      </c>
      <c r="C1194" s="117">
        <v>1</v>
      </c>
      <c r="D1194" s="118" t="s">
        <v>295</v>
      </c>
      <c r="E1194" s="119">
        <v>9500</v>
      </c>
      <c r="F1194" s="120">
        <f t="shared" si="225"/>
        <v>9500</v>
      </c>
      <c r="G1194" s="121"/>
      <c r="H1194" s="120">
        <f t="shared" si="226"/>
        <v>0</v>
      </c>
      <c r="I1194" s="120">
        <f t="shared" si="227"/>
        <v>9500</v>
      </c>
      <c r="J1194" s="117"/>
      <c r="K1194" s="49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</row>
    <row r="1195" spans="1:30" ht="24" customHeight="1">
      <c r="A1195" s="122"/>
      <c r="B1195" s="124" t="s">
        <v>341</v>
      </c>
      <c r="C1195" s="117">
        <v>1</v>
      </c>
      <c r="D1195" s="118" t="s">
        <v>113</v>
      </c>
      <c r="E1195" s="119">
        <v>139000</v>
      </c>
      <c r="F1195" s="120">
        <f t="shared" si="225"/>
        <v>139000</v>
      </c>
      <c r="G1195" s="121"/>
      <c r="H1195" s="120">
        <f t="shared" si="226"/>
        <v>0</v>
      </c>
      <c r="I1195" s="120">
        <f t="shared" si="227"/>
        <v>139000</v>
      </c>
      <c r="J1195" s="117"/>
      <c r="K1195" s="49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</row>
    <row r="1196" spans="1:30" ht="24" customHeight="1">
      <c r="A1196" s="122"/>
      <c r="B1196" s="124" t="s">
        <v>323</v>
      </c>
      <c r="C1196" s="117">
        <v>1</v>
      </c>
      <c r="D1196" s="118" t="s">
        <v>113</v>
      </c>
      <c r="E1196" s="119">
        <v>49000</v>
      </c>
      <c r="F1196" s="120">
        <f t="shared" si="225"/>
        <v>49000</v>
      </c>
      <c r="G1196" s="121"/>
      <c r="H1196" s="120">
        <f t="shared" si="226"/>
        <v>0</v>
      </c>
      <c r="I1196" s="120">
        <f t="shared" si="227"/>
        <v>49000</v>
      </c>
      <c r="J1196" s="117"/>
      <c r="K1196" s="49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</row>
    <row r="1197" spans="1:30" ht="24" customHeight="1">
      <c r="A1197" s="122" t="s">
        <v>1194</v>
      </c>
      <c r="B1197" s="124" t="s">
        <v>342</v>
      </c>
      <c r="C1197" s="117"/>
      <c r="D1197" s="118"/>
      <c r="E1197" s="119"/>
      <c r="F1197" s="120">
        <f t="shared" si="225"/>
        <v>0</v>
      </c>
      <c r="G1197" s="121"/>
      <c r="H1197" s="120">
        <f t="shared" si="226"/>
        <v>0</v>
      </c>
      <c r="I1197" s="120">
        <f t="shared" si="227"/>
        <v>0</v>
      </c>
      <c r="J1197" s="117"/>
      <c r="K1197" s="49"/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</row>
    <row r="1198" spans="1:30" ht="24" customHeight="1">
      <c r="A1198" s="122"/>
      <c r="B1198" s="166" t="s">
        <v>343</v>
      </c>
      <c r="C1198" s="163">
        <v>1</v>
      </c>
      <c r="D1198" s="164" t="s">
        <v>113</v>
      </c>
      <c r="E1198" s="165">
        <v>46000</v>
      </c>
      <c r="F1198" s="120">
        <f t="shared" si="225"/>
        <v>46000</v>
      </c>
      <c r="G1198" s="121"/>
      <c r="H1198" s="120">
        <f t="shared" si="226"/>
        <v>0</v>
      </c>
      <c r="I1198" s="120">
        <f t="shared" si="227"/>
        <v>46000</v>
      </c>
      <c r="J1198" s="163"/>
      <c r="K1198" s="12"/>
      <c r="L1198" s="12"/>
      <c r="M1198" s="12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</row>
    <row r="1199" spans="1:30" ht="24" customHeight="1">
      <c r="A1199" s="122"/>
      <c r="B1199" s="166" t="s">
        <v>327</v>
      </c>
      <c r="C1199" s="163">
        <v>1</v>
      </c>
      <c r="D1199" s="164" t="s">
        <v>311</v>
      </c>
      <c r="E1199" s="165">
        <v>69000</v>
      </c>
      <c r="F1199" s="120">
        <f t="shared" si="225"/>
        <v>69000</v>
      </c>
      <c r="G1199" s="121"/>
      <c r="H1199" s="120">
        <f t="shared" si="226"/>
        <v>0</v>
      </c>
      <c r="I1199" s="120">
        <f t="shared" si="227"/>
        <v>69000</v>
      </c>
      <c r="J1199" s="163"/>
      <c r="K1199" s="12"/>
      <c r="L1199" s="12"/>
      <c r="M1199" s="12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</row>
    <row r="1200" spans="1:30" ht="24" customHeight="1">
      <c r="A1200" s="122"/>
      <c r="B1200" s="167" t="s">
        <v>328</v>
      </c>
      <c r="C1200" s="163">
        <v>1</v>
      </c>
      <c r="D1200" s="164" t="s">
        <v>311</v>
      </c>
      <c r="E1200" s="165">
        <v>7000</v>
      </c>
      <c r="F1200" s="120">
        <f t="shared" si="225"/>
        <v>7000</v>
      </c>
      <c r="G1200" s="121"/>
      <c r="H1200" s="120">
        <f t="shared" si="226"/>
        <v>0</v>
      </c>
      <c r="I1200" s="120">
        <f t="shared" si="227"/>
        <v>7000</v>
      </c>
      <c r="J1200" s="163"/>
      <c r="K1200" s="49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</row>
    <row r="1201" spans="1:30" ht="24" customHeight="1">
      <c r="A1201" s="125"/>
      <c r="B1201" s="124" t="s">
        <v>329</v>
      </c>
      <c r="C1201" s="117">
        <v>1</v>
      </c>
      <c r="D1201" s="118" t="s">
        <v>311</v>
      </c>
      <c r="E1201" s="119">
        <v>7000</v>
      </c>
      <c r="F1201" s="120">
        <f t="shared" si="225"/>
        <v>7000</v>
      </c>
      <c r="G1201" s="121"/>
      <c r="H1201" s="120">
        <f t="shared" si="226"/>
        <v>0</v>
      </c>
      <c r="I1201" s="120">
        <f t="shared" si="227"/>
        <v>7000</v>
      </c>
      <c r="J1201" s="117"/>
      <c r="K1201" s="49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</row>
    <row r="1202" spans="1:30" ht="24" customHeight="1">
      <c r="A1202" s="122"/>
      <c r="B1202" s="124"/>
      <c r="C1202" s="117"/>
      <c r="D1202" s="118"/>
      <c r="E1202" s="119"/>
      <c r="F1202" s="120">
        <f t="shared" si="225"/>
        <v>0</v>
      </c>
      <c r="G1202" s="121"/>
      <c r="H1202" s="120">
        <f t="shared" si="226"/>
        <v>0</v>
      </c>
      <c r="I1202" s="120">
        <f t="shared" si="227"/>
        <v>0</v>
      </c>
      <c r="J1202" s="117"/>
      <c r="K1202" s="49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</row>
    <row r="1203" spans="1:30" ht="24" customHeight="1">
      <c r="A1203" s="122" t="s">
        <v>1195</v>
      </c>
      <c r="B1203" s="123" t="s">
        <v>394</v>
      </c>
      <c r="C1203" s="117"/>
      <c r="D1203" s="118"/>
      <c r="E1203" s="119"/>
      <c r="F1203" s="120">
        <f t="shared" si="225"/>
        <v>0</v>
      </c>
      <c r="G1203" s="121"/>
      <c r="H1203" s="120">
        <f t="shared" si="226"/>
        <v>0</v>
      </c>
      <c r="I1203" s="120">
        <f t="shared" si="227"/>
        <v>0</v>
      </c>
      <c r="J1203" s="117"/>
      <c r="K1203" s="49"/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</row>
    <row r="1204" spans="1:30" ht="24" customHeight="1">
      <c r="A1204" s="122"/>
      <c r="B1204" s="123" t="s">
        <v>308</v>
      </c>
      <c r="C1204" s="117">
        <v>1</v>
      </c>
      <c r="D1204" s="118" t="s">
        <v>113</v>
      </c>
      <c r="E1204" s="119">
        <v>23000</v>
      </c>
      <c r="F1204" s="120">
        <f t="shared" si="225"/>
        <v>23000</v>
      </c>
      <c r="G1204" s="121"/>
      <c r="H1204" s="120">
        <f t="shared" si="226"/>
        <v>0</v>
      </c>
      <c r="I1204" s="120">
        <f t="shared" si="227"/>
        <v>23000</v>
      </c>
      <c r="J1204" s="117"/>
      <c r="K1204" s="49"/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</row>
    <row r="1205" spans="1:30" ht="24" customHeight="1">
      <c r="A1205" s="122"/>
      <c r="B1205" s="123" t="s">
        <v>293</v>
      </c>
      <c r="C1205" s="117">
        <v>1</v>
      </c>
      <c r="D1205" s="118" t="s">
        <v>113</v>
      </c>
      <c r="E1205" s="119">
        <v>16000</v>
      </c>
      <c r="F1205" s="120">
        <f t="shared" si="225"/>
        <v>16000</v>
      </c>
      <c r="G1205" s="121"/>
      <c r="H1205" s="120">
        <f t="shared" si="226"/>
        <v>0</v>
      </c>
      <c r="I1205" s="120">
        <f t="shared" si="227"/>
        <v>16000</v>
      </c>
      <c r="J1205" s="117"/>
      <c r="K1205" s="49"/>
      <c r="L1205" s="12"/>
      <c r="M1205" s="12"/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</row>
    <row r="1206" spans="1:30" ht="24" customHeight="1">
      <c r="A1206" s="122"/>
      <c r="B1206" s="123" t="s">
        <v>395</v>
      </c>
      <c r="C1206" s="117">
        <v>1</v>
      </c>
      <c r="D1206" s="118" t="s">
        <v>295</v>
      </c>
      <c r="E1206" s="119">
        <v>9500</v>
      </c>
      <c r="F1206" s="120">
        <f t="shared" si="225"/>
        <v>9500</v>
      </c>
      <c r="G1206" s="121"/>
      <c r="H1206" s="120">
        <f t="shared" si="226"/>
        <v>0</v>
      </c>
      <c r="I1206" s="120">
        <f t="shared" si="227"/>
        <v>9500</v>
      </c>
      <c r="J1206" s="117"/>
      <c r="K1206" s="49"/>
      <c r="L1206" s="12"/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</row>
    <row r="1207" spans="1:30" ht="24" customHeight="1">
      <c r="A1207" s="122"/>
      <c r="B1207" s="124"/>
      <c r="C1207" s="117"/>
      <c r="D1207" s="118"/>
      <c r="E1207" s="119"/>
      <c r="F1207" s="120">
        <f t="shared" si="225"/>
        <v>0</v>
      </c>
      <c r="G1207" s="121"/>
      <c r="H1207" s="120">
        <f t="shared" si="226"/>
        <v>0</v>
      </c>
      <c r="I1207" s="120">
        <f t="shared" si="227"/>
        <v>0</v>
      </c>
      <c r="J1207" s="117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</row>
    <row r="1208" spans="1:30" ht="24" customHeight="1">
      <c r="A1208" s="122" t="s">
        <v>1196</v>
      </c>
      <c r="B1208" s="124" t="s">
        <v>396</v>
      </c>
      <c r="C1208" s="117"/>
      <c r="D1208" s="118"/>
      <c r="E1208" s="119"/>
      <c r="F1208" s="120">
        <f t="shared" si="225"/>
        <v>0</v>
      </c>
      <c r="G1208" s="121"/>
      <c r="H1208" s="120">
        <f t="shared" si="226"/>
        <v>0</v>
      </c>
      <c r="I1208" s="120">
        <f t="shared" si="227"/>
        <v>0</v>
      </c>
      <c r="J1208" s="117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</row>
    <row r="1209" spans="1:30" ht="24" customHeight="1">
      <c r="A1209" s="122"/>
      <c r="B1209" s="124" t="s">
        <v>310</v>
      </c>
      <c r="C1209" s="117">
        <v>35</v>
      </c>
      <c r="D1209" s="118" t="s">
        <v>311</v>
      </c>
      <c r="E1209" s="119">
        <v>9500</v>
      </c>
      <c r="F1209" s="120">
        <f t="shared" si="225"/>
        <v>332500</v>
      </c>
      <c r="G1209" s="121"/>
      <c r="H1209" s="120">
        <f t="shared" si="226"/>
        <v>0</v>
      </c>
      <c r="I1209" s="120">
        <f t="shared" si="227"/>
        <v>332500</v>
      </c>
      <c r="J1209" s="117"/>
      <c r="K1209" s="49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</row>
    <row r="1210" spans="1:30" ht="24" customHeight="1">
      <c r="A1210" s="122"/>
      <c r="B1210" s="123" t="s">
        <v>312</v>
      </c>
      <c r="C1210" s="117">
        <v>5</v>
      </c>
      <c r="D1210" s="118" t="s">
        <v>113</v>
      </c>
      <c r="E1210" s="119">
        <v>43000</v>
      </c>
      <c r="F1210" s="120">
        <f t="shared" si="225"/>
        <v>215000</v>
      </c>
      <c r="G1210" s="121"/>
      <c r="H1210" s="120">
        <f t="shared" si="226"/>
        <v>0</v>
      </c>
      <c r="I1210" s="120">
        <f t="shared" si="227"/>
        <v>215000</v>
      </c>
      <c r="J1210" s="117"/>
      <c r="K1210" s="49"/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</row>
    <row r="1211" spans="1:30" ht="24" customHeight="1">
      <c r="A1211" s="122"/>
      <c r="B1211" s="123" t="s">
        <v>313</v>
      </c>
      <c r="C1211" s="117">
        <v>61</v>
      </c>
      <c r="D1211" s="118" t="s">
        <v>311</v>
      </c>
      <c r="E1211" s="119">
        <v>10300</v>
      </c>
      <c r="F1211" s="120">
        <f t="shared" si="225"/>
        <v>628300</v>
      </c>
      <c r="G1211" s="121"/>
      <c r="H1211" s="120">
        <f t="shared" si="226"/>
        <v>0</v>
      </c>
      <c r="I1211" s="120">
        <f t="shared" si="227"/>
        <v>628300</v>
      </c>
      <c r="J1211" s="117"/>
      <c r="K1211" s="49"/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</row>
    <row r="1212" spans="1:30" ht="24" customHeight="1">
      <c r="A1212" s="122"/>
      <c r="B1212" s="123" t="s">
        <v>314</v>
      </c>
      <c r="C1212" s="117">
        <v>2</v>
      </c>
      <c r="D1212" s="118" t="s">
        <v>113</v>
      </c>
      <c r="E1212" s="119">
        <v>185000</v>
      </c>
      <c r="F1212" s="120">
        <f t="shared" si="225"/>
        <v>370000</v>
      </c>
      <c r="G1212" s="121"/>
      <c r="H1212" s="120">
        <f t="shared" si="226"/>
        <v>0</v>
      </c>
      <c r="I1212" s="120">
        <f t="shared" si="227"/>
        <v>370000</v>
      </c>
      <c r="J1212" s="117"/>
      <c r="K1212" s="49"/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</row>
    <row r="1213" spans="1:30" ht="24" customHeight="1">
      <c r="A1213" s="122"/>
      <c r="B1213" s="123" t="s">
        <v>337</v>
      </c>
      <c r="C1213" s="117">
        <v>3</v>
      </c>
      <c r="D1213" s="118" t="s">
        <v>113</v>
      </c>
      <c r="E1213" s="119">
        <v>134000</v>
      </c>
      <c r="F1213" s="120">
        <f t="shared" si="225"/>
        <v>402000</v>
      </c>
      <c r="G1213" s="121"/>
      <c r="H1213" s="120">
        <f t="shared" si="226"/>
        <v>0</v>
      </c>
      <c r="I1213" s="120">
        <f t="shared" si="227"/>
        <v>402000</v>
      </c>
      <c r="J1213" s="117"/>
      <c r="K1213" s="49"/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</row>
    <row r="1214" spans="1:30" ht="24" customHeight="1">
      <c r="A1214" s="122"/>
      <c r="B1214" s="124" t="s">
        <v>397</v>
      </c>
      <c r="C1214" s="117">
        <v>1</v>
      </c>
      <c r="D1214" s="118" t="s">
        <v>113</v>
      </c>
      <c r="E1214" s="119">
        <v>30800</v>
      </c>
      <c r="F1214" s="120">
        <f t="shared" si="225"/>
        <v>30800</v>
      </c>
      <c r="G1214" s="121"/>
      <c r="H1214" s="120">
        <f t="shared" si="226"/>
        <v>0</v>
      </c>
      <c r="I1214" s="120">
        <f t="shared" si="227"/>
        <v>30800</v>
      </c>
      <c r="J1214" s="117"/>
      <c r="K1214" s="49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</row>
    <row r="1215" spans="1:30" ht="24" customHeight="1">
      <c r="A1215" s="122"/>
      <c r="B1215" s="123" t="s">
        <v>398</v>
      </c>
      <c r="C1215" s="117">
        <v>2</v>
      </c>
      <c r="D1215" s="118" t="s">
        <v>113</v>
      </c>
      <c r="E1215" s="119">
        <v>106000</v>
      </c>
      <c r="F1215" s="120">
        <f t="shared" si="225"/>
        <v>212000</v>
      </c>
      <c r="G1215" s="121"/>
      <c r="H1215" s="120">
        <f t="shared" si="226"/>
        <v>0</v>
      </c>
      <c r="I1215" s="120">
        <f t="shared" si="227"/>
        <v>212000</v>
      </c>
      <c r="J1215" s="117"/>
      <c r="K1215" s="49"/>
      <c r="L1215" s="49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</row>
    <row r="1216" spans="1:30" ht="24" customHeight="1">
      <c r="A1216" s="122"/>
      <c r="B1216" s="123" t="s">
        <v>399</v>
      </c>
      <c r="C1216" s="117">
        <v>4</v>
      </c>
      <c r="D1216" s="118" t="s">
        <v>113</v>
      </c>
      <c r="E1216" s="119">
        <v>65800</v>
      </c>
      <c r="F1216" s="120">
        <f t="shared" si="225"/>
        <v>263200</v>
      </c>
      <c r="G1216" s="121"/>
      <c r="H1216" s="120">
        <f t="shared" si="226"/>
        <v>0</v>
      </c>
      <c r="I1216" s="120">
        <f t="shared" si="227"/>
        <v>263200</v>
      </c>
      <c r="J1216" s="117"/>
      <c r="K1216" s="12"/>
      <c r="L1216" s="49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</row>
    <row r="1217" spans="1:30" ht="24" customHeight="1">
      <c r="A1217" s="122"/>
      <c r="B1217" s="123" t="s">
        <v>316</v>
      </c>
      <c r="C1217" s="117">
        <v>1</v>
      </c>
      <c r="D1217" s="118" t="s">
        <v>26</v>
      </c>
      <c r="E1217" s="119">
        <v>28000</v>
      </c>
      <c r="F1217" s="120">
        <f t="shared" si="225"/>
        <v>28000</v>
      </c>
      <c r="G1217" s="121"/>
      <c r="H1217" s="120">
        <f t="shared" si="226"/>
        <v>0</v>
      </c>
      <c r="I1217" s="120">
        <f t="shared" si="227"/>
        <v>28000</v>
      </c>
      <c r="J1217" s="117"/>
      <c r="K1217" s="12"/>
      <c r="L1217" s="49"/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</row>
    <row r="1218" spans="1:30" ht="24" customHeight="1">
      <c r="A1218" s="122"/>
      <c r="B1218" s="124"/>
      <c r="C1218" s="117"/>
      <c r="D1218" s="118"/>
      <c r="E1218" s="119"/>
      <c r="F1218" s="120">
        <f t="shared" si="225"/>
        <v>0</v>
      </c>
      <c r="G1218" s="121"/>
      <c r="H1218" s="120">
        <f t="shared" si="226"/>
        <v>0</v>
      </c>
      <c r="I1218" s="120">
        <f t="shared" si="227"/>
        <v>0</v>
      </c>
      <c r="J1218" s="117"/>
      <c r="K1218" s="49"/>
      <c r="L1218" s="49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</row>
    <row r="1219" spans="1:30" ht="24" customHeight="1">
      <c r="A1219" s="122" t="s">
        <v>1197</v>
      </c>
      <c r="B1219" s="123" t="s">
        <v>400</v>
      </c>
      <c r="C1219" s="117"/>
      <c r="D1219" s="118"/>
      <c r="E1219" s="119"/>
      <c r="F1219" s="120">
        <f t="shared" si="225"/>
        <v>0</v>
      </c>
      <c r="G1219" s="121"/>
      <c r="H1219" s="120">
        <f t="shared" si="226"/>
        <v>0</v>
      </c>
      <c r="I1219" s="120">
        <f t="shared" si="227"/>
        <v>0</v>
      </c>
      <c r="J1219" s="117"/>
      <c r="K1219" s="49"/>
      <c r="L1219" s="49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</row>
    <row r="1220" spans="1:30" ht="24" customHeight="1">
      <c r="A1220" s="122" t="s">
        <v>1198</v>
      </c>
      <c r="B1220" s="123" t="s">
        <v>102</v>
      </c>
      <c r="C1220" s="117"/>
      <c r="D1220" s="118"/>
      <c r="E1220" s="119"/>
      <c r="F1220" s="120"/>
      <c r="G1220" s="121"/>
      <c r="H1220" s="120"/>
      <c r="I1220" s="120"/>
      <c r="J1220" s="117"/>
      <c r="K1220" s="49"/>
      <c r="L1220" s="49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</row>
    <row r="1221" spans="1:30" ht="24" customHeight="1">
      <c r="A1221" s="122"/>
      <c r="B1221" s="123" t="s">
        <v>349</v>
      </c>
      <c r="C1221" s="117">
        <v>1</v>
      </c>
      <c r="D1221" s="118" t="s">
        <v>290</v>
      </c>
      <c r="E1221" s="119">
        <v>450000</v>
      </c>
      <c r="F1221" s="120">
        <f t="shared" ref="F1221:F1357" si="228">E1221*C1221</f>
        <v>450000</v>
      </c>
      <c r="G1221" s="121"/>
      <c r="H1221" s="120">
        <f t="shared" ref="H1221:H1357" si="229">G1221*C1221</f>
        <v>0</v>
      </c>
      <c r="I1221" s="120">
        <f t="shared" ref="I1221:I1357" si="230">H1221+F1221</f>
        <v>450000</v>
      </c>
      <c r="J1221" s="117"/>
      <c r="K1221" s="49"/>
      <c r="L1221" s="49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</row>
    <row r="1222" spans="1:30" ht="24" customHeight="1">
      <c r="A1222" s="122"/>
      <c r="B1222" s="123" t="s">
        <v>350</v>
      </c>
      <c r="C1222" s="117">
        <v>1</v>
      </c>
      <c r="D1222" s="118" t="s">
        <v>26</v>
      </c>
      <c r="E1222" s="119">
        <v>160000</v>
      </c>
      <c r="F1222" s="120">
        <f t="shared" si="228"/>
        <v>160000</v>
      </c>
      <c r="G1222" s="121"/>
      <c r="H1222" s="120">
        <f t="shared" si="229"/>
        <v>0</v>
      </c>
      <c r="I1222" s="120">
        <f t="shared" si="230"/>
        <v>160000</v>
      </c>
      <c r="J1222" s="117"/>
      <c r="K1222" s="49"/>
      <c r="L1222" s="49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</row>
    <row r="1223" spans="1:30" ht="24" customHeight="1">
      <c r="A1223" s="122"/>
      <c r="B1223" s="123" t="s">
        <v>1167</v>
      </c>
      <c r="C1223" s="117">
        <v>61</v>
      </c>
      <c r="D1223" s="118" t="s">
        <v>295</v>
      </c>
      <c r="E1223" s="119">
        <v>49000</v>
      </c>
      <c r="F1223" s="120">
        <f t="shared" si="228"/>
        <v>2989000</v>
      </c>
      <c r="G1223" s="121"/>
      <c r="H1223" s="120">
        <f t="shared" si="229"/>
        <v>0</v>
      </c>
      <c r="I1223" s="120">
        <f t="shared" si="230"/>
        <v>2989000</v>
      </c>
      <c r="J1223" s="117"/>
      <c r="K1223" s="49"/>
      <c r="L1223" s="49"/>
      <c r="M1223" s="12"/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</row>
    <row r="1224" spans="1:30" ht="24" customHeight="1">
      <c r="A1224" s="122"/>
      <c r="B1224" s="123" t="s">
        <v>1168</v>
      </c>
      <c r="C1224" s="117">
        <v>61</v>
      </c>
      <c r="D1224" s="118" t="s">
        <v>295</v>
      </c>
      <c r="E1224" s="119">
        <v>35000</v>
      </c>
      <c r="F1224" s="120">
        <f t="shared" si="228"/>
        <v>2135000</v>
      </c>
      <c r="G1224" s="121"/>
      <c r="H1224" s="120">
        <f t="shared" si="229"/>
        <v>0</v>
      </c>
      <c r="I1224" s="120">
        <f t="shared" si="230"/>
        <v>2135000</v>
      </c>
      <c r="J1224" s="117"/>
      <c r="K1224" s="49"/>
      <c r="L1224" s="49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</row>
    <row r="1225" spans="1:30" ht="24" customHeight="1">
      <c r="A1225" s="122"/>
      <c r="B1225" s="123" t="s">
        <v>1169</v>
      </c>
      <c r="C1225" s="117">
        <v>1</v>
      </c>
      <c r="D1225" s="118" t="s">
        <v>295</v>
      </c>
      <c r="E1225" s="119">
        <v>160000</v>
      </c>
      <c r="F1225" s="120">
        <f t="shared" si="228"/>
        <v>160000</v>
      </c>
      <c r="G1225" s="121"/>
      <c r="H1225" s="120">
        <f t="shared" si="229"/>
        <v>0</v>
      </c>
      <c r="I1225" s="120">
        <f t="shared" si="230"/>
        <v>160000</v>
      </c>
      <c r="J1225" s="117"/>
      <c r="K1225" s="49"/>
      <c r="L1225" s="49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</row>
    <row r="1226" spans="1:30" ht="24" customHeight="1">
      <c r="A1226" s="122"/>
      <c r="B1226" s="123" t="s">
        <v>1170</v>
      </c>
      <c r="C1226" s="117">
        <v>1</v>
      </c>
      <c r="D1226" s="118" t="s">
        <v>295</v>
      </c>
      <c r="E1226" s="119">
        <v>140000</v>
      </c>
      <c r="F1226" s="120">
        <f t="shared" si="228"/>
        <v>140000</v>
      </c>
      <c r="G1226" s="121"/>
      <c r="H1226" s="120">
        <f t="shared" si="229"/>
        <v>0</v>
      </c>
      <c r="I1226" s="120">
        <f t="shared" si="230"/>
        <v>140000</v>
      </c>
      <c r="J1226" s="117"/>
      <c r="K1226" s="12"/>
      <c r="L1226" s="49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</row>
    <row r="1227" spans="1:30" ht="24" customHeight="1">
      <c r="A1227" s="122"/>
      <c r="B1227" s="123" t="s">
        <v>318</v>
      </c>
      <c r="C1227" s="117">
        <v>1</v>
      </c>
      <c r="D1227" s="118" t="s">
        <v>295</v>
      </c>
      <c r="E1227" s="119">
        <v>86000</v>
      </c>
      <c r="F1227" s="120">
        <f t="shared" si="228"/>
        <v>86000</v>
      </c>
      <c r="G1227" s="121"/>
      <c r="H1227" s="120">
        <f t="shared" si="229"/>
        <v>0</v>
      </c>
      <c r="I1227" s="120">
        <f t="shared" si="230"/>
        <v>86000</v>
      </c>
      <c r="J1227" s="117"/>
      <c r="K1227" s="12"/>
      <c r="L1227" s="49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</row>
    <row r="1228" spans="1:30" ht="24" customHeight="1">
      <c r="A1228" s="122"/>
      <c r="B1228" s="123" t="s">
        <v>293</v>
      </c>
      <c r="C1228" s="117">
        <v>2</v>
      </c>
      <c r="D1228" s="118" t="s">
        <v>295</v>
      </c>
      <c r="E1228" s="119">
        <v>16000</v>
      </c>
      <c r="F1228" s="120">
        <f t="shared" si="228"/>
        <v>32000</v>
      </c>
      <c r="G1228" s="121"/>
      <c r="H1228" s="120">
        <f t="shared" si="229"/>
        <v>0</v>
      </c>
      <c r="I1228" s="120">
        <f t="shared" si="230"/>
        <v>32000</v>
      </c>
      <c r="J1228" s="117"/>
      <c r="K1228" s="49"/>
      <c r="L1228" s="49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</row>
    <row r="1229" spans="1:30" ht="24" customHeight="1">
      <c r="A1229" s="122"/>
      <c r="B1229" s="123" t="s">
        <v>319</v>
      </c>
      <c r="C1229" s="117">
        <v>2</v>
      </c>
      <c r="D1229" s="118" t="s">
        <v>295</v>
      </c>
      <c r="E1229" s="119">
        <v>9500</v>
      </c>
      <c r="F1229" s="120">
        <f t="shared" si="228"/>
        <v>19000</v>
      </c>
      <c r="G1229" s="121"/>
      <c r="H1229" s="120">
        <f t="shared" si="229"/>
        <v>0</v>
      </c>
      <c r="I1229" s="120">
        <f t="shared" si="230"/>
        <v>19000</v>
      </c>
      <c r="J1229" s="117"/>
      <c r="K1229" s="49"/>
      <c r="L1229" s="49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</row>
    <row r="1230" spans="1:30" ht="24" customHeight="1">
      <c r="A1230" s="122"/>
      <c r="B1230" s="123" t="s">
        <v>294</v>
      </c>
      <c r="C1230" s="117">
        <v>4</v>
      </c>
      <c r="D1230" s="118" t="s">
        <v>295</v>
      </c>
      <c r="E1230" s="119">
        <v>9500</v>
      </c>
      <c r="F1230" s="120">
        <f t="shared" si="228"/>
        <v>38000</v>
      </c>
      <c r="G1230" s="121"/>
      <c r="H1230" s="120">
        <f t="shared" si="229"/>
        <v>0</v>
      </c>
      <c r="I1230" s="120">
        <f t="shared" si="230"/>
        <v>38000</v>
      </c>
      <c r="J1230" s="117"/>
      <c r="K1230" s="49"/>
      <c r="L1230" s="49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</row>
    <row r="1231" spans="1:30" ht="24" customHeight="1">
      <c r="A1231" s="122"/>
      <c r="B1231" s="123" t="s">
        <v>320</v>
      </c>
      <c r="C1231" s="117">
        <v>1</v>
      </c>
      <c r="D1231" s="118" t="s">
        <v>113</v>
      </c>
      <c r="E1231" s="119">
        <v>86000</v>
      </c>
      <c r="F1231" s="120">
        <f t="shared" si="228"/>
        <v>86000</v>
      </c>
      <c r="G1231" s="121"/>
      <c r="H1231" s="120">
        <f t="shared" si="229"/>
        <v>0</v>
      </c>
      <c r="I1231" s="120">
        <f t="shared" si="230"/>
        <v>86000</v>
      </c>
      <c r="J1231" s="117"/>
      <c r="K1231" s="49"/>
      <c r="L1231" s="49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</row>
    <row r="1232" spans="1:30" ht="24" customHeight="1">
      <c r="A1232" s="122"/>
      <c r="B1232" s="123" t="s">
        <v>321</v>
      </c>
      <c r="C1232" s="117">
        <v>1</v>
      </c>
      <c r="D1232" s="118" t="s">
        <v>113</v>
      </c>
      <c r="E1232" s="119">
        <v>37000</v>
      </c>
      <c r="F1232" s="120">
        <f t="shared" si="228"/>
        <v>37000</v>
      </c>
      <c r="G1232" s="121"/>
      <c r="H1232" s="120">
        <f t="shared" si="229"/>
        <v>0</v>
      </c>
      <c r="I1232" s="120">
        <f t="shared" si="230"/>
        <v>37000</v>
      </c>
      <c r="J1232" s="117"/>
      <c r="K1232" s="49"/>
      <c r="L1232" s="49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</row>
    <row r="1233" spans="1:30" ht="24" customHeight="1">
      <c r="A1233" s="122"/>
      <c r="B1233" s="123" t="s">
        <v>322</v>
      </c>
      <c r="C1233" s="117">
        <v>1</v>
      </c>
      <c r="D1233" s="118" t="s">
        <v>113</v>
      </c>
      <c r="E1233" s="119">
        <v>45000</v>
      </c>
      <c r="F1233" s="120">
        <f t="shared" si="228"/>
        <v>45000</v>
      </c>
      <c r="G1233" s="121"/>
      <c r="H1233" s="120">
        <f t="shared" si="229"/>
        <v>0</v>
      </c>
      <c r="I1233" s="120">
        <f t="shared" si="230"/>
        <v>45000</v>
      </c>
      <c r="J1233" s="117"/>
      <c r="K1233" s="49"/>
      <c r="L1233" s="49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</row>
    <row r="1234" spans="1:30" ht="24" customHeight="1">
      <c r="A1234" s="122"/>
      <c r="B1234" s="124" t="s">
        <v>323</v>
      </c>
      <c r="C1234" s="117">
        <v>1</v>
      </c>
      <c r="D1234" s="118" t="s">
        <v>113</v>
      </c>
      <c r="E1234" s="119">
        <v>49000</v>
      </c>
      <c r="F1234" s="120">
        <f t="shared" si="228"/>
        <v>49000</v>
      </c>
      <c r="G1234" s="121"/>
      <c r="H1234" s="120">
        <f t="shared" si="229"/>
        <v>0</v>
      </c>
      <c r="I1234" s="120">
        <f t="shared" si="230"/>
        <v>49000</v>
      </c>
      <c r="J1234" s="117"/>
      <c r="K1234" s="49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</row>
    <row r="1235" spans="1:30" ht="24" customHeight="1">
      <c r="A1235" s="122"/>
      <c r="B1235" s="123" t="s">
        <v>324</v>
      </c>
      <c r="C1235" s="117">
        <v>1</v>
      </c>
      <c r="D1235" s="118" t="s">
        <v>26</v>
      </c>
      <c r="E1235" s="119">
        <v>43000</v>
      </c>
      <c r="F1235" s="120">
        <f t="shared" si="228"/>
        <v>43000</v>
      </c>
      <c r="G1235" s="121"/>
      <c r="H1235" s="120">
        <f t="shared" si="229"/>
        <v>0</v>
      </c>
      <c r="I1235" s="120">
        <f t="shared" si="230"/>
        <v>43000</v>
      </c>
      <c r="J1235" s="117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</row>
    <row r="1236" spans="1:30" ht="24" customHeight="1">
      <c r="A1236" s="122"/>
      <c r="B1236" s="123" t="s">
        <v>325</v>
      </c>
      <c r="C1236" s="117">
        <v>1</v>
      </c>
      <c r="D1236" s="118" t="s">
        <v>26</v>
      </c>
      <c r="E1236" s="119">
        <v>28000</v>
      </c>
      <c r="F1236" s="120">
        <f t="shared" si="228"/>
        <v>28000</v>
      </c>
      <c r="G1236" s="121"/>
      <c r="H1236" s="120">
        <f t="shared" si="229"/>
        <v>0</v>
      </c>
      <c r="I1236" s="120">
        <f t="shared" si="230"/>
        <v>28000</v>
      </c>
      <c r="J1236" s="117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</row>
    <row r="1237" spans="1:30" ht="24" customHeight="1">
      <c r="A1237" s="122" t="s">
        <v>1199</v>
      </c>
      <c r="B1237" s="123" t="s">
        <v>342</v>
      </c>
      <c r="C1237" s="117"/>
      <c r="D1237" s="118"/>
      <c r="E1237" s="119"/>
      <c r="F1237" s="120">
        <f t="shared" si="228"/>
        <v>0</v>
      </c>
      <c r="G1237" s="121"/>
      <c r="H1237" s="120">
        <f t="shared" si="229"/>
        <v>0</v>
      </c>
      <c r="I1237" s="120">
        <f t="shared" si="230"/>
        <v>0</v>
      </c>
      <c r="J1237" s="117"/>
      <c r="K1237" s="49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</row>
    <row r="1238" spans="1:30" ht="24" customHeight="1">
      <c r="A1238" s="122"/>
      <c r="B1238" s="123" t="s">
        <v>326</v>
      </c>
      <c r="C1238" s="117">
        <v>1</v>
      </c>
      <c r="D1238" s="118" t="s">
        <v>113</v>
      </c>
      <c r="E1238" s="119">
        <v>120000</v>
      </c>
      <c r="F1238" s="120">
        <f t="shared" si="228"/>
        <v>120000</v>
      </c>
      <c r="G1238" s="121"/>
      <c r="H1238" s="120">
        <f t="shared" si="229"/>
        <v>0</v>
      </c>
      <c r="I1238" s="120">
        <f t="shared" si="230"/>
        <v>120000</v>
      </c>
      <c r="J1238" s="117"/>
      <c r="K1238" s="49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</row>
    <row r="1239" spans="1:30" ht="24" customHeight="1">
      <c r="A1239" s="122"/>
      <c r="B1239" s="123" t="s">
        <v>327</v>
      </c>
      <c r="C1239" s="117">
        <v>1</v>
      </c>
      <c r="D1239" s="118" t="s">
        <v>311</v>
      </c>
      <c r="E1239" s="119">
        <v>69000</v>
      </c>
      <c r="F1239" s="120">
        <f t="shared" si="228"/>
        <v>69000</v>
      </c>
      <c r="G1239" s="121"/>
      <c r="H1239" s="120">
        <f t="shared" si="229"/>
        <v>0</v>
      </c>
      <c r="I1239" s="120">
        <f t="shared" si="230"/>
        <v>69000</v>
      </c>
      <c r="J1239" s="117"/>
      <c r="K1239" s="49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</row>
    <row r="1240" spans="1:30" ht="24" customHeight="1">
      <c r="A1240" s="122"/>
      <c r="B1240" s="123" t="s">
        <v>328</v>
      </c>
      <c r="C1240" s="117">
        <v>1</v>
      </c>
      <c r="D1240" s="118" t="s">
        <v>311</v>
      </c>
      <c r="E1240" s="119">
        <v>7000</v>
      </c>
      <c r="F1240" s="120">
        <f t="shared" si="228"/>
        <v>7000</v>
      </c>
      <c r="G1240" s="121"/>
      <c r="H1240" s="120">
        <f t="shared" si="229"/>
        <v>0</v>
      </c>
      <c r="I1240" s="120">
        <f t="shared" si="230"/>
        <v>7000</v>
      </c>
      <c r="J1240" s="117"/>
      <c r="K1240" s="49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</row>
    <row r="1241" spans="1:30" ht="24" customHeight="1">
      <c r="A1241" s="122"/>
      <c r="B1241" s="123" t="s">
        <v>329</v>
      </c>
      <c r="C1241" s="117">
        <v>1</v>
      </c>
      <c r="D1241" s="118" t="s">
        <v>311</v>
      </c>
      <c r="E1241" s="119">
        <v>7000</v>
      </c>
      <c r="F1241" s="120">
        <f t="shared" si="228"/>
        <v>7000</v>
      </c>
      <c r="G1241" s="121"/>
      <c r="H1241" s="120">
        <f t="shared" si="229"/>
        <v>0</v>
      </c>
      <c r="I1241" s="120">
        <f t="shared" si="230"/>
        <v>7000</v>
      </c>
      <c r="J1241" s="117"/>
      <c r="K1241" s="49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</row>
    <row r="1242" spans="1:30" ht="24" customHeight="1">
      <c r="A1242" s="122"/>
      <c r="B1242" s="124"/>
      <c r="C1242" s="117"/>
      <c r="D1242" s="118"/>
      <c r="E1242" s="119"/>
      <c r="F1242" s="120">
        <f t="shared" si="228"/>
        <v>0</v>
      </c>
      <c r="G1242" s="121"/>
      <c r="H1242" s="120">
        <f t="shared" si="229"/>
        <v>0</v>
      </c>
      <c r="I1242" s="120">
        <f t="shared" si="230"/>
        <v>0</v>
      </c>
      <c r="J1242" s="117"/>
      <c r="K1242" s="49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</row>
    <row r="1243" spans="1:30" ht="24" customHeight="1">
      <c r="A1243" s="122" t="s">
        <v>1200</v>
      </c>
      <c r="B1243" s="123" t="s">
        <v>401</v>
      </c>
      <c r="C1243" s="117"/>
      <c r="D1243" s="118"/>
      <c r="E1243" s="119"/>
      <c r="F1243" s="120">
        <f t="shared" si="228"/>
        <v>0</v>
      </c>
      <c r="G1243" s="121"/>
      <c r="H1243" s="120">
        <f t="shared" si="229"/>
        <v>0</v>
      </c>
      <c r="I1243" s="120">
        <f t="shared" si="230"/>
        <v>0</v>
      </c>
      <c r="J1243" s="117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</row>
    <row r="1244" spans="1:30" ht="24" customHeight="1">
      <c r="A1244" s="122"/>
      <c r="B1244" s="123" t="s">
        <v>308</v>
      </c>
      <c r="C1244" s="117">
        <v>1</v>
      </c>
      <c r="D1244" s="118" t="s">
        <v>113</v>
      </c>
      <c r="E1244" s="119">
        <v>23000</v>
      </c>
      <c r="F1244" s="120">
        <f t="shared" si="228"/>
        <v>23000</v>
      </c>
      <c r="G1244" s="121"/>
      <c r="H1244" s="120">
        <f t="shared" si="229"/>
        <v>0</v>
      </c>
      <c r="I1244" s="120">
        <f t="shared" si="230"/>
        <v>23000</v>
      </c>
      <c r="J1244" s="117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</row>
    <row r="1245" spans="1:30" ht="24" customHeight="1">
      <c r="A1245" s="122"/>
      <c r="B1245" s="123" t="s">
        <v>293</v>
      </c>
      <c r="C1245" s="117">
        <v>1</v>
      </c>
      <c r="D1245" s="118" t="s">
        <v>113</v>
      </c>
      <c r="E1245" s="119">
        <v>19000</v>
      </c>
      <c r="F1245" s="120">
        <f t="shared" si="228"/>
        <v>19000</v>
      </c>
      <c r="G1245" s="121"/>
      <c r="H1245" s="120">
        <f t="shared" si="229"/>
        <v>0</v>
      </c>
      <c r="I1245" s="120">
        <f t="shared" si="230"/>
        <v>19000</v>
      </c>
      <c r="J1245" s="117"/>
      <c r="K1245" s="49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</row>
    <row r="1246" spans="1:30" ht="24" customHeight="1">
      <c r="A1246" s="122"/>
      <c r="B1246" s="123" t="s">
        <v>294</v>
      </c>
      <c r="C1246" s="117">
        <v>1</v>
      </c>
      <c r="D1246" s="118" t="s">
        <v>295</v>
      </c>
      <c r="E1246" s="119">
        <v>9500</v>
      </c>
      <c r="F1246" s="120">
        <f t="shared" si="228"/>
        <v>9500</v>
      </c>
      <c r="G1246" s="121"/>
      <c r="H1246" s="120">
        <f t="shared" si="229"/>
        <v>0</v>
      </c>
      <c r="I1246" s="120">
        <f t="shared" si="230"/>
        <v>9500</v>
      </c>
      <c r="J1246" s="117"/>
      <c r="K1246" s="49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</row>
    <row r="1247" spans="1:30" ht="24" customHeight="1">
      <c r="A1247" s="122"/>
      <c r="B1247" s="124"/>
      <c r="C1247" s="117"/>
      <c r="D1247" s="118"/>
      <c r="E1247" s="119"/>
      <c r="F1247" s="120">
        <f t="shared" si="228"/>
        <v>0</v>
      </c>
      <c r="G1247" s="121"/>
      <c r="H1247" s="120">
        <f t="shared" si="229"/>
        <v>0</v>
      </c>
      <c r="I1247" s="120">
        <f t="shared" si="230"/>
        <v>0</v>
      </c>
      <c r="J1247" s="117"/>
      <c r="K1247" s="49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</row>
    <row r="1248" spans="1:30" ht="24" customHeight="1">
      <c r="A1248" s="125">
        <v>4.26</v>
      </c>
      <c r="B1248" s="161" t="s">
        <v>30</v>
      </c>
      <c r="C1248" s="117"/>
      <c r="D1248" s="118"/>
      <c r="E1248" s="119"/>
      <c r="F1248" s="120">
        <f t="shared" si="228"/>
        <v>0</v>
      </c>
      <c r="G1248" s="121"/>
      <c r="H1248" s="120">
        <f t="shared" si="229"/>
        <v>0</v>
      </c>
      <c r="I1248" s="120">
        <f t="shared" si="230"/>
        <v>0</v>
      </c>
      <c r="J1248" s="117"/>
      <c r="K1248" s="49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</row>
    <row r="1249" spans="1:30" ht="24" customHeight="1">
      <c r="A1249" s="122" t="s">
        <v>1201</v>
      </c>
      <c r="B1249" s="123" t="s">
        <v>402</v>
      </c>
      <c r="C1249" s="117"/>
      <c r="D1249" s="118"/>
      <c r="E1249" s="119"/>
      <c r="F1249" s="120">
        <f t="shared" si="228"/>
        <v>0</v>
      </c>
      <c r="G1249" s="121"/>
      <c r="H1249" s="120">
        <f t="shared" si="229"/>
        <v>0</v>
      </c>
      <c r="I1249" s="120">
        <f t="shared" si="230"/>
        <v>0</v>
      </c>
      <c r="J1249" s="117"/>
      <c r="K1249" s="49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</row>
    <row r="1250" spans="1:30" ht="24" customHeight="1">
      <c r="A1250" s="122"/>
      <c r="B1250" s="123" t="s">
        <v>403</v>
      </c>
      <c r="C1250" s="117">
        <v>2</v>
      </c>
      <c r="D1250" s="118" t="s">
        <v>311</v>
      </c>
      <c r="E1250" s="119">
        <v>120000</v>
      </c>
      <c r="F1250" s="120">
        <f t="shared" si="228"/>
        <v>240000</v>
      </c>
      <c r="G1250" s="121"/>
      <c r="H1250" s="120">
        <f t="shared" si="229"/>
        <v>0</v>
      </c>
      <c r="I1250" s="120">
        <f t="shared" si="230"/>
        <v>240000</v>
      </c>
      <c r="J1250" s="117"/>
      <c r="K1250" s="49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</row>
    <row r="1251" spans="1:30" ht="24" customHeight="1">
      <c r="A1251" s="122"/>
      <c r="B1251" s="123" t="s">
        <v>404</v>
      </c>
      <c r="C1251" s="117">
        <v>2</v>
      </c>
      <c r="D1251" s="118" t="s">
        <v>311</v>
      </c>
      <c r="E1251" s="119">
        <v>113000</v>
      </c>
      <c r="F1251" s="120">
        <f t="shared" si="228"/>
        <v>226000</v>
      </c>
      <c r="G1251" s="121"/>
      <c r="H1251" s="120">
        <f t="shared" si="229"/>
        <v>0</v>
      </c>
      <c r="I1251" s="120">
        <f t="shared" si="230"/>
        <v>226000</v>
      </c>
      <c r="J1251" s="117"/>
      <c r="K1251" s="49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</row>
    <row r="1252" spans="1:30" ht="24" customHeight="1">
      <c r="A1252" s="122"/>
      <c r="B1252" s="123" t="s">
        <v>405</v>
      </c>
      <c r="C1252" s="117">
        <v>2</v>
      </c>
      <c r="D1252" s="118" t="s">
        <v>311</v>
      </c>
      <c r="E1252" s="119">
        <v>39800</v>
      </c>
      <c r="F1252" s="120">
        <f t="shared" si="228"/>
        <v>79600</v>
      </c>
      <c r="G1252" s="121"/>
      <c r="H1252" s="120">
        <f t="shared" si="229"/>
        <v>0</v>
      </c>
      <c r="I1252" s="120">
        <f t="shared" si="230"/>
        <v>79600</v>
      </c>
      <c r="J1252" s="117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</row>
    <row r="1253" spans="1:30" ht="24" customHeight="1">
      <c r="A1253" s="122"/>
      <c r="B1253" s="123" t="s">
        <v>406</v>
      </c>
      <c r="C1253" s="117">
        <v>4</v>
      </c>
      <c r="D1253" s="118" t="s">
        <v>311</v>
      </c>
      <c r="E1253" s="119">
        <v>39800</v>
      </c>
      <c r="F1253" s="120">
        <f t="shared" si="228"/>
        <v>159200</v>
      </c>
      <c r="G1253" s="121"/>
      <c r="H1253" s="120">
        <f t="shared" si="229"/>
        <v>0</v>
      </c>
      <c r="I1253" s="120">
        <f t="shared" si="230"/>
        <v>159200</v>
      </c>
      <c r="J1253" s="117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</row>
    <row r="1254" spans="1:30" ht="24" customHeight="1">
      <c r="A1254" s="122"/>
      <c r="B1254" s="123" t="s">
        <v>407</v>
      </c>
      <c r="C1254" s="117">
        <v>2</v>
      </c>
      <c r="D1254" s="118" t="s">
        <v>311</v>
      </c>
      <c r="E1254" s="119">
        <v>229000</v>
      </c>
      <c r="F1254" s="120">
        <f t="shared" si="228"/>
        <v>458000</v>
      </c>
      <c r="G1254" s="121"/>
      <c r="H1254" s="120">
        <f t="shared" si="229"/>
        <v>0</v>
      </c>
      <c r="I1254" s="120">
        <f t="shared" si="230"/>
        <v>458000</v>
      </c>
      <c r="J1254" s="117"/>
      <c r="K1254" s="49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</row>
    <row r="1255" spans="1:30" ht="24" customHeight="1">
      <c r="A1255" s="122"/>
      <c r="B1255" s="123" t="s">
        <v>314</v>
      </c>
      <c r="C1255" s="117">
        <v>1</v>
      </c>
      <c r="D1255" s="118" t="s">
        <v>113</v>
      </c>
      <c r="E1255" s="119">
        <v>185000</v>
      </c>
      <c r="F1255" s="120">
        <f t="shared" si="228"/>
        <v>185000</v>
      </c>
      <c r="G1255" s="121"/>
      <c r="H1255" s="120">
        <f t="shared" si="229"/>
        <v>0</v>
      </c>
      <c r="I1255" s="120">
        <f t="shared" si="230"/>
        <v>185000</v>
      </c>
      <c r="J1255" s="117"/>
      <c r="K1255" s="49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</row>
    <row r="1256" spans="1:30" ht="24" customHeight="1">
      <c r="A1256" s="122"/>
      <c r="B1256" s="124" t="s">
        <v>408</v>
      </c>
      <c r="C1256" s="117">
        <v>2</v>
      </c>
      <c r="D1256" s="118" t="s">
        <v>311</v>
      </c>
      <c r="E1256" s="119">
        <v>9000</v>
      </c>
      <c r="F1256" s="120">
        <f t="shared" si="228"/>
        <v>18000</v>
      </c>
      <c r="G1256" s="121"/>
      <c r="H1256" s="120">
        <f t="shared" si="229"/>
        <v>0</v>
      </c>
      <c r="I1256" s="120">
        <f t="shared" si="230"/>
        <v>18000</v>
      </c>
      <c r="J1256" s="117"/>
      <c r="K1256" s="49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</row>
    <row r="1257" spans="1:30" ht="24" customHeight="1">
      <c r="A1257" s="122"/>
      <c r="B1257" s="124" t="s">
        <v>409</v>
      </c>
      <c r="C1257" s="117">
        <v>2</v>
      </c>
      <c r="D1257" s="118" t="s">
        <v>311</v>
      </c>
      <c r="E1257" s="119">
        <v>29000</v>
      </c>
      <c r="F1257" s="120">
        <f t="shared" si="228"/>
        <v>58000</v>
      </c>
      <c r="G1257" s="121"/>
      <c r="H1257" s="120">
        <f t="shared" si="229"/>
        <v>0</v>
      </c>
      <c r="I1257" s="120">
        <f t="shared" si="230"/>
        <v>58000</v>
      </c>
      <c r="J1257" s="117"/>
      <c r="K1257" s="49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</row>
    <row r="1258" spans="1:30" ht="24" customHeight="1">
      <c r="A1258" s="122"/>
      <c r="B1258" s="124" t="s">
        <v>410</v>
      </c>
      <c r="C1258" s="117">
        <v>1</v>
      </c>
      <c r="D1258" s="118" t="s">
        <v>113</v>
      </c>
      <c r="E1258" s="119">
        <v>97000</v>
      </c>
      <c r="F1258" s="120">
        <f t="shared" si="228"/>
        <v>97000</v>
      </c>
      <c r="G1258" s="121"/>
      <c r="H1258" s="120">
        <f t="shared" si="229"/>
        <v>0</v>
      </c>
      <c r="I1258" s="120">
        <f t="shared" si="230"/>
        <v>97000</v>
      </c>
      <c r="J1258" s="117"/>
      <c r="K1258" s="49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</row>
    <row r="1259" spans="1:30" ht="24" customHeight="1">
      <c r="A1259" s="122"/>
      <c r="B1259" s="124" t="s">
        <v>316</v>
      </c>
      <c r="C1259" s="117">
        <v>4</v>
      </c>
      <c r="D1259" s="118" t="s">
        <v>26</v>
      </c>
      <c r="E1259" s="119">
        <v>29000</v>
      </c>
      <c r="F1259" s="120">
        <f t="shared" si="228"/>
        <v>116000</v>
      </c>
      <c r="G1259" s="121"/>
      <c r="H1259" s="120">
        <f t="shared" si="229"/>
        <v>0</v>
      </c>
      <c r="I1259" s="120">
        <f t="shared" si="230"/>
        <v>116000</v>
      </c>
      <c r="J1259" s="117"/>
      <c r="K1259" s="49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</row>
    <row r="1260" spans="1:30" ht="24" customHeight="1">
      <c r="A1260" s="122"/>
      <c r="B1260" s="124"/>
      <c r="C1260" s="117"/>
      <c r="D1260" s="118"/>
      <c r="E1260" s="119"/>
      <c r="F1260" s="120">
        <f t="shared" si="228"/>
        <v>0</v>
      </c>
      <c r="G1260" s="121"/>
      <c r="H1260" s="120">
        <f t="shared" si="229"/>
        <v>0</v>
      </c>
      <c r="I1260" s="120">
        <f t="shared" si="230"/>
        <v>0</v>
      </c>
      <c r="J1260" s="117"/>
      <c r="K1260" s="49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</row>
    <row r="1261" spans="1:30" ht="24" customHeight="1">
      <c r="A1261" s="122" t="s">
        <v>1202</v>
      </c>
      <c r="B1261" s="124" t="s">
        <v>411</v>
      </c>
      <c r="C1261" s="117"/>
      <c r="D1261" s="118"/>
      <c r="E1261" s="119"/>
      <c r="F1261" s="120">
        <f t="shared" si="228"/>
        <v>0</v>
      </c>
      <c r="G1261" s="121"/>
      <c r="H1261" s="120">
        <f t="shared" si="229"/>
        <v>0</v>
      </c>
      <c r="I1261" s="120">
        <f t="shared" si="230"/>
        <v>0</v>
      </c>
      <c r="J1261" s="117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</row>
    <row r="1262" spans="1:30" ht="24" customHeight="1">
      <c r="A1262" s="122"/>
      <c r="B1262" s="124" t="s">
        <v>412</v>
      </c>
      <c r="C1262" s="117">
        <v>1</v>
      </c>
      <c r="D1262" s="118" t="s">
        <v>290</v>
      </c>
      <c r="E1262" s="119">
        <v>3200000</v>
      </c>
      <c r="F1262" s="120">
        <f t="shared" si="228"/>
        <v>3200000</v>
      </c>
      <c r="G1262" s="121"/>
      <c r="H1262" s="120">
        <f t="shared" si="229"/>
        <v>0</v>
      </c>
      <c r="I1262" s="120">
        <f t="shared" si="230"/>
        <v>3200000</v>
      </c>
      <c r="J1262" s="117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</row>
    <row r="1263" spans="1:30" ht="24" customHeight="1">
      <c r="A1263" s="122"/>
      <c r="B1263" s="166" t="s">
        <v>350</v>
      </c>
      <c r="C1263" s="163">
        <v>1</v>
      </c>
      <c r="D1263" s="164" t="s">
        <v>26</v>
      </c>
      <c r="E1263" s="165">
        <v>196000</v>
      </c>
      <c r="F1263" s="120">
        <f t="shared" si="228"/>
        <v>196000</v>
      </c>
      <c r="G1263" s="121"/>
      <c r="H1263" s="120">
        <f t="shared" si="229"/>
        <v>0</v>
      </c>
      <c r="I1263" s="120">
        <f t="shared" si="230"/>
        <v>196000</v>
      </c>
      <c r="J1263" s="163"/>
      <c r="K1263" s="49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</row>
    <row r="1264" spans="1:30" ht="24" customHeight="1">
      <c r="A1264" s="122"/>
      <c r="B1264" s="166" t="s">
        <v>293</v>
      </c>
      <c r="C1264" s="163">
        <v>4</v>
      </c>
      <c r="D1264" s="164" t="s">
        <v>113</v>
      </c>
      <c r="E1264" s="165">
        <v>16000</v>
      </c>
      <c r="F1264" s="120">
        <f t="shared" si="228"/>
        <v>64000</v>
      </c>
      <c r="G1264" s="121"/>
      <c r="H1264" s="120">
        <f t="shared" si="229"/>
        <v>0</v>
      </c>
      <c r="I1264" s="120">
        <f t="shared" si="230"/>
        <v>64000</v>
      </c>
      <c r="J1264" s="163"/>
      <c r="K1264" s="49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</row>
    <row r="1265" spans="1:30" ht="24" customHeight="1">
      <c r="A1265" s="122"/>
      <c r="B1265" s="123" t="s">
        <v>294</v>
      </c>
      <c r="C1265" s="117">
        <v>10</v>
      </c>
      <c r="D1265" s="118" t="s">
        <v>295</v>
      </c>
      <c r="E1265" s="119">
        <v>9500</v>
      </c>
      <c r="F1265" s="120">
        <f t="shared" si="228"/>
        <v>95000</v>
      </c>
      <c r="G1265" s="121"/>
      <c r="H1265" s="120">
        <f t="shared" si="229"/>
        <v>0</v>
      </c>
      <c r="I1265" s="120">
        <f t="shared" si="230"/>
        <v>95000</v>
      </c>
      <c r="J1265" s="117"/>
      <c r="K1265" s="49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</row>
    <row r="1266" spans="1:30" ht="24" customHeight="1">
      <c r="A1266" s="125"/>
      <c r="B1266" s="124" t="s">
        <v>319</v>
      </c>
      <c r="C1266" s="117">
        <v>8</v>
      </c>
      <c r="D1266" s="118" t="s">
        <v>295</v>
      </c>
      <c r="E1266" s="119">
        <v>9500</v>
      </c>
      <c r="F1266" s="120">
        <f t="shared" si="228"/>
        <v>76000</v>
      </c>
      <c r="G1266" s="121"/>
      <c r="H1266" s="120">
        <f t="shared" si="229"/>
        <v>0</v>
      </c>
      <c r="I1266" s="120">
        <f t="shared" si="230"/>
        <v>76000</v>
      </c>
      <c r="J1266" s="117"/>
      <c r="K1266" s="49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</row>
    <row r="1267" spans="1:30" ht="24" customHeight="1">
      <c r="A1267" s="122"/>
      <c r="B1267" s="124" t="s">
        <v>318</v>
      </c>
      <c r="C1267" s="117">
        <v>1</v>
      </c>
      <c r="D1267" s="118" t="s">
        <v>113</v>
      </c>
      <c r="E1267" s="119">
        <v>110000</v>
      </c>
      <c r="F1267" s="120">
        <f t="shared" si="228"/>
        <v>110000</v>
      </c>
      <c r="G1267" s="121"/>
      <c r="H1267" s="120">
        <f t="shared" si="229"/>
        <v>0</v>
      </c>
      <c r="I1267" s="120">
        <f t="shared" si="230"/>
        <v>110000</v>
      </c>
      <c r="J1267" s="117"/>
      <c r="K1267" s="49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</row>
    <row r="1268" spans="1:30" ht="24" customHeight="1">
      <c r="A1268" s="122"/>
      <c r="B1268" s="123" t="s">
        <v>320</v>
      </c>
      <c r="C1268" s="117">
        <v>2</v>
      </c>
      <c r="D1268" s="118" t="s">
        <v>113</v>
      </c>
      <c r="E1268" s="119">
        <v>89000</v>
      </c>
      <c r="F1268" s="120">
        <f t="shared" si="228"/>
        <v>178000</v>
      </c>
      <c r="G1268" s="121"/>
      <c r="H1268" s="120">
        <f t="shared" si="229"/>
        <v>0</v>
      </c>
      <c r="I1268" s="120">
        <f t="shared" si="230"/>
        <v>178000</v>
      </c>
      <c r="J1268" s="117"/>
      <c r="K1268" s="49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</row>
    <row r="1269" spans="1:30" ht="24" customHeight="1">
      <c r="A1269" s="122"/>
      <c r="B1269" s="123" t="s">
        <v>321</v>
      </c>
      <c r="C1269" s="117">
        <v>1</v>
      </c>
      <c r="D1269" s="118" t="s">
        <v>113</v>
      </c>
      <c r="E1269" s="119">
        <v>37000</v>
      </c>
      <c r="F1269" s="120">
        <f t="shared" si="228"/>
        <v>37000</v>
      </c>
      <c r="G1269" s="121"/>
      <c r="H1269" s="120">
        <f t="shared" si="229"/>
        <v>0</v>
      </c>
      <c r="I1269" s="120">
        <f t="shared" si="230"/>
        <v>37000</v>
      </c>
      <c r="J1269" s="117"/>
      <c r="K1269" s="49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</row>
    <row r="1270" spans="1:30" ht="24" customHeight="1">
      <c r="A1270" s="122"/>
      <c r="B1270" s="123" t="s">
        <v>323</v>
      </c>
      <c r="C1270" s="117">
        <v>1</v>
      </c>
      <c r="D1270" s="118" t="s">
        <v>113</v>
      </c>
      <c r="E1270" s="119">
        <v>68900</v>
      </c>
      <c r="F1270" s="120">
        <f t="shared" si="228"/>
        <v>68900</v>
      </c>
      <c r="G1270" s="121"/>
      <c r="H1270" s="120">
        <f t="shared" si="229"/>
        <v>0</v>
      </c>
      <c r="I1270" s="120">
        <f t="shared" si="230"/>
        <v>68900</v>
      </c>
      <c r="J1270" s="117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</row>
    <row r="1271" spans="1:30" ht="24" customHeight="1">
      <c r="A1271" s="122"/>
      <c r="B1271" s="123" t="s">
        <v>413</v>
      </c>
      <c r="C1271" s="117">
        <v>2</v>
      </c>
      <c r="D1271" s="118" t="s">
        <v>113</v>
      </c>
      <c r="E1271" s="119">
        <v>15000</v>
      </c>
      <c r="F1271" s="120">
        <f t="shared" si="228"/>
        <v>30000</v>
      </c>
      <c r="G1271" s="121"/>
      <c r="H1271" s="120">
        <f t="shared" si="229"/>
        <v>0</v>
      </c>
      <c r="I1271" s="120">
        <f t="shared" si="230"/>
        <v>30000</v>
      </c>
      <c r="J1271" s="117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</row>
    <row r="1272" spans="1:30" ht="24" customHeight="1">
      <c r="A1272" s="122"/>
      <c r="B1272" s="124" t="s">
        <v>297</v>
      </c>
      <c r="C1272" s="117">
        <v>4</v>
      </c>
      <c r="D1272" s="118" t="s">
        <v>295</v>
      </c>
      <c r="E1272" s="119">
        <v>13000</v>
      </c>
      <c r="F1272" s="120">
        <f t="shared" si="228"/>
        <v>52000</v>
      </c>
      <c r="G1272" s="121"/>
      <c r="H1272" s="120">
        <f t="shared" si="229"/>
        <v>0</v>
      </c>
      <c r="I1272" s="120">
        <f t="shared" si="230"/>
        <v>52000</v>
      </c>
      <c r="J1272" s="117"/>
      <c r="K1272" s="49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</row>
    <row r="1273" spans="1:30" ht="24" customHeight="1">
      <c r="A1273" s="122"/>
      <c r="B1273" s="124"/>
      <c r="C1273" s="117"/>
      <c r="D1273" s="118"/>
      <c r="E1273" s="119"/>
      <c r="F1273" s="120">
        <f t="shared" si="228"/>
        <v>0</v>
      </c>
      <c r="G1273" s="121"/>
      <c r="H1273" s="120">
        <f t="shared" si="229"/>
        <v>0</v>
      </c>
      <c r="I1273" s="120">
        <f t="shared" si="230"/>
        <v>0</v>
      </c>
      <c r="J1273" s="117"/>
      <c r="K1273" s="49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</row>
    <row r="1274" spans="1:30" ht="24" customHeight="1">
      <c r="A1274" s="122" t="s">
        <v>1203</v>
      </c>
      <c r="B1274" s="124" t="s">
        <v>414</v>
      </c>
      <c r="C1274" s="117"/>
      <c r="D1274" s="118"/>
      <c r="E1274" s="119"/>
      <c r="F1274" s="120">
        <f t="shared" si="228"/>
        <v>0</v>
      </c>
      <c r="G1274" s="121"/>
      <c r="H1274" s="120">
        <f t="shared" si="229"/>
        <v>0</v>
      </c>
      <c r="I1274" s="120">
        <f t="shared" si="230"/>
        <v>0</v>
      </c>
      <c r="J1274" s="117"/>
      <c r="K1274" s="49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</row>
    <row r="1275" spans="1:30" ht="24" customHeight="1">
      <c r="A1275" s="122"/>
      <c r="B1275" s="123" t="s">
        <v>326</v>
      </c>
      <c r="C1275" s="117">
        <v>1</v>
      </c>
      <c r="D1275" s="118" t="s">
        <v>113</v>
      </c>
      <c r="E1275" s="119">
        <v>120000</v>
      </c>
      <c r="F1275" s="120">
        <f t="shared" si="228"/>
        <v>120000</v>
      </c>
      <c r="G1275" s="121"/>
      <c r="H1275" s="120">
        <f t="shared" si="229"/>
        <v>0</v>
      </c>
      <c r="I1275" s="120">
        <f t="shared" si="230"/>
        <v>120000</v>
      </c>
      <c r="J1275" s="117"/>
      <c r="K1275" s="49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</row>
    <row r="1276" spans="1:30" ht="24" customHeight="1">
      <c r="A1276" s="122"/>
      <c r="B1276" s="123" t="s">
        <v>327</v>
      </c>
      <c r="C1276" s="117">
        <v>1</v>
      </c>
      <c r="D1276" s="118" t="s">
        <v>311</v>
      </c>
      <c r="E1276" s="119">
        <v>69000</v>
      </c>
      <c r="F1276" s="120">
        <f t="shared" si="228"/>
        <v>69000</v>
      </c>
      <c r="G1276" s="121"/>
      <c r="H1276" s="120">
        <f t="shared" si="229"/>
        <v>0</v>
      </c>
      <c r="I1276" s="120">
        <f t="shared" si="230"/>
        <v>69000</v>
      </c>
      <c r="J1276" s="117"/>
      <c r="K1276" s="49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</row>
    <row r="1277" spans="1:30" ht="24" customHeight="1">
      <c r="A1277" s="122"/>
      <c r="B1277" s="123" t="s">
        <v>415</v>
      </c>
      <c r="C1277" s="117">
        <v>1</v>
      </c>
      <c r="D1277" s="118" t="s">
        <v>311</v>
      </c>
      <c r="E1277" s="119">
        <v>30000</v>
      </c>
      <c r="F1277" s="120">
        <f t="shared" si="228"/>
        <v>30000</v>
      </c>
      <c r="G1277" s="121"/>
      <c r="H1277" s="120">
        <f t="shared" si="229"/>
        <v>0</v>
      </c>
      <c r="I1277" s="120">
        <f t="shared" si="230"/>
        <v>30000</v>
      </c>
      <c r="J1277" s="117"/>
      <c r="K1277" s="49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</row>
    <row r="1278" spans="1:30" ht="24" customHeight="1">
      <c r="A1278" s="122"/>
      <c r="B1278" s="123" t="s">
        <v>329</v>
      </c>
      <c r="C1278" s="117">
        <v>1</v>
      </c>
      <c r="D1278" s="118" t="s">
        <v>311</v>
      </c>
      <c r="E1278" s="119">
        <v>7000</v>
      </c>
      <c r="F1278" s="120">
        <f t="shared" si="228"/>
        <v>7000</v>
      </c>
      <c r="G1278" s="121"/>
      <c r="H1278" s="120">
        <f t="shared" si="229"/>
        <v>0</v>
      </c>
      <c r="I1278" s="120">
        <f t="shared" si="230"/>
        <v>7000</v>
      </c>
      <c r="J1278" s="117"/>
      <c r="K1278" s="49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</row>
    <row r="1279" spans="1:30" ht="24" customHeight="1">
      <c r="A1279" s="122"/>
      <c r="B1279" s="124"/>
      <c r="C1279" s="117"/>
      <c r="D1279" s="118"/>
      <c r="E1279" s="119"/>
      <c r="F1279" s="120">
        <f t="shared" si="228"/>
        <v>0</v>
      </c>
      <c r="G1279" s="121"/>
      <c r="H1279" s="120">
        <f t="shared" si="229"/>
        <v>0</v>
      </c>
      <c r="I1279" s="120">
        <f t="shared" si="230"/>
        <v>0</v>
      </c>
      <c r="J1279" s="117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</row>
    <row r="1280" spans="1:30" ht="24" customHeight="1">
      <c r="A1280" s="122" t="s">
        <v>1204</v>
      </c>
      <c r="B1280" s="123" t="s">
        <v>416</v>
      </c>
      <c r="C1280" s="117"/>
      <c r="D1280" s="118"/>
      <c r="E1280" s="119"/>
      <c r="F1280" s="120">
        <f t="shared" si="228"/>
        <v>0</v>
      </c>
      <c r="G1280" s="121"/>
      <c r="H1280" s="120">
        <f t="shared" si="229"/>
        <v>0</v>
      </c>
      <c r="I1280" s="120">
        <f t="shared" si="230"/>
        <v>0</v>
      </c>
      <c r="J1280" s="117"/>
      <c r="K1280" s="12"/>
      <c r="L1280" s="49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</row>
    <row r="1281" spans="1:30" ht="24" customHeight="1">
      <c r="A1281" s="122"/>
      <c r="B1281" s="123" t="s">
        <v>417</v>
      </c>
      <c r="C1281" s="117">
        <v>1</v>
      </c>
      <c r="D1281" s="118" t="s">
        <v>113</v>
      </c>
      <c r="E1281" s="119">
        <v>12000</v>
      </c>
      <c r="F1281" s="120">
        <f t="shared" si="228"/>
        <v>12000</v>
      </c>
      <c r="G1281" s="121"/>
      <c r="H1281" s="120">
        <f t="shared" si="229"/>
        <v>0</v>
      </c>
      <c r="I1281" s="120">
        <f t="shared" si="230"/>
        <v>12000</v>
      </c>
      <c r="J1281" s="117"/>
      <c r="K1281" s="49"/>
      <c r="L1281" s="49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</row>
    <row r="1282" spans="1:30" ht="24" customHeight="1">
      <c r="A1282" s="122"/>
      <c r="B1282" s="123" t="s">
        <v>418</v>
      </c>
      <c r="C1282" s="117">
        <v>1</v>
      </c>
      <c r="D1282" s="118" t="s">
        <v>113</v>
      </c>
      <c r="E1282" s="168">
        <v>10000</v>
      </c>
      <c r="F1282" s="120">
        <f t="shared" si="228"/>
        <v>10000</v>
      </c>
      <c r="G1282" s="121"/>
      <c r="H1282" s="120">
        <f t="shared" si="229"/>
        <v>0</v>
      </c>
      <c r="I1282" s="120">
        <f t="shared" si="230"/>
        <v>10000</v>
      </c>
      <c r="J1282" s="117"/>
      <c r="K1282" s="49"/>
      <c r="L1282" s="49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</row>
    <row r="1283" spans="1:30" ht="24" customHeight="1">
      <c r="A1283" s="122"/>
      <c r="B1283" s="123" t="s">
        <v>419</v>
      </c>
      <c r="C1283" s="117">
        <v>8</v>
      </c>
      <c r="D1283" s="118" t="s">
        <v>311</v>
      </c>
      <c r="E1283" s="152">
        <v>9000</v>
      </c>
      <c r="F1283" s="120">
        <f t="shared" si="228"/>
        <v>72000</v>
      </c>
      <c r="G1283" s="121"/>
      <c r="H1283" s="120">
        <f t="shared" si="229"/>
        <v>0</v>
      </c>
      <c r="I1283" s="120">
        <f t="shared" si="230"/>
        <v>72000</v>
      </c>
      <c r="J1283" s="117"/>
      <c r="K1283" s="49"/>
      <c r="L1283" s="49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</row>
    <row r="1284" spans="1:30" ht="24" customHeight="1">
      <c r="A1284" s="122"/>
      <c r="B1284" s="123" t="s">
        <v>420</v>
      </c>
      <c r="C1284" s="117">
        <v>12</v>
      </c>
      <c r="D1284" s="118" t="s">
        <v>113</v>
      </c>
      <c r="E1284" s="169">
        <v>18000</v>
      </c>
      <c r="F1284" s="120">
        <f t="shared" si="228"/>
        <v>216000</v>
      </c>
      <c r="G1284" s="121"/>
      <c r="H1284" s="120">
        <f t="shared" si="229"/>
        <v>0</v>
      </c>
      <c r="I1284" s="120">
        <f t="shared" si="230"/>
        <v>216000</v>
      </c>
      <c r="J1284" s="117"/>
      <c r="K1284" s="49"/>
      <c r="L1284" s="49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</row>
    <row r="1285" spans="1:30" ht="24" customHeight="1">
      <c r="A1285" s="122"/>
      <c r="B1285" s="123" t="s">
        <v>421</v>
      </c>
      <c r="C1285" s="117">
        <v>3</v>
      </c>
      <c r="D1285" s="118" t="s">
        <v>26</v>
      </c>
      <c r="E1285" s="119">
        <v>25000</v>
      </c>
      <c r="F1285" s="120">
        <f t="shared" si="228"/>
        <v>75000</v>
      </c>
      <c r="G1285" s="121"/>
      <c r="H1285" s="120">
        <f t="shared" si="229"/>
        <v>0</v>
      </c>
      <c r="I1285" s="120">
        <f t="shared" si="230"/>
        <v>75000</v>
      </c>
      <c r="J1285" s="117"/>
      <c r="K1285" s="49"/>
      <c r="L1285" s="49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</row>
    <row r="1286" spans="1:30" ht="24" customHeight="1">
      <c r="A1286" s="122"/>
      <c r="B1286" s="124"/>
      <c r="C1286" s="117"/>
      <c r="D1286" s="118"/>
      <c r="E1286" s="119"/>
      <c r="F1286" s="120">
        <f t="shared" si="228"/>
        <v>0</v>
      </c>
      <c r="G1286" s="121"/>
      <c r="H1286" s="120">
        <f t="shared" si="229"/>
        <v>0</v>
      </c>
      <c r="I1286" s="120">
        <f t="shared" si="230"/>
        <v>0</v>
      </c>
      <c r="J1286" s="117"/>
      <c r="K1286" s="49"/>
      <c r="L1286" s="49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</row>
    <row r="1287" spans="1:30" ht="24" customHeight="1">
      <c r="A1287" s="122" t="s">
        <v>1205</v>
      </c>
      <c r="B1287" s="123" t="s">
        <v>422</v>
      </c>
      <c r="C1287" s="117"/>
      <c r="D1287" s="118"/>
      <c r="E1287" s="119"/>
      <c r="F1287" s="120">
        <f t="shared" si="228"/>
        <v>0</v>
      </c>
      <c r="G1287" s="121"/>
      <c r="H1287" s="120">
        <f t="shared" si="229"/>
        <v>0</v>
      </c>
      <c r="I1287" s="120">
        <f t="shared" si="230"/>
        <v>0</v>
      </c>
      <c r="J1287" s="117"/>
      <c r="K1287" s="49"/>
      <c r="L1287" s="49"/>
      <c r="M1287" s="12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</row>
    <row r="1288" spans="1:30" ht="24" customHeight="1">
      <c r="A1288" s="122"/>
      <c r="B1288" s="123" t="s">
        <v>423</v>
      </c>
      <c r="C1288" s="117">
        <v>16</v>
      </c>
      <c r="D1288" s="118" t="s">
        <v>311</v>
      </c>
      <c r="E1288" s="119">
        <v>13000</v>
      </c>
      <c r="F1288" s="120">
        <f t="shared" si="228"/>
        <v>208000</v>
      </c>
      <c r="G1288" s="121"/>
      <c r="H1288" s="120">
        <f t="shared" si="229"/>
        <v>0</v>
      </c>
      <c r="I1288" s="120">
        <f t="shared" si="230"/>
        <v>208000</v>
      </c>
      <c r="J1288" s="117"/>
      <c r="K1288" s="12"/>
      <c r="L1288" s="49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</row>
    <row r="1289" spans="1:30" ht="24" customHeight="1">
      <c r="A1289" s="122"/>
      <c r="B1289" s="123" t="s">
        <v>331</v>
      </c>
      <c r="C1289" s="117">
        <v>1</v>
      </c>
      <c r="D1289" s="118" t="s">
        <v>113</v>
      </c>
      <c r="E1289" s="119">
        <v>30000</v>
      </c>
      <c r="F1289" s="120">
        <f t="shared" si="228"/>
        <v>30000</v>
      </c>
      <c r="G1289" s="121"/>
      <c r="H1289" s="120">
        <f t="shared" si="229"/>
        <v>0</v>
      </c>
      <c r="I1289" s="120">
        <f t="shared" si="230"/>
        <v>30000</v>
      </c>
      <c r="J1289" s="117"/>
      <c r="K1289" s="12"/>
      <c r="L1289" s="49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</row>
    <row r="1290" spans="1:30" ht="24" customHeight="1">
      <c r="A1290" s="122"/>
      <c r="B1290" s="123" t="s">
        <v>424</v>
      </c>
      <c r="C1290" s="117">
        <v>1</v>
      </c>
      <c r="D1290" s="118" t="s">
        <v>113</v>
      </c>
      <c r="E1290" s="119">
        <v>65000</v>
      </c>
      <c r="F1290" s="120">
        <f t="shared" si="228"/>
        <v>65000</v>
      </c>
      <c r="G1290" s="121"/>
      <c r="H1290" s="120">
        <f t="shared" si="229"/>
        <v>0</v>
      </c>
      <c r="I1290" s="120">
        <f t="shared" si="230"/>
        <v>65000</v>
      </c>
      <c r="J1290" s="117"/>
      <c r="K1290" s="49"/>
      <c r="L1290" s="49"/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</row>
    <row r="1291" spans="1:30" ht="24" customHeight="1">
      <c r="A1291" s="122"/>
      <c r="B1291" s="123" t="s">
        <v>425</v>
      </c>
      <c r="C1291" s="117">
        <v>1</v>
      </c>
      <c r="D1291" s="118" t="s">
        <v>113</v>
      </c>
      <c r="E1291" s="119">
        <v>87000</v>
      </c>
      <c r="F1291" s="120">
        <f t="shared" si="228"/>
        <v>87000</v>
      </c>
      <c r="G1291" s="121"/>
      <c r="H1291" s="120">
        <f t="shared" si="229"/>
        <v>0</v>
      </c>
      <c r="I1291" s="120">
        <f t="shared" si="230"/>
        <v>87000</v>
      </c>
      <c r="J1291" s="117"/>
      <c r="K1291" s="49"/>
      <c r="L1291" s="49"/>
      <c r="M1291" s="12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</row>
    <row r="1292" spans="1:30" ht="24" customHeight="1">
      <c r="A1292" s="122"/>
      <c r="B1292" s="123" t="s">
        <v>316</v>
      </c>
      <c r="C1292" s="117">
        <v>2</v>
      </c>
      <c r="D1292" s="118" t="s">
        <v>26</v>
      </c>
      <c r="E1292" s="119">
        <v>29000</v>
      </c>
      <c r="F1292" s="120">
        <f t="shared" si="228"/>
        <v>58000</v>
      </c>
      <c r="G1292" s="121"/>
      <c r="H1292" s="120">
        <f t="shared" si="229"/>
        <v>0</v>
      </c>
      <c r="I1292" s="120">
        <f t="shared" si="230"/>
        <v>58000</v>
      </c>
      <c r="J1292" s="117"/>
      <c r="K1292" s="49"/>
      <c r="L1292" s="49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</row>
    <row r="1293" spans="1:30" ht="24" customHeight="1">
      <c r="A1293" s="122"/>
      <c r="B1293" s="123" t="s">
        <v>409</v>
      </c>
      <c r="C1293" s="117">
        <v>2</v>
      </c>
      <c r="D1293" s="118" t="s">
        <v>311</v>
      </c>
      <c r="E1293" s="119">
        <v>34000</v>
      </c>
      <c r="F1293" s="120">
        <f t="shared" si="228"/>
        <v>68000</v>
      </c>
      <c r="G1293" s="121"/>
      <c r="H1293" s="120">
        <f t="shared" si="229"/>
        <v>0</v>
      </c>
      <c r="I1293" s="120">
        <f t="shared" si="230"/>
        <v>68000</v>
      </c>
      <c r="J1293" s="117"/>
      <c r="K1293" s="49"/>
      <c r="L1293" s="49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</row>
    <row r="1294" spans="1:30" ht="24" customHeight="1">
      <c r="A1294" s="122"/>
      <c r="B1294" s="124"/>
      <c r="C1294" s="117"/>
      <c r="D1294" s="118"/>
      <c r="E1294" s="119"/>
      <c r="F1294" s="120">
        <f t="shared" si="228"/>
        <v>0</v>
      </c>
      <c r="G1294" s="121"/>
      <c r="H1294" s="120">
        <f t="shared" si="229"/>
        <v>0</v>
      </c>
      <c r="I1294" s="120">
        <f t="shared" si="230"/>
        <v>0</v>
      </c>
      <c r="J1294" s="117"/>
      <c r="K1294" s="49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</row>
    <row r="1295" spans="1:30" ht="24" customHeight="1">
      <c r="A1295" s="122" t="s">
        <v>1206</v>
      </c>
      <c r="B1295" s="123" t="s">
        <v>426</v>
      </c>
      <c r="C1295" s="117"/>
      <c r="D1295" s="118"/>
      <c r="E1295" s="119"/>
      <c r="F1295" s="120">
        <f t="shared" si="228"/>
        <v>0</v>
      </c>
      <c r="G1295" s="121"/>
      <c r="H1295" s="120">
        <f t="shared" si="229"/>
        <v>0</v>
      </c>
      <c r="I1295" s="120">
        <f t="shared" si="230"/>
        <v>0</v>
      </c>
      <c r="J1295" s="117"/>
      <c r="K1295" s="49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</row>
    <row r="1296" spans="1:30" ht="24" customHeight="1">
      <c r="A1296" s="122"/>
      <c r="B1296" s="123" t="s">
        <v>427</v>
      </c>
      <c r="C1296" s="117">
        <v>1</v>
      </c>
      <c r="D1296" s="118" t="s">
        <v>290</v>
      </c>
      <c r="E1296" s="119">
        <v>590000</v>
      </c>
      <c r="F1296" s="120">
        <f t="shared" si="228"/>
        <v>590000</v>
      </c>
      <c r="G1296" s="121"/>
      <c r="H1296" s="120">
        <f t="shared" si="229"/>
        <v>0</v>
      </c>
      <c r="I1296" s="120">
        <f t="shared" si="230"/>
        <v>590000</v>
      </c>
      <c r="J1296" s="117"/>
      <c r="K1296" s="49"/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</row>
    <row r="1297" spans="1:30" ht="24" customHeight="1">
      <c r="A1297" s="122"/>
      <c r="B1297" s="123" t="s">
        <v>428</v>
      </c>
      <c r="C1297" s="117">
        <v>1</v>
      </c>
      <c r="D1297" s="118" t="s">
        <v>290</v>
      </c>
      <c r="E1297" s="119">
        <v>130000</v>
      </c>
      <c r="F1297" s="120">
        <f t="shared" si="228"/>
        <v>130000</v>
      </c>
      <c r="G1297" s="121"/>
      <c r="H1297" s="120">
        <f t="shared" si="229"/>
        <v>0</v>
      </c>
      <c r="I1297" s="120">
        <f t="shared" si="230"/>
        <v>130000</v>
      </c>
      <c r="J1297" s="117"/>
      <c r="K1297" s="12"/>
      <c r="L1297" s="12"/>
      <c r="M1297" s="12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</row>
    <row r="1298" spans="1:30" ht="24" customHeight="1">
      <c r="A1298" s="122"/>
      <c r="B1298" s="123" t="s">
        <v>429</v>
      </c>
      <c r="C1298" s="117">
        <v>1</v>
      </c>
      <c r="D1298" s="118" t="s">
        <v>26</v>
      </c>
      <c r="E1298" s="119">
        <v>45000</v>
      </c>
      <c r="F1298" s="120">
        <f t="shared" si="228"/>
        <v>45000</v>
      </c>
      <c r="G1298" s="121"/>
      <c r="H1298" s="120">
        <f t="shared" si="229"/>
        <v>0</v>
      </c>
      <c r="I1298" s="120">
        <f t="shared" si="230"/>
        <v>45000</v>
      </c>
      <c r="J1298" s="117"/>
      <c r="K1298" s="12"/>
      <c r="L1298" s="12"/>
      <c r="M1298" s="12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</row>
    <row r="1299" spans="1:30" ht="24" customHeight="1">
      <c r="A1299" s="122"/>
      <c r="B1299" s="123" t="s">
        <v>430</v>
      </c>
      <c r="C1299" s="117">
        <v>1</v>
      </c>
      <c r="D1299" s="118" t="s">
        <v>26</v>
      </c>
      <c r="E1299" s="119">
        <v>49000</v>
      </c>
      <c r="F1299" s="120">
        <f t="shared" si="228"/>
        <v>49000</v>
      </c>
      <c r="G1299" s="121"/>
      <c r="H1299" s="120">
        <f t="shared" si="229"/>
        <v>0</v>
      </c>
      <c r="I1299" s="120">
        <f t="shared" si="230"/>
        <v>49000</v>
      </c>
      <c r="J1299" s="117"/>
      <c r="K1299" s="49"/>
      <c r="L1299" s="12"/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</row>
    <row r="1300" spans="1:30" ht="24" customHeight="1">
      <c r="A1300" s="122"/>
      <c r="B1300" s="123" t="s">
        <v>318</v>
      </c>
      <c r="C1300" s="117">
        <v>1</v>
      </c>
      <c r="D1300" s="118" t="s">
        <v>295</v>
      </c>
      <c r="E1300" s="119">
        <v>110000</v>
      </c>
      <c r="F1300" s="120">
        <f t="shared" si="228"/>
        <v>110000</v>
      </c>
      <c r="G1300" s="121"/>
      <c r="H1300" s="120">
        <f t="shared" si="229"/>
        <v>0</v>
      </c>
      <c r="I1300" s="120">
        <f t="shared" si="230"/>
        <v>110000</v>
      </c>
      <c r="J1300" s="117"/>
      <c r="K1300" s="49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</row>
    <row r="1301" spans="1:30" ht="24" customHeight="1">
      <c r="A1301" s="122"/>
      <c r="B1301" s="123" t="s">
        <v>293</v>
      </c>
      <c r="C1301" s="117">
        <v>1</v>
      </c>
      <c r="D1301" s="118" t="s">
        <v>295</v>
      </c>
      <c r="E1301" s="119">
        <v>16000</v>
      </c>
      <c r="F1301" s="120">
        <f t="shared" si="228"/>
        <v>16000</v>
      </c>
      <c r="G1301" s="121"/>
      <c r="H1301" s="120">
        <f t="shared" si="229"/>
        <v>0</v>
      </c>
      <c r="I1301" s="120">
        <f t="shared" si="230"/>
        <v>16000</v>
      </c>
      <c r="J1301" s="117"/>
      <c r="K1301" s="49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</row>
    <row r="1302" spans="1:30" ht="24" customHeight="1">
      <c r="A1302" s="122"/>
      <c r="B1302" s="123" t="s">
        <v>319</v>
      </c>
      <c r="C1302" s="117">
        <v>1</v>
      </c>
      <c r="D1302" s="118" t="s">
        <v>295</v>
      </c>
      <c r="E1302" s="119">
        <v>9500</v>
      </c>
      <c r="F1302" s="120">
        <f t="shared" si="228"/>
        <v>9500</v>
      </c>
      <c r="G1302" s="121"/>
      <c r="H1302" s="120">
        <f t="shared" si="229"/>
        <v>0</v>
      </c>
      <c r="I1302" s="120">
        <f t="shared" si="230"/>
        <v>9500</v>
      </c>
      <c r="J1302" s="117"/>
      <c r="K1302" s="49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</row>
    <row r="1303" spans="1:30" ht="24" customHeight="1">
      <c r="A1303" s="122"/>
      <c r="B1303" s="123" t="s">
        <v>294</v>
      </c>
      <c r="C1303" s="117">
        <v>2</v>
      </c>
      <c r="D1303" s="118" t="s">
        <v>295</v>
      </c>
      <c r="E1303" s="119">
        <v>9500</v>
      </c>
      <c r="F1303" s="120">
        <f t="shared" si="228"/>
        <v>19000</v>
      </c>
      <c r="G1303" s="121"/>
      <c r="H1303" s="120">
        <f t="shared" si="229"/>
        <v>0</v>
      </c>
      <c r="I1303" s="120">
        <f t="shared" si="230"/>
        <v>19000</v>
      </c>
      <c r="J1303" s="117"/>
      <c r="K1303" s="49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</row>
    <row r="1304" spans="1:30" ht="24" customHeight="1">
      <c r="A1304" s="122"/>
      <c r="B1304" s="123" t="s">
        <v>320</v>
      </c>
      <c r="C1304" s="117">
        <v>1</v>
      </c>
      <c r="D1304" s="118" t="s">
        <v>113</v>
      </c>
      <c r="E1304" s="119">
        <v>89000</v>
      </c>
      <c r="F1304" s="120">
        <f t="shared" si="228"/>
        <v>89000</v>
      </c>
      <c r="G1304" s="121"/>
      <c r="H1304" s="120">
        <f t="shared" si="229"/>
        <v>0</v>
      </c>
      <c r="I1304" s="120">
        <f t="shared" si="230"/>
        <v>89000</v>
      </c>
      <c r="J1304" s="117"/>
      <c r="K1304" s="49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</row>
    <row r="1305" spans="1:30" ht="24" customHeight="1">
      <c r="A1305" s="122"/>
      <c r="B1305" s="123" t="s">
        <v>321</v>
      </c>
      <c r="C1305" s="117">
        <v>1</v>
      </c>
      <c r="D1305" s="118" t="s">
        <v>113</v>
      </c>
      <c r="E1305" s="119">
        <v>39000</v>
      </c>
      <c r="F1305" s="120">
        <f t="shared" si="228"/>
        <v>39000</v>
      </c>
      <c r="G1305" s="121"/>
      <c r="H1305" s="120">
        <f t="shared" si="229"/>
        <v>0</v>
      </c>
      <c r="I1305" s="120">
        <f t="shared" si="230"/>
        <v>39000</v>
      </c>
      <c r="J1305" s="117"/>
      <c r="K1305" s="49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</row>
    <row r="1306" spans="1:30" ht="24" customHeight="1">
      <c r="A1306" s="122"/>
      <c r="B1306" s="123" t="s">
        <v>323</v>
      </c>
      <c r="C1306" s="117">
        <v>1</v>
      </c>
      <c r="D1306" s="118" t="s">
        <v>113</v>
      </c>
      <c r="E1306" s="119">
        <v>49000</v>
      </c>
      <c r="F1306" s="120">
        <f t="shared" si="228"/>
        <v>49000</v>
      </c>
      <c r="G1306" s="121"/>
      <c r="H1306" s="120">
        <f t="shared" si="229"/>
        <v>0</v>
      </c>
      <c r="I1306" s="120">
        <f t="shared" si="230"/>
        <v>49000</v>
      </c>
      <c r="J1306" s="117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</row>
    <row r="1307" spans="1:30" ht="24" customHeight="1">
      <c r="A1307" s="122"/>
      <c r="B1307" s="123" t="s">
        <v>413</v>
      </c>
      <c r="C1307" s="117">
        <v>1</v>
      </c>
      <c r="D1307" s="118" t="s">
        <v>295</v>
      </c>
      <c r="E1307" s="119">
        <v>7000</v>
      </c>
      <c r="F1307" s="120">
        <f t="shared" si="228"/>
        <v>7000</v>
      </c>
      <c r="G1307" s="121"/>
      <c r="H1307" s="120">
        <f t="shared" si="229"/>
        <v>0</v>
      </c>
      <c r="I1307" s="120">
        <f t="shared" si="230"/>
        <v>7000</v>
      </c>
      <c r="J1307" s="117"/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</row>
    <row r="1308" spans="1:30" ht="24" customHeight="1">
      <c r="A1308" s="122"/>
      <c r="B1308" s="124"/>
      <c r="C1308" s="117"/>
      <c r="D1308" s="118"/>
      <c r="E1308" s="119"/>
      <c r="F1308" s="120">
        <f t="shared" si="228"/>
        <v>0</v>
      </c>
      <c r="G1308" s="121"/>
      <c r="H1308" s="120">
        <f t="shared" si="229"/>
        <v>0</v>
      </c>
      <c r="I1308" s="120">
        <f t="shared" si="230"/>
        <v>0</v>
      </c>
      <c r="J1308" s="117"/>
      <c r="K1308" s="49"/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</row>
    <row r="1309" spans="1:30" ht="24" customHeight="1">
      <c r="A1309" s="122" t="s">
        <v>1207</v>
      </c>
      <c r="B1309" s="123" t="s">
        <v>431</v>
      </c>
      <c r="C1309" s="117"/>
      <c r="D1309" s="118"/>
      <c r="E1309" s="119"/>
      <c r="F1309" s="120">
        <f t="shared" si="228"/>
        <v>0</v>
      </c>
      <c r="G1309" s="121"/>
      <c r="H1309" s="120">
        <f t="shared" si="229"/>
        <v>0</v>
      </c>
      <c r="I1309" s="120">
        <f t="shared" si="230"/>
        <v>0</v>
      </c>
      <c r="J1309" s="117"/>
      <c r="K1309" s="49"/>
      <c r="L1309" s="12"/>
      <c r="M1309" s="12"/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</row>
    <row r="1310" spans="1:30" ht="24" customHeight="1">
      <c r="A1310" s="122"/>
      <c r="B1310" s="123" t="s">
        <v>343</v>
      </c>
      <c r="C1310" s="117">
        <v>1</v>
      </c>
      <c r="D1310" s="118" t="s">
        <v>113</v>
      </c>
      <c r="E1310" s="119">
        <v>46000</v>
      </c>
      <c r="F1310" s="120">
        <f t="shared" si="228"/>
        <v>46000</v>
      </c>
      <c r="G1310" s="121"/>
      <c r="H1310" s="120">
        <f t="shared" si="229"/>
        <v>0</v>
      </c>
      <c r="I1310" s="120">
        <f t="shared" si="230"/>
        <v>46000</v>
      </c>
      <c r="J1310" s="117"/>
      <c r="K1310" s="49"/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</row>
    <row r="1311" spans="1:30" ht="24" customHeight="1">
      <c r="A1311" s="122"/>
      <c r="B1311" s="123" t="s">
        <v>327</v>
      </c>
      <c r="C1311" s="117">
        <v>1</v>
      </c>
      <c r="D1311" s="118" t="s">
        <v>311</v>
      </c>
      <c r="E1311" s="119">
        <v>69000</v>
      </c>
      <c r="F1311" s="120">
        <f t="shared" si="228"/>
        <v>69000</v>
      </c>
      <c r="G1311" s="121"/>
      <c r="H1311" s="120">
        <f t="shared" si="229"/>
        <v>0</v>
      </c>
      <c r="I1311" s="120">
        <f t="shared" si="230"/>
        <v>69000</v>
      </c>
      <c r="J1311" s="117"/>
      <c r="K1311" s="49"/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</row>
    <row r="1312" spans="1:30" ht="24" customHeight="1">
      <c r="A1312" s="122"/>
      <c r="B1312" s="123" t="s">
        <v>415</v>
      </c>
      <c r="C1312" s="117">
        <v>1</v>
      </c>
      <c r="D1312" s="118" t="s">
        <v>311</v>
      </c>
      <c r="E1312" s="119">
        <v>30000</v>
      </c>
      <c r="F1312" s="120">
        <f t="shared" si="228"/>
        <v>30000</v>
      </c>
      <c r="G1312" s="121"/>
      <c r="H1312" s="120">
        <f t="shared" si="229"/>
        <v>0</v>
      </c>
      <c r="I1312" s="120">
        <f t="shared" si="230"/>
        <v>30000</v>
      </c>
      <c r="J1312" s="117"/>
      <c r="K1312" s="49"/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</row>
    <row r="1313" spans="1:30" ht="24" customHeight="1">
      <c r="A1313" s="122"/>
      <c r="B1313" s="123" t="s">
        <v>329</v>
      </c>
      <c r="C1313" s="117">
        <v>1</v>
      </c>
      <c r="D1313" s="118" t="s">
        <v>311</v>
      </c>
      <c r="E1313" s="119">
        <v>7000</v>
      </c>
      <c r="F1313" s="120">
        <f t="shared" si="228"/>
        <v>7000</v>
      </c>
      <c r="G1313" s="121"/>
      <c r="H1313" s="120">
        <f t="shared" si="229"/>
        <v>0</v>
      </c>
      <c r="I1313" s="120">
        <f t="shared" si="230"/>
        <v>7000</v>
      </c>
      <c r="J1313" s="117"/>
      <c r="K1313" s="49"/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</row>
    <row r="1314" spans="1:30" ht="24" customHeight="1">
      <c r="A1314" s="122"/>
      <c r="B1314" s="124"/>
      <c r="C1314" s="117"/>
      <c r="D1314" s="118"/>
      <c r="E1314" s="119"/>
      <c r="F1314" s="120">
        <f t="shared" si="228"/>
        <v>0</v>
      </c>
      <c r="G1314" s="121"/>
      <c r="H1314" s="120">
        <f t="shared" si="229"/>
        <v>0</v>
      </c>
      <c r="I1314" s="120">
        <f t="shared" si="230"/>
        <v>0</v>
      </c>
      <c r="J1314" s="117"/>
      <c r="K1314" s="49"/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</row>
    <row r="1315" spans="1:30" ht="24" customHeight="1">
      <c r="A1315" s="122" t="s">
        <v>1208</v>
      </c>
      <c r="B1315" s="123" t="s">
        <v>432</v>
      </c>
      <c r="C1315" s="117"/>
      <c r="D1315" s="118"/>
      <c r="E1315" s="119"/>
      <c r="F1315" s="120">
        <f t="shared" si="228"/>
        <v>0</v>
      </c>
      <c r="G1315" s="121"/>
      <c r="H1315" s="120">
        <f t="shared" si="229"/>
        <v>0</v>
      </c>
      <c r="I1315" s="120">
        <f t="shared" si="230"/>
        <v>0</v>
      </c>
      <c r="J1315" s="117"/>
      <c r="K1315" s="12"/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</row>
    <row r="1316" spans="1:30" ht="24" customHeight="1">
      <c r="A1316" s="122"/>
      <c r="B1316" s="123" t="s">
        <v>423</v>
      </c>
      <c r="C1316" s="117">
        <v>16</v>
      </c>
      <c r="D1316" s="118" t="s">
        <v>311</v>
      </c>
      <c r="E1316" s="119">
        <v>13000</v>
      </c>
      <c r="F1316" s="120">
        <f t="shared" si="228"/>
        <v>208000</v>
      </c>
      <c r="G1316" s="121"/>
      <c r="H1316" s="120">
        <f t="shared" si="229"/>
        <v>0</v>
      </c>
      <c r="I1316" s="120">
        <f t="shared" si="230"/>
        <v>208000</v>
      </c>
      <c r="J1316" s="117"/>
      <c r="K1316" s="12"/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</row>
    <row r="1317" spans="1:30" ht="24" customHeight="1">
      <c r="A1317" s="122"/>
      <c r="B1317" s="124" t="s">
        <v>331</v>
      </c>
      <c r="C1317" s="117">
        <v>1</v>
      </c>
      <c r="D1317" s="118" t="s">
        <v>113</v>
      </c>
      <c r="E1317" s="119">
        <v>30000</v>
      </c>
      <c r="F1317" s="120">
        <f t="shared" si="228"/>
        <v>30000</v>
      </c>
      <c r="G1317" s="121"/>
      <c r="H1317" s="120">
        <f t="shared" si="229"/>
        <v>0</v>
      </c>
      <c r="I1317" s="120">
        <f t="shared" si="230"/>
        <v>30000</v>
      </c>
      <c r="J1317" s="117"/>
      <c r="K1317" s="49"/>
      <c r="L1317" s="12"/>
      <c r="M1317" s="12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</row>
    <row r="1318" spans="1:30" ht="24" customHeight="1">
      <c r="A1318" s="122"/>
      <c r="B1318" s="124" t="s">
        <v>424</v>
      </c>
      <c r="C1318" s="117">
        <v>1</v>
      </c>
      <c r="D1318" s="118" t="s">
        <v>113</v>
      </c>
      <c r="E1318" s="119">
        <v>65000</v>
      </c>
      <c r="F1318" s="120">
        <f t="shared" si="228"/>
        <v>65000</v>
      </c>
      <c r="G1318" s="121"/>
      <c r="H1318" s="120">
        <f t="shared" si="229"/>
        <v>0</v>
      </c>
      <c r="I1318" s="120">
        <f t="shared" si="230"/>
        <v>65000</v>
      </c>
      <c r="J1318" s="117"/>
      <c r="K1318" s="49"/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</row>
    <row r="1319" spans="1:30" ht="24" customHeight="1">
      <c r="A1319" s="122"/>
      <c r="B1319" s="124" t="s">
        <v>316</v>
      </c>
      <c r="C1319" s="117">
        <v>2</v>
      </c>
      <c r="D1319" s="118" t="s">
        <v>26</v>
      </c>
      <c r="E1319" s="119">
        <v>29000</v>
      </c>
      <c r="F1319" s="120">
        <f t="shared" si="228"/>
        <v>58000</v>
      </c>
      <c r="G1319" s="121"/>
      <c r="H1319" s="120">
        <f t="shared" si="229"/>
        <v>0</v>
      </c>
      <c r="I1319" s="120">
        <f t="shared" si="230"/>
        <v>58000</v>
      </c>
      <c r="J1319" s="117"/>
      <c r="K1319" s="49"/>
      <c r="L1319" s="12"/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</row>
    <row r="1320" spans="1:30" ht="24" customHeight="1">
      <c r="A1320" s="122"/>
      <c r="B1320" s="124" t="s">
        <v>409</v>
      </c>
      <c r="C1320" s="117">
        <v>2</v>
      </c>
      <c r="D1320" s="118" t="s">
        <v>311</v>
      </c>
      <c r="E1320" s="119">
        <v>34000</v>
      </c>
      <c r="F1320" s="120">
        <f t="shared" si="228"/>
        <v>68000</v>
      </c>
      <c r="G1320" s="121"/>
      <c r="H1320" s="120">
        <f t="shared" si="229"/>
        <v>0</v>
      </c>
      <c r="I1320" s="120">
        <f t="shared" si="230"/>
        <v>68000</v>
      </c>
      <c r="J1320" s="117"/>
      <c r="K1320" s="49"/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</row>
    <row r="1321" spans="1:30" ht="24" customHeight="1">
      <c r="A1321" s="122"/>
      <c r="B1321" s="124"/>
      <c r="C1321" s="117"/>
      <c r="D1321" s="118"/>
      <c r="E1321" s="119"/>
      <c r="F1321" s="120">
        <f t="shared" si="228"/>
        <v>0</v>
      </c>
      <c r="G1321" s="121"/>
      <c r="H1321" s="120">
        <f t="shared" si="229"/>
        <v>0</v>
      </c>
      <c r="I1321" s="120">
        <f t="shared" si="230"/>
        <v>0</v>
      </c>
      <c r="J1321" s="117"/>
      <c r="K1321" s="49"/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</row>
    <row r="1322" spans="1:30" ht="24" customHeight="1">
      <c r="A1322" s="122" t="s">
        <v>1209</v>
      </c>
      <c r="B1322" s="124" t="s">
        <v>433</v>
      </c>
      <c r="C1322" s="117"/>
      <c r="D1322" s="118"/>
      <c r="E1322" s="119"/>
      <c r="F1322" s="120">
        <f t="shared" si="228"/>
        <v>0</v>
      </c>
      <c r="G1322" s="121"/>
      <c r="H1322" s="120">
        <f t="shared" si="229"/>
        <v>0</v>
      </c>
      <c r="I1322" s="120">
        <f t="shared" si="230"/>
        <v>0</v>
      </c>
      <c r="J1322" s="117"/>
      <c r="K1322" s="49"/>
      <c r="L1322" s="12"/>
      <c r="M1322" s="12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</row>
    <row r="1323" spans="1:30" ht="24" customHeight="1">
      <c r="A1323" s="122"/>
      <c r="B1323" s="124" t="s">
        <v>427</v>
      </c>
      <c r="C1323" s="117">
        <v>2</v>
      </c>
      <c r="D1323" s="118" t="s">
        <v>290</v>
      </c>
      <c r="E1323" s="119">
        <v>590000</v>
      </c>
      <c r="F1323" s="120">
        <f t="shared" si="228"/>
        <v>1180000</v>
      </c>
      <c r="G1323" s="121"/>
      <c r="H1323" s="120">
        <f t="shared" si="229"/>
        <v>0</v>
      </c>
      <c r="I1323" s="120">
        <f t="shared" si="230"/>
        <v>1180000</v>
      </c>
      <c r="J1323" s="117"/>
      <c r="K1323" s="49"/>
      <c r="L1323" s="12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</row>
    <row r="1324" spans="1:30" ht="24" customHeight="1">
      <c r="A1324" s="122"/>
      <c r="B1324" s="166" t="s">
        <v>428</v>
      </c>
      <c r="C1324" s="163">
        <v>2</v>
      </c>
      <c r="D1324" s="164" t="s">
        <v>295</v>
      </c>
      <c r="E1324" s="165">
        <v>130000</v>
      </c>
      <c r="F1324" s="120">
        <f t="shared" si="228"/>
        <v>260000</v>
      </c>
      <c r="G1324" s="121"/>
      <c r="H1324" s="120">
        <f t="shared" si="229"/>
        <v>0</v>
      </c>
      <c r="I1324" s="120">
        <f t="shared" si="230"/>
        <v>260000</v>
      </c>
      <c r="J1324" s="163"/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</row>
    <row r="1325" spans="1:30" ht="24" customHeight="1">
      <c r="A1325" s="122"/>
      <c r="B1325" s="166" t="s">
        <v>434</v>
      </c>
      <c r="C1325" s="163">
        <v>1</v>
      </c>
      <c r="D1325" s="164" t="s">
        <v>290</v>
      </c>
      <c r="E1325" s="165">
        <v>170000</v>
      </c>
      <c r="F1325" s="120">
        <f t="shared" si="228"/>
        <v>170000</v>
      </c>
      <c r="G1325" s="121"/>
      <c r="H1325" s="120">
        <f t="shared" si="229"/>
        <v>0</v>
      </c>
      <c r="I1325" s="120">
        <f t="shared" si="230"/>
        <v>170000</v>
      </c>
      <c r="J1325" s="163"/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</row>
    <row r="1326" spans="1:30" ht="24" customHeight="1">
      <c r="A1326" s="170"/>
      <c r="B1326" s="171" t="s">
        <v>429</v>
      </c>
      <c r="C1326" s="172">
        <v>1</v>
      </c>
      <c r="D1326" s="153" t="s">
        <v>290</v>
      </c>
      <c r="E1326" s="169">
        <v>45000</v>
      </c>
      <c r="F1326" s="120">
        <f t="shared" si="228"/>
        <v>45000</v>
      </c>
      <c r="G1326" s="121"/>
      <c r="H1326" s="120">
        <f t="shared" si="229"/>
        <v>0</v>
      </c>
      <c r="I1326" s="120">
        <f t="shared" si="230"/>
        <v>45000</v>
      </c>
      <c r="J1326" s="172"/>
      <c r="K1326" s="49"/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</row>
    <row r="1327" spans="1:30" ht="24" customHeight="1">
      <c r="A1327" s="125"/>
      <c r="B1327" s="124" t="s">
        <v>435</v>
      </c>
      <c r="C1327" s="117">
        <v>2</v>
      </c>
      <c r="D1327" s="118" t="s">
        <v>295</v>
      </c>
      <c r="E1327" s="119">
        <v>49000</v>
      </c>
      <c r="F1327" s="120">
        <f t="shared" si="228"/>
        <v>98000</v>
      </c>
      <c r="G1327" s="121"/>
      <c r="H1327" s="120">
        <f t="shared" si="229"/>
        <v>0</v>
      </c>
      <c r="I1327" s="120">
        <f t="shared" si="230"/>
        <v>98000</v>
      </c>
      <c r="J1327" s="117"/>
      <c r="K1327" s="49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</row>
    <row r="1328" spans="1:30" ht="24" customHeight="1">
      <c r="A1328" s="122"/>
      <c r="B1328" s="124" t="s">
        <v>293</v>
      </c>
      <c r="C1328" s="117">
        <v>3</v>
      </c>
      <c r="D1328" s="118" t="s">
        <v>295</v>
      </c>
      <c r="E1328" s="119">
        <v>16000</v>
      </c>
      <c r="F1328" s="120">
        <f t="shared" si="228"/>
        <v>48000</v>
      </c>
      <c r="G1328" s="121"/>
      <c r="H1328" s="120">
        <f t="shared" si="229"/>
        <v>0</v>
      </c>
      <c r="I1328" s="120">
        <f t="shared" si="230"/>
        <v>48000</v>
      </c>
      <c r="J1328" s="117"/>
      <c r="K1328" s="49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</row>
    <row r="1329" spans="1:30" ht="24" customHeight="1">
      <c r="A1329" s="122"/>
      <c r="B1329" s="123" t="s">
        <v>319</v>
      </c>
      <c r="C1329" s="117">
        <v>4</v>
      </c>
      <c r="D1329" s="118" t="s">
        <v>295</v>
      </c>
      <c r="E1329" s="119">
        <v>9500</v>
      </c>
      <c r="F1329" s="120">
        <f t="shared" si="228"/>
        <v>38000</v>
      </c>
      <c r="G1329" s="121"/>
      <c r="H1329" s="120">
        <f t="shared" si="229"/>
        <v>0</v>
      </c>
      <c r="I1329" s="120">
        <f t="shared" si="230"/>
        <v>38000</v>
      </c>
      <c r="J1329" s="117"/>
      <c r="K1329" s="49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</row>
    <row r="1330" spans="1:30" ht="24" customHeight="1">
      <c r="A1330" s="122"/>
      <c r="B1330" s="123" t="s">
        <v>436</v>
      </c>
      <c r="C1330" s="117">
        <v>1</v>
      </c>
      <c r="D1330" s="118" t="s">
        <v>113</v>
      </c>
      <c r="E1330" s="119">
        <v>9500</v>
      </c>
      <c r="F1330" s="120">
        <f t="shared" si="228"/>
        <v>9500</v>
      </c>
      <c r="G1330" s="121"/>
      <c r="H1330" s="120">
        <f t="shared" si="229"/>
        <v>0</v>
      </c>
      <c r="I1330" s="120">
        <f t="shared" si="230"/>
        <v>9500</v>
      </c>
      <c r="J1330" s="117"/>
      <c r="K1330" s="49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</row>
    <row r="1331" spans="1:30" ht="24" customHeight="1">
      <c r="A1331" s="122"/>
      <c r="B1331" s="123" t="s">
        <v>437</v>
      </c>
      <c r="C1331" s="117">
        <v>1</v>
      </c>
      <c r="D1331" s="118" t="s">
        <v>113</v>
      </c>
      <c r="E1331" s="119">
        <v>89000</v>
      </c>
      <c r="F1331" s="120">
        <f t="shared" si="228"/>
        <v>89000</v>
      </c>
      <c r="G1331" s="121"/>
      <c r="H1331" s="120">
        <f t="shared" si="229"/>
        <v>0</v>
      </c>
      <c r="I1331" s="120">
        <f t="shared" si="230"/>
        <v>89000</v>
      </c>
      <c r="J1331" s="117"/>
      <c r="K1331" s="49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</row>
    <row r="1332" spans="1:30" ht="24" customHeight="1">
      <c r="A1332" s="122"/>
      <c r="B1332" s="123" t="s">
        <v>438</v>
      </c>
      <c r="C1332" s="117">
        <v>1</v>
      </c>
      <c r="D1332" s="118" t="s">
        <v>113</v>
      </c>
      <c r="E1332" s="119">
        <v>39000</v>
      </c>
      <c r="F1332" s="120">
        <f t="shared" si="228"/>
        <v>39000</v>
      </c>
      <c r="G1332" s="121"/>
      <c r="H1332" s="120">
        <f t="shared" si="229"/>
        <v>0</v>
      </c>
      <c r="I1332" s="120">
        <f t="shared" si="230"/>
        <v>39000</v>
      </c>
      <c r="J1332" s="117"/>
      <c r="K1332" s="49"/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</row>
    <row r="1333" spans="1:30" ht="24" customHeight="1">
      <c r="A1333" s="122"/>
      <c r="B1333" s="124" t="s">
        <v>439</v>
      </c>
      <c r="C1333" s="117">
        <v>1</v>
      </c>
      <c r="D1333" s="118" t="s">
        <v>113</v>
      </c>
      <c r="E1333" s="119">
        <v>49000</v>
      </c>
      <c r="F1333" s="120">
        <f t="shared" si="228"/>
        <v>49000</v>
      </c>
      <c r="G1333" s="121"/>
      <c r="H1333" s="120">
        <f t="shared" si="229"/>
        <v>0</v>
      </c>
      <c r="I1333" s="120">
        <f t="shared" si="230"/>
        <v>49000</v>
      </c>
      <c r="J1333" s="117"/>
      <c r="K1333" s="12"/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</row>
    <row r="1334" spans="1:30" ht="24" customHeight="1">
      <c r="A1334" s="122"/>
      <c r="B1334" s="124" t="s">
        <v>440</v>
      </c>
      <c r="C1334" s="117">
        <v>1</v>
      </c>
      <c r="D1334" s="118" t="s">
        <v>295</v>
      </c>
      <c r="E1334" s="119">
        <v>7000</v>
      </c>
      <c r="F1334" s="120">
        <f t="shared" si="228"/>
        <v>7000</v>
      </c>
      <c r="G1334" s="121"/>
      <c r="H1334" s="120">
        <f t="shared" si="229"/>
        <v>0</v>
      </c>
      <c r="I1334" s="120">
        <f t="shared" si="230"/>
        <v>7000</v>
      </c>
      <c r="J1334" s="117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</row>
    <row r="1335" spans="1:30" ht="24" customHeight="1">
      <c r="A1335" s="122"/>
      <c r="B1335" s="124"/>
      <c r="C1335" s="117"/>
      <c r="D1335" s="118"/>
      <c r="E1335" s="119"/>
      <c r="F1335" s="120">
        <f t="shared" si="228"/>
        <v>0</v>
      </c>
      <c r="G1335" s="121"/>
      <c r="H1335" s="120">
        <f t="shared" si="229"/>
        <v>0</v>
      </c>
      <c r="I1335" s="120">
        <f t="shared" si="230"/>
        <v>0</v>
      </c>
      <c r="J1335" s="117"/>
      <c r="K1335" s="49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</row>
    <row r="1336" spans="1:30" ht="24" customHeight="1">
      <c r="A1336" s="122" t="s">
        <v>1210</v>
      </c>
      <c r="B1336" s="123" t="s">
        <v>441</v>
      </c>
      <c r="C1336" s="117"/>
      <c r="D1336" s="118"/>
      <c r="E1336" s="119"/>
      <c r="F1336" s="120">
        <f t="shared" si="228"/>
        <v>0</v>
      </c>
      <c r="G1336" s="121"/>
      <c r="H1336" s="120">
        <f t="shared" si="229"/>
        <v>0</v>
      </c>
      <c r="I1336" s="120">
        <f t="shared" si="230"/>
        <v>0</v>
      </c>
      <c r="J1336" s="117"/>
      <c r="K1336" s="49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</row>
    <row r="1337" spans="1:30" ht="24" customHeight="1">
      <c r="A1337" s="122"/>
      <c r="B1337" s="123" t="s">
        <v>326</v>
      </c>
      <c r="C1337" s="117">
        <v>1</v>
      </c>
      <c r="D1337" s="118" t="s">
        <v>113</v>
      </c>
      <c r="E1337" s="119">
        <v>120000</v>
      </c>
      <c r="F1337" s="120">
        <f t="shared" si="228"/>
        <v>120000</v>
      </c>
      <c r="G1337" s="121"/>
      <c r="H1337" s="120">
        <f t="shared" si="229"/>
        <v>0</v>
      </c>
      <c r="I1337" s="120">
        <f t="shared" si="230"/>
        <v>120000</v>
      </c>
      <c r="J1337" s="117"/>
      <c r="K1337" s="49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</row>
    <row r="1338" spans="1:30" ht="24" customHeight="1">
      <c r="A1338" s="122"/>
      <c r="B1338" s="123" t="s">
        <v>327</v>
      </c>
      <c r="C1338" s="117">
        <v>1</v>
      </c>
      <c r="D1338" s="118" t="s">
        <v>311</v>
      </c>
      <c r="E1338" s="119">
        <v>69000</v>
      </c>
      <c r="F1338" s="120">
        <f t="shared" si="228"/>
        <v>69000</v>
      </c>
      <c r="G1338" s="121"/>
      <c r="H1338" s="120">
        <f t="shared" si="229"/>
        <v>0</v>
      </c>
      <c r="I1338" s="120">
        <f t="shared" si="230"/>
        <v>69000</v>
      </c>
      <c r="J1338" s="117"/>
      <c r="K1338" s="49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</row>
    <row r="1339" spans="1:30" ht="24" customHeight="1">
      <c r="A1339" s="122"/>
      <c r="B1339" s="123" t="s">
        <v>415</v>
      </c>
      <c r="C1339" s="117">
        <v>1</v>
      </c>
      <c r="D1339" s="118" t="s">
        <v>311</v>
      </c>
      <c r="E1339" s="119">
        <v>30000</v>
      </c>
      <c r="F1339" s="120">
        <f t="shared" si="228"/>
        <v>30000</v>
      </c>
      <c r="G1339" s="121"/>
      <c r="H1339" s="120">
        <f t="shared" si="229"/>
        <v>0</v>
      </c>
      <c r="I1339" s="120">
        <f t="shared" si="230"/>
        <v>30000</v>
      </c>
      <c r="J1339" s="117"/>
      <c r="K1339" s="49"/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</row>
    <row r="1340" spans="1:30" ht="24" customHeight="1">
      <c r="A1340" s="122"/>
      <c r="B1340" s="124" t="s">
        <v>329</v>
      </c>
      <c r="C1340" s="117">
        <v>1</v>
      </c>
      <c r="D1340" s="118" t="s">
        <v>311</v>
      </c>
      <c r="E1340" s="119">
        <v>6300</v>
      </c>
      <c r="F1340" s="120">
        <f t="shared" si="228"/>
        <v>6300</v>
      </c>
      <c r="G1340" s="121"/>
      <c r="H1340" s="120">
        <f t="shared" si="229"/>
        <v>0</v>
      </c>
      <c r="I1340" s="120">
        <f t="shared" si="230"/>
        <v>6300</v>
      </c>
      <c r="J1340" s="117"/>
      <c r="K1340" s="49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</row>
    <row r="1341" spans="1:30" ht="24" customHeight="1">
      <c r="A1341" s="122"/>
      <c r="B1341" s="124"/>
      <c r="C1341" s="117"/>
      <c r="D1341" s="118"/>
      <c r="E1341" s="119"/>
      <c r="F1341" s="120">
        <f t="shared" si="228"/>
        <v>0</v>
      </c>
      <c r="G1341" s="121"/>
      <c r="H1341" s="120">
        <f t="shared" si="229"/>
        <v>0</v>
      </c>
      <c r="I1341" s="120">
        <f t="shared" si="230"/>
        <v>0</v>
      </c>
      <c r="J1341" s="117"/>
      <c r="K1341" s="49"/>
      <c r="L1341" s="49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</row>
    <row r="1342" spans="1:30" ht="24" customHeight="1">
      <c r="A1342" s="125">
        <v>4.2699999999999996</v>
      </c>
      <c r="B1342" s="161" t="s">
        <v>1211</v>
      </c>
      <c r="C1342" s="117"/>
      <c r="D1342" s="118"/>
      <c r="E1342" s="119"/>
      <c r="F1342" s="120">
        <f t="shared" si="228"/>
        <v>0</v>
      </c>
      <c r="G1342" s="121"/>
      <c r="H1342" s="120">
        <f t="shared" si="229"/>
        <v>0</v>
      </c>
      <c r="I1342" s="120">
        <f t="shared" si="230"/>
        <v>0</v>
      </c>
      <c r="J1342" s="117"/>
      <c r="K1342" s="12"/>
      <c r="L1342" s="49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</row>
    <row r="1343" spans="1:30" ht="24" customHeight="1">
      <c r="A1343" s="122"/>
      <c r="B1343" s="123" t="s">
        <v>443</v>
      </c>
      <c r="C1343" s="117">
        <v>11</v>
      </c>
      <c r="D1343" s="118" t="s">
        <v>311</v>
      </c>
      <c r="E1343" s="119">
        <v>78000</v>
      </c>
      <c r="F1343" s="120">
        <f t="shared" si="228"/>
        <v>858000</v>
      </c>
      <c r="G1343" s="121"/>
      <c r="H1343" s="120">
        <f t="shared" si="229"/>
        <v>0</v>
      </c>
      <c r="I1343" s="120">
        <f t="shared" si="230"/>
        <v>858000</v>
      </c>
      <c r="J1343" s="117"/>
      <c r="K1343" s="12"/>
      <c r="L1343" s="49"/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</row>
    <row r="1344" spans="1:30" ht="24" customHeight="1">
      <c r="A1344" s="122"/>
      <c r="B1344" s="123" t="s">
        <v>1212</v>
      </c>
      <c r="C1344" s="117">
        <v>2</v>
      </c>
      <c r="D1344" s="118" t="s">
        <v>113</v>
      </c>
      <c r="E1344" s="119">
        <v>28000</v>
      </c>
      <c r="F1344" s="120">
        <f t="shared" si="228"/>
        <v>56000</v>
      </c>
      <c r="G1344" s="121"/>
      <c r="H1344" s="120">
        <f t="shared" si="229"/>
        <v>0</v>
      </c>
      <c r="I1344" s="120">
        <f t="shared" si="230"/>
        <v>56000</v>
      </c>
      <c r="J1344" s="117"/>
      <c r="K1344" s="49"/>
      <c r="L1344" s="49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</row>
    <row r="1345" spans="1:30" ht="24" customHeight="1">
      <c r="A1345" s="122"/>
      <c r="B1345" s="123" t="s">
        <v>1213</v>
      </c>
      <c r="C1345" s="117">
        <v>2</v>
      </c>
      <c r="D1345" s="118" t="s">
        <v>113</v>
      </c>
      <c r="E1345" s="119">
        <v>32000</v>
      </c>
      <c r="F1345" s="120">
        <f t="shared" si="228"/>
        <v>64000</v>
      </c>
      <c r="G1345" s="121"/>
      <c r="H1345" s="120">
        <f t="shared" si="229"/>
        <v>0</v>
      </c>
      <c r="I1345" s="120">
        <f t="shared" si="230"/>
        <v>64000</v>
      </c>
      <c r="J1345" s="117"/>
      <c r="K1345" s="49"/>
      <c r="L1345" s="49"/>
      <c r="M1345" s="12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</row>
    <row r="1346" spans="1:30" ht="24" customHeight="1">
      <c r="A1346" s="122"/>
      <c r="B1346" s="123" t="s">
        <v>1214</v>
      </c>
      <c r="C1346" s="117">
        <v>2</v>
      </c>
      <c r="D1346" s="118" t="s">
        <v>26</v>
      </c>
      <c r="E1346" s="119">
        <v>44000</v>
      </c>
      <c r="F1346" s="120">
        <f t="shared" si="228"/>
        <v>88000</v>
      </c>
      <c r="G1346" s="121"/>
      <c r="H1346" s="120">
        <f t="shared" si="229"/>
        <v>0</v>
      </c>
      <c r="I1346" s="120">
        <f t="shared" si="230"/>
        <v>88000</v>
      </c>
      <c r="J1346" s="117"/>
      <c r="K1346" s="49"/>
      <c r="L1346" s="49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</row>
    <row r="1347" spans="1:30" ht="24" customHeight="1">
      <c r="A1347" s="122"/>
      <c r="B1347" s="123" t="s">
        <v>1215</v>
      </c>
      <c r="C1347" s="117">
        <v>6</v>
      </c>
      <c r="D1347" s="118" t="s">
        <v>26</v>
      </c>
      <c r="E1347" s="119">
        <v>57000</v>
      </c>
      <c r="F1347" s="120">
        <f t="shared" si="228"/>
        <v>342000</v>
      </c>
      <c r="G1347" s="121"/>
      <c r="H1347" s="120">
        <f t="shared" si="229"/>
        <v>0</v>
      </c>
      <c r="I1347" s="120">
        <f t="shared" si="230"/>
        <v>342000</v>
      </c>
      <c r="J1347" s="117"/>
      <c r="K1347" s="49"/>
      <c r="L1347" s="49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</row>
    <row r="1348" spans="1:30" ht="24" customHeight="1">
      <c r="A1348" s="122"/>
      <c r="B1348" s="123" t="s">
        <v>324</v>
      </c>
      <c r="C1348" s="117">
        <v>1</v>
      </c>
      <c r="D1348" s="118" t="s">
        <v>26</v>
      </c>
      <c r="E1348" s="119">
        <v>35000</v>
      </c>
      <c r="F1348" s="120">
        <f t="shared" si="228"/>
        <v>35000</v>
      </c>
      <c r="G1348" s="121"/>
      <c r="H1348" s="120">
        <f t="shared" si="229"/>
        <v>0</v>
      </c>
      <c r="I1348" s="120">
        <f t="shared" si="230"/>
        <v>35000</v>
      </c>
      <c r="J1348" s="117"/>
      <c r="K1348" s="49"/>
      <c r="L1348" s="49"/>
      <c r="M1348" s="12"/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</row>
    <row r="1349" spans="1:30" ht="24" customHeight="1">
      <c r="A1349" s="122"/>
      <c r="B1349" s="123" t="s">
        <v>329</v>
      </c>
      <c r="C1349" s="117">
        <v>1</v>
      </c>
      <c r="D1349" s="118" t="s">
        <v>26</v>
      </c>
      <c r="E1349" s="119">
        <v>25000</v>
      </c>
      <c r="F1349" s="120">
        <f t="shared" si="228"/>
        <v>25000</v>
      </c>
      <c r="G1349" s="121"/>
      <c r="H1349" s="120">
        <f t="shared" si="229"/>
        <v>0</v>
      </c>
      <c r="I1349" s="120">
        <f t="shared" si="230"/>
        <v>25000</v>
      </c>
      <c r="J1349" s="117"/>
      <c r="K1349" s="49"/>
      <c r="L1349" s="49"/>
      <c r="M1349" s="12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</row>
    <row r="1350" spans="1:30" ht="24" customHeight="1">
      <c r="A1350" s="122"/>
      <c r="B1350" s="124"/>
      <c r="C1350" s="117"/>
      <c r="D1350" s="118"/>
      <c r="E1350" s="119"/>
      <c r="F1350" s="120">
        <f t="shared" si="228"/>
        <v>0</v>
      </c>
      <c r="G1350" s="121"/>
      <c r="H1350" s="120">
        <f t="shared" si="229"/>
        <v>0</v>
      </c>
      <c r="I1350" s="120">
        <f t="shared" si="230"/>
        <v>0</v>
      </c>
      <c r="J1350" s="117"/>
      <c r="K1350" s="12"/>
      <c r="L1350" s="12"/>
      <c r="M1350" s="12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</row>
    <row r="1351" spans="1:30" ht="24" customHeight="1">
      <c r="A1351" s="125">
        <v>4.28</v>
      </c>
      <c r="B1351" s="161" t="s">
        <v>1216</v>
      </c>
      <c r="C1351" s="117"/>
      <c r="D1351" s="118"/>
      <c r="E1351" s="119"/>
      <c r="F1351" s="120">
        <f t="shared" si="228"/>
        <v>0</v>
      </c>
      <c r="G1351" s="121"/>
      <c r="H1351" s="120">
        <f t="shared" si="229"/>
        <v>0</v>
      </c>
      <c r="I1351" s="120">
        <f t="shared" si="230"/>
        <v>0</v>
      </c>
      <c r="J1351" s="117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</row>
    <row r="1352" spans="1:30" ht="24" customHeight="1">
      <c r="A1352" s="122"/>
      <c r="B1352" s="123" t="s">
        <v>1217</v>
      </c>
      <c r="C1352" s="117">
        <v>160</v>
      </c>
      <c r="D1352" s="118" t="s">
        <v>453</v>
      </c>
      <c r="E1352" s="119">
        <v>11700</v>
      </c>
      <c r="F1352" s="120">
        <f t="shared" si="228"/>
        <v>1872000</v>
      </c>
      <c r="G1352" s="121"/>
      <c r="H1352" s="120">
        <f t="shared" si="229"/>
        <v>0</v>
      </c>
      <c r="I1352" s="120">
        <f t="shared" si="230"/>
        <v>1872000</v>
      </c>
      <c r="J1352" s="117"/>
      <c r="K1352" s="49"/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</row>
    <row r="1353" spans="1:30" ht="24" customHeight="1">
      <c r="A1353" s="122"/>
      <c r="B1353" s="123" t="s">
        <v>1218</v>
      </c>
      <c r="C1353" s="117">
        <v>1</v>
      </c>
      <c r="D1353" s="118" t="s">
        <v>113</v>
      </c>
      <c r="E1353" s="119">
        <v>320000</v>
      </c>
      <c r="F1353" s="120">
        <f t="shared" si="228"/>
        <v>320000</v>
      </c>
      <c r="G1353" s="121"/>
      <c r="H1353" s="120">
        <f t="shared" si="229"/>
        <v>0</v>
      </c>
      <c r="I1353" s="120">
        <f t="shared" si="230"/>
        <v>320000</v>
      </c>
      <c r="J1353" s="117"/>
      <c r="K1353" s="49"/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</row>
    <row r="1354" spans="1:30" ht="24" customHeight="1">
      <c r="A1354" s="122"/>
      <c r="B1354" s="124"/>
      <c r="C1354" s="117"/>
      <c r="D1354" s="118"/>
      <c r="E1354" s="119"/>
      <c r="F1354" s="120">
        <f t="shared" si="228"/>
        <v>0</v>
      </c>
      <c r="G1354" s="121"/>
      <c r="H1354" s="120">
        <f t="shared" si="229"/>
        <v>0</v>
      </c>
      <c r="I1354" s="120">
        <f t="shared" si="230"/>
        <v>0</v>
      </c>
      <c r="J1354" s="117"/>
      <c r="K1354" s="49"/>
      <c r="L1354" s="12"/>
      <c r="M1354" s="12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</row>
    <row r="1355" spans="1:30" ht="24" customHeight="1">
      <c r="A1355" s="125">
        <v>4.29</v>
      </c>
      <c r="B1355" s="161" t="s">
        <v>1219</v>
      </c>
      <c r="C1355" s="117"/>
      <c r="D1355" s="118"/>
      <c r="E1355" s="119"/>
      <c r="F1355" s="120">
        <f t="shared" si="228"/>
        <v>0</v>
      </c>
      <c r="G1355" s="121"/>
      <c r="H1355" s="120">
        <f t="shared" si="229"/>
        <v>0</v>
      </c>
      <c r="I1355" s="120">
        <f t="shared" si="230"/>
        <v>0</v>
      </c>
      <c r="J1355" s="117"/>
      <c r="K1355" s="49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</row>
    <row r="1356" spans="1:30" ht="24" customHeight="1">
      <c r="A1356" s="122"/>
      <c r="B1356" s="123" t="s">
        <v>1220</v>
      </c>
      <c r="C1356" s="117">
        <v>5</v>
      </c>
      <c r="D1356" s="118" t="s">
        <v>113</v>
      </c>
      <c r="E1356" s="119">
        <v>1875000</v>
      </c>
      <c r="F1356" s="120">
        <f t="shared" si="228"/>
        <v>9375000</v>
      </c>
      <c r="G1356" s="121"/>
      <c r="H1356" s="120">
        <f t="shared" si="229"/>
        <v>0</v>
      </c>
      <c r="I1356" s="120">
        <f t="shared" si="230"/>
        <v>9375000</v>
      </c>
      <c r="J1356" s="117"/>
      <c r="K1356" s="49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</row>
    <row r="1357" spans="1:30" ht="24" customHeight="1">
      <c r="A1357" s="122"/>
      <c r="B1357" s="123" t="s">
        <v>1221</v>
      </c>
      <c r="C1357" s="117">
        <v>1</v>
      </c>
      <c r="D1357" s="118" t="s">
        <v>113</v>
      </c>
      <c r="E1357" s="119">
        <v>5625000</v>
      </c>
      <c r="F1357" s="120">
        <f t="shared" si="228"/>
        <v>5625000</v>
      </c>
      <c r="G1357" s="121"/>
      <c r="H1357" s="120">
        <f t="shared" si="229"/>
        <v>0</v>
      </c>
      <c r="I1357" s="120">
        <f t="shared" si="230"/>
        <v>5625000</v>
      </c>
      <c r="J1357" s="117"/>
      <c r="K1357" s="49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</row>
    <row r="1358" spans="1:30" ht="24" customHeight="1">
      <c r="A1358" s="122"/>
      <c r="B1358" s="124"/>
      <c r="C1358" s="117"/>
      <c r="D1358" s="118"/>
      <c r="E1358" s="119"/>
      <c r="F1358" s="121"/>
      <c r="G1358" s="121"/>
      <c r="H1358" s="121"/>
      <c r="I1358" s="121"/>
      <c r="J1358" s="117"/>
      <c r="K1358" s="49"/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</row>
    <row r="1359" spans="1:30" ht="24" customHeight="1">
      <c r="A1359" s="173"/>
      <c r="B1359" s="134" t="s">
        <v>89</v>
      </c>
      <c r="C1359" s="103"/>
      <c r="D1359" s="174"/>
      <c r="E1359" s="175"/>
      <c r="F1359" s="176">
        <f>SUM(F797:F1358)</f>
        <v>81650100</v>
      </c>
      <c r="G1359" s="177"/>
      <c r="H1359" s="176">
        <f t="shared" ref="H1359:I1359" si="231">SUM(H797:H1358)</f>
        <v>0</v>
      </c>
      <c r="I1359" s="176">
        <f t="shared" si="231"/>
        <v>81650100</v>
      </c>
      <c r="J1359" s="103"/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</row>
    <row r="1360" spans="1:30" ht="24" customHeight="1">
      <c r="A1360" s="122"/>
      <c r="B1360" s="124"/>
      <c r="C1360" s="117"/>
      <c r="D1360" s="118"/>
      <c r="E1360" s="119"/>
      <c r="F1360" s="121"/>
      <c r="G1360" s="121"/>
      <c r="H1360" s="121"/>
      <c r="I1360" s="121"/>
      <c r="J1360" s="117"/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</row>
    <row r="1361" spans="1:30" ht="24" customHeight="1">
      <c r="A1361" s="125">
        <v>5</v>
      </c>
      <c r="B1361" s="161" t="s">
        <v>22</v>
      </c>
      <c r="C1361" s="117"/>
      <c r="D1361" s="118"/>
      <c r="E1361" s="119"/>
      <c r="F1361" s="121"/>
      <c r="G1361" s="121"/>
      <c r="H1361" s="121"/>
      <c r="I1361" s="121"/>
      <c r="J1361" s="117"/>
      <c r="K1361" s="49"/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</row>
    <row r="1362" spans="1:30" ht="24" customHeight="1">
      <c r="A1362" s="122"/>
      <c r="B1362" s="123" t="s">
        <v>269</v>
      </c>
      <c r="C1362" s="117">
        <v>3</v>
      </c>
      <c r="D1362" s="118" t="s">
        <v>63</v>
      </c>
      <c r="E1362" s="119">
        <v>20000</v>
      </c>
      <c r="F1362" s="120">
        <f>E1362*C1362</f>
        <v>60000</v>
      </c>
      <c r="G1362" s="121"/>
      <c r="H1362" s="120">
        <f>G1362*C1362</f>
        <v>0</v>
      </c>
      <c r="I1362" s="120">
        <f>H1362+F1362</f>
        <v>60000</v>
      </c>
      <c r="J1362" s="117"/>
      <c r="K1362" s="49"/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</row>
    <row r="1363" spans="1:30" ht="24" customHeight="1">
      <c r="A1363" s="122"/>
      <c r="B1363" s="124"/>
      <c r="C1363" s="117"/>
      <c r="D1363" s="118"/>
      <c r="E1363" s="119"/>
      <c r="F1363" s="121"/>
      <c r="G1363" s="121"/>
      <c r="H1363" s="121"/>
      <c r="I1363" s="121"/>
      <c r="J1363" s="117"/>
      <c r="K1363" s="49"/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</row>
    <row r="1364" spans="1:30" ht="24" customHeight="1">
      <c r="A1364" s="173"/>
      <c r="B1364" s="134" t="s">
        <v>107</v>
      </c>
      <c r="C1364" s="103"/>
      <c r="D1364" s="174"/>
      <c r="E1364" s="175"/>
      <c r="F1364" s="176">
        <f>SUM(F1362:F1363)</f>
        <v>60000</v>
      </c>
      <c r="G1364" s="177"/>
      <c r="H1364" s="176">
        <f t="shared" ref="H1364:I1364" si="232">SUM(H1362:H1363)</f>
        <v>0</v>
      </c>
      <c r="I1364" s="176">
        <f t="shared" si="232"/>
        <v>60000</v>
      </c>
      <c r="J1364" s="103"/>
      <c r="K1364" s="49"/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</row>
    <row r="1365" spans="1:30" ht="24" customHeight="1">
      <c r="A1365" s="178"/>
      <c r="B1365" s="179"/>
      <c r="C1365" s="180"/>
      <c r="D1365" s="181"/>
      <c r="E1365" s="168"/>
      <c r="F1365" s="182"/>
      <c r="G1365" s="182"/>
      <c r="H1365" s="182"/>
      <c r="I1365" s="182"/>
      <c r="J1365" s="180"/>
      <c r="K1365" s="49"/>
      <c r="L1365" s="12"/>
      <c r="M1365" s="12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</row>
    <row r="1366" spans="1:30" ht="24" customHeight="1">
      <c r="A1366" s="183"/>
      <c r="B1366" s="179"/>
      <c r="C1366" s="60"/>
      <c r="D1366" s="183"/>
      <c r="E1366" s="49"/>
      <c r="F1366" s="49"/>
      <c r="G1366" s="49"/>
      <c r="H1366" s="49"/>
      <c r="I1366" s="49"/>
      <c r="J1366" s="60"/>
      <c r="K1366" s="12"/>
      <c r="L1366" s="12"/>
      <c r="M1366" s="12"/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</row>
    <row r="1367" spans="1:30" ht="24" customHeight="1">
      <c r="A1367" s="183"/>
      <c r="B1367" s="179"/>
      <c r="C1367" s="60"/>
      <c r="D1367" s="183"/>
      <c r="E1367" s="49"/>
      <c r="F1367" s="49"/>
      <c r="G1367" s="49"/>
      <c r="H1367" s="49"/>
      <c r="I1367" s="49"/>
      <c r="J1367" s="60"/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</row>
    <row r="1368" spans="1:30" ht="24" customHeight="1">
      <c r="A1368" s="183"/>
      <c r="B1368" s="179"/>
      <c r="C1368" s="60"/>
      <c r="D1368" s="183"/>
      <c r="E1368" s="49"/>
      <c r="F1368" s="49"/>
      <c r="G1368" s="49"/>
      <c r="H1368" s="49"/>
      <c r="I1368" s="49"/>
      <c r="J1368" s="60"/>
      <c r="K1368" s="49"/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</row>
    <row r="1369" spans="1:30" ht="24" customHeight="1">
      <c r="A1369" s="183"/>
      <c r="B1369" s="179"/>
      <c r="C1369" s="60"/>
      <c r="D1369" s="183"/>
      <c r="E1369" s="49"/>
      <c r="F1369" s="49"/>
      <c r="G1369" s="49"/>
      <c r="H1369" s="49"/>
      <c r="I1369" s="49"/>
      <c r="J1369" s="60"/>
      <c r="K1369" s="49"/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</row>
    <row r="1370" spans="1:30" ht="24" customHeight="1">
      <c r="A1370" s="183"/>
      <c r="B1370" s="179"/>
      <c r="C1370" s="60"/>
      <c r="D1370" s="183"/>
      <c r="E1370" s="49"/>
      <c r="F1370" s="49"/>
      <c r="G1370" s="49"/>
      <c r="H1370" s="49"/>
      <c r="I1370" s="49"/>
      <c r="J1370" s="60"/>
      <c r="K1370" s="49"/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</row>
    <row r="1371" spans="1:30" ht="24" customHeight="1">
      <c r="A1371" s="183"/>
      <c r="B1371" s="179"/>
      <c r="C1371" s="60"/>
      <c r="D1371" s="183"/>
      <c r="E1371" s="49"/>
      <c r="F1371" s="49"/>
      <c r="G1371" s="49"/>
      <c r="H1371" s="49"/>
      <c r="I1371" s="49"/>
      <c r="J1371" s="60"/>
      <c r="K1371" s="49"/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</row>
    <row r="1372" spans="1:30" ht="24" customHeight="1">
      <c r="A1372" s="183"/>
      <c r="B1372" s="179"/>
      <c r="C1372" s="60"/>
      <c r="D1372" s="183"/>
      <c r="E1372" s="49"/>
      <c r="F1372" s="49"/>
      <c r="G1372" s="49"/>
      <c r="H1372" s="49"/>
      <c r="I1372" s="49"/>
      <c r="J1372" s="60"/>
      <c r="K1372" s="49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</row>
    <row r="1373" spans="1:30" ht="24" customHeight="1">
      <c r="A1373" s="183"/>
      <c r="B1373" s="179"/>
      <c r="C1373" s="60"/>
      <c r="D1373" s="183"/>
      <c r="E1373" s="49"/>
      <c r="F1373" s="49"/>
      <c r="G1373" s="49"/>
      <c r="H1373" s="49"/>
      <c r="I1373" s="49"/>
      <c r="J1373" s="60"/>
      <c r="K1373" s="49"/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</row>
    <row r="1374" spans="1:30" ht="24" customHeight="1">
      <c r="A1374" s="183"/>
      <c r="B1374" s="179"/>
      <c r="C1374" s="60"/>
      <c r="D1374" s="183"/>
      <c r="E1374" s="49"/>
      <c r="F1374" s="49"/>
      <c r="G1374" s="49"/>
      <c r="H1374" s="49"/>
      <c r="I1374" s="49"/>
      <c r="J1374" s="60"/>
      <c r="K1374" s="49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</row>
    <row r="1375" spans="1:30" ht="24" customHeight="1">
      <c r="A1375" s="183"/>
      <c r="B1375" s="179"/>
      <c r="C1375" s="60"/>
      <c r="D1375" s="183"/>
      <c r="E1375" s="49"/>
      <c r="F1375" s="49"/>
      <c r="G1375" s="49"/>
      <c r="H1375" s="49"/>
      <c r="I1375" s="49"/>
      <c r="J1375" s="60"/>
      <c r="K1375" s="12"/>
      <c r="L1375" s="12"/>
      <c r="M1375" s="12"/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</row>
    <row r="1376" spans="1:30" ht="24" customHeight="1">
      <c r="A1376" s="183"/>
      <c r="B1376" s="179"/>
      <c r="C1376" s="60"/>
      <c r="D1376" s="183"/>
      <c r="E1376" s="49"/>
      <c r="F1376" s="49"/>
      <c r="G1376" s="49"/>
      <c r="H1376" s="49"/>
      <c r="I1376" s="49"/>
      <c r="J1376" s="60"/>
      <c r="K1376" s="12"/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</row>
    <row r="1377" spans="1:30" ht="24" customHeight="1">
      <c r="A1377" s="183"/>
      <c r="B1377" s="179"/>
      <c r="C1377" s="60"/>
      <c r="D1377" s="183"/>
      <c r="E1377" s="49"/>
      <c r="F1377" s="49"/>
      <c r="G1377" s="49"/>
      <c r="H1377" s="49"/>
      <c r="I1377" s="49"/>
      <c r="J1377" s="60"/>
      <c r="K1377" s="49"/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</row>
    <row r="1378" spans="1:30" ht="24" customHeight="1">
      <c r="A1378" s="183"/>
      <c r="B1378" s="184"/>
      <c r="C1378" s="185"/>
      <c r="D1378" s="186"/>
      <c r="E1378" s="187"/>
      <c r="F1378" s="187"/>
      <c r="G1378" s="187"/>
      <c r="H1378" s="187"/>
      <c r="I1378" s="187"/>
      <c r="J1378" s="185"/>
      <c r="K1378" s="49"/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</row>
    <row r="1379" spans="1:30" ht="24" customHeight="1">
      <c r="A1379" s="183"/>
      <c r="B1379" s="184"/>
      <c r="C1379" s="185"/>
      <c r="D1379" s="186"/>
      <c r="E1379" s="187"/>
      <c r="F1379" s="187"/>
      <c r="G1379" s="187"/>
      <c r="H1379" s="187"/>
      <c r="I1379" s="187"/>
      <c r="J1379" s="185"/>
      <c r="K1379" s="49"/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</row>
    <row r="1380" spans="1:30" ht="24" customHeight="1">
      <c r="A1380" s="183"/>
      <c r="B1380" s="188"/>
      <c r="C1380" s="185"/>
      <c r="D1380" s="186"/>
      <c r="E1380" s="187"/>
      <c r="F1380" s="49"/>
      <c r="G1380" s="49"/>
      <c r="H1380" s="49"/>
      <c r="I1380" s="49"/>
      <c r="J1380" s="185"/>
      <c r="K1380" s="49"/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</row>
    <row r="1381" spans="1:30" ht="24" customHeight="1">
      <c r="A1381" s="50"/>
      <c r="B1381" s="189"/>
      <c r="C1381" s="60"/>
      <c r="D1381" s="183"/>
      <c r="E1381" s="49"/>
      <c r="F1381" s="49"/>
      <c r="G1381" s="49"/>
      <c r="H1381" s="49"/>
      <c r="I1381" s="49"/>
      <c r="J1381" s="60"/>
      <c r="K1381" s="49"/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</row>
    <row r="1382" spans="1:30" ht="24" customHeight="1">
      <c r="A1382" s="183"/>
      <c r="B1382" s="179"/>
      <c r="C1382" s="60"/>
      <c r="D1382" s="183"/>
      <c r="E1382" s="49"/>
      <c r="F1382" s="49"/>
      <c r="G1382" s="49"/>
      <c r="H1382" s="49"/>
      <c r="I1382" s="49"/>
      <c r="J1382" s="60"/>
      <c r="K1382" s="49"/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</row>
    <row r="1383" spans="1:30" ht="24" customHeight="1">
      <c r="A1383" s="183"/>
      <c r="B1383" s="179"/>
      <c r="C1383" s="60"/>
      <c r="D1383" s="183"/>
      <c r="E1383" s="49"/>
      <c r="F1383" s="49"/>
      <c r="G1383" s="49"/>
      <c r="H1383" s="49"/>
      <c r="I1383" s="49"/>
      <c r="J1383" s="60"/>
      <c r="K1383" s="49"/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</row>
    <row r="1384" spans="1:30" ht="24" customHeight="1">
      <c r="A1384" s="183"/>
      <c r="B1384" s="179"/>
      <c r="C1384" s="60"/>
      <c r="D1384" s="183"/>
      <c r="E1384" s="49"/>
      <c r="F1384" s="49"/>
      <c r="G1384" s="49"/>
      <c r="H1384" s="49"/>
      <c r="I1384" s="49"/>
      <c r="J1384" s="60"/>
      <c r="K1384" s="12"/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</row>
    <row r="1385" spans="1:30" ht="24" customHeight="1">
      <c r="A1385" s="183"/>
      <c r="B1385" s="179"/>
      <c r="C1385" s="60"/>
      <c r="D1385" s="183"/>
      <c r="E1385" s="49"/>
      <c r="F1385" s="49"/>
      <c r="G1385" s="49"/>
      <c r="H1385" s="49"/>
      <c r="I1385" s="49"/>
      <c r="J1385" s="60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</row>
    <row r="1386" spans="1:30" ht="24" customHeight="1">
      <c r="A1386" s="183"/>
      <c r="B1386" s="179"/>
      <c r="C1386" s="60"/>
      <c r="D1386" s="183"/>
      <c r="E1386" s="49"/>
      <c r="F1386" s="49"/>
      <c r="G1386" s="49"/>
      <c r="H1386" s="49"/>
      <c r="I1386" s="49"/>
      <c r="J1386" s="60"/>
      <c r="K1386" s="49"/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</row>
    <row r="1387" spans="1:30" ht="24" customHeight="1">
      <c r="A1387" s="183"/>
      <c r="B1387" s="179"/>
      <c r="C1387" s="60"/>
      <c r="D1387" s="183"/>
      <c r="E1387" s="49"/>
      <c r="F1387" s="49"/>
      <c r="G1387" s="49"/>
      <c r="H1387" s="49"/>
      <c r="I1387" s="49"/>
      <c r="J1387" s="60"/>
      <c r="K1387" s="49"/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</row>
    <row r="1388" spans="1:30" ht="24" customHeight="1">
      <c r="A1388" s="183"/>
      <c r="B1388" s="179"/>
      <c r="C1388" s="60"/>
      <c r="D1388" s="183"/>
      <c r="E1388" s="49"/>
      <c r="F1388" s="49"/>
      <c r="G1388" s="49"/>
      <c r="H1388" s="49"/>
      <c r="I1388" s="49"/>
      <c r="J1388" s="60"/>
      <c r="K1388" s="49"/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</row>
    <row r="1389" spans="1:30" ht="24" customHeight="1">
      <c r="A1389" s="183"/>
      <c r="B1389" s="179"/>
      <c r="C1389" s="60"/>
      <c r="D1389" s="183"/>
      <c r="E1389" s="49"/>
      <c r="F1389" s="49"/>
      <c r="G1389" s="49"/>
      <c r="H1389" s="49"/>
      <c r="I1389" s="49"/>
      <c r="J1389" s="60"/>
      <c r="K1389" s="49"/>
      <c r="L1389" s="12"/>
      <c r="M1389" s="12"/>
      <c r="N1389" s="12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</row>
    <row r="1390" spans="1:30" ht="24" customHeight="1">
      <c r="A1390" s="183"/>
      <c r="B1390" s="179"/>
      <c r="C1390" s="60"/>
      <c r="D1390" s="183"/>
      <c r="E1390" s="49"/>
      <c r="F1390" s="49"/>
      <c r="G1390" s="49"/>
      <c r="H1390" s="49"/>
      <c r="I1390" s="49"/>
      <c r="J1390" s="60"/>
      <c r="K1390" s="49"/>
      <c r="L1390" s="12"/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</row>
    <row r="1391" spans="1:30" ht="24" customHeight="1">
      <c r="A1391" s="183"/>
      <c r="B1391" s="179"/>
      <c r="C1391" s="60"/>
      <c r="D1391" s="183"/>
      <c r="E1391" s="49"/>
      <c r="F1391" s="49"/>
      <c r="G1391" s="49"/>
      <c r="H1391" s="49"/>
      <c r="I1391" s="49"/>
      <c r="J1391" s="60"/>
      <c r="K1391" s="49"/>
      <c r="L1391" s="12"/>
      <c r="M1391" s="12"/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</row>
    <row r="1392" spans="1:30" ht="24" customHeight="1">
      <c r="A1392" s="183"/>
      <c r="B1392" s="179"/>
      <c r="C1392" s="60"/>
      <c r="D1392" s="183"/>
      <c r="E1392" s="49"/>
      <c r="F1392" s="49"/>
      <c r="G1392" s="49"/>
      <c r="H1392" s="49"/>
      <c r="I1392" s="49"/>
      <c r="J1392" s="60"/>
      <c r="K1392" s="49"/>
      <c r="L1392" s="12"/>
      <c r="M1392" s="12"/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</row>
    <row r="1393" spans="1:30" ht="24" customHeight="1">
      <c r="A1393" s="183"/>
      <c r="B1393" s="179"/>
      <c r="C1393" s="60"/>
      <c r="D1393" s="183"/>
      <c r="E1393" s="49"/>
      <c r="F1393" s="49"/>
      <c r="G1393" s="49"/>
      <c r="H1393" s="49"/>
      <c r="I1393" s="49"/>
      <c r="J1393" s="60"/>
      <c r="K1393" s="12"/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</row>
    <row r="1394" spans="1:30" ht="24" customHeight="1">
      <c r="A1394" s="183"/>
      <c r="B1394" s="179"/>
      <c r="C1394" s="60"/>
      <c r="D1394" s="183"/>
      <c r="E1394" s="49"/>
      <c r="F1394" s="49"/>
      <c r="G1394" s="49"/>
      <c r="H1394" s="49"/>
      <c r="I1394" s="49"/>
      <c r="J1394" s="60"/>
      <c r="K1394" s="12"/>
      <c r="L1394" s="12"/>
      <c r="M1394" s="12"/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</row>
    <row r="1395" spans="1:30" ht="24" customHeight="1">
      <c r="A1395" s="183"/>
      <c r="B1395" s="179"/>
      <c r="C1395" s="60"/>
      <c r="D1395" s="183"/>
      <c r="E1395" s="49"/>
      <c r="F1395" s="49"/>
      <c r="G1395" s="49"/>
      <c r="H1395" s="49"/>
      <c r="I1395" s="49"/>
      <c r="J1395" s="60"/>
      <c r="K1395" s="49"/>
      <c r="L1395" s="49"/>
      <c r="M1395" s="12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</row>
    <row r="1396" spans="1:30" ht="24" customHeight="1">
      <c r="A1396" s="183"/>
      <c r="B1396" s="179"/>
      <c r="C1396" s="60"/>
      <c r="D1396" s="183"/>
      <c r="E1396" s="49"/>
      <c r="F1396" s="49"/>
      <c r="G1396" s="49"/>
      <c r="H1396" s="49"/>
      <c r="I1396" s="49"/>
      <c r="J1396" s="60"/>
      <c r="K1396" s="49"/>
      <c r="L1396" s="49"/>
      <c r="M1396" s="12"/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</row>
    <row r="1397" spans="1:30" ht="24" customHeight="1">
      <c r="A1397" s="183"/>
      <c r="B1397" s="179"/>
      <c r="C1397" s="60"/>
      <c r="D1397" s="183"/>
      <c r="E1397" s="49"/>
      <c r="F1397" s="49"/>
      <c r="G1397" s="49"/>
      <c r="H1397" s="49"/>
      <c r="I1397" s="49"/>
      <c r="J1397" s="60"/>
      <c r="K1397" s="49"/>
      <c r="L1397" s="49"/>
      <c r="M1397" s="12"/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</row>
    <row r="1398" spans="1:30" ht="24" customHeight="1">
      <c r="A1398" s="183"/>
      <c r="B1398" s="179"/>
      <c r="C1398" s="60"/>
      <c r="D1398" s="183"/>
      <c r="E1398" s="49"/>
      <c r="F1398" s="49"/>
      <c r="G1398" s="49"/>
      <c r="H1398" s="49"/>
      <c r="I1398" s="49"/>
      <c r="J1398" s="60"/>
      <c r="K1398" s="49"/>
      <c r="L1398" s="49"/>
      <c r="M1398" s="12"/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</row>
    <row r="1399" spans="1:30" ht="24" customHeight="1">
      <c r="A1399" s="183"/>
      <c r="B1399" s="179"/>
      <c r="C1399" s="60"/>
      <c r="D1399" s="183"/>
      <c r="E1399" s="49"/>
      <c r="F1399" s="49"/>
      <c r="G1399" s="49"/>
      <c r="H1399" s="49"/>
      <c r="I1399" s="49"/>
      <c r="J1399" s="60"/>
      <c r="K1399" s="49"/>
      <c r="L1399" s="49"/>
      <c r="M1399" s="12"/>
      <c r="N1399" s="12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</row>
    <row r="1400" spans="1:30" ht="24" customHeight="1">
      <c r="A1400" s="183"/>
      <c r="B1400" s="179"/>
      <c r="C1400" s="60"/>
      <c r="D1400" s="183"/>
      <c r="E1400" s="49"/>
      <c r="F1400" s="49"/>
      <c r="G1400" s="49"/>
      <c r="H1400" s="49"/>
      <c r="I1400" s="49"/>
      <c r="J1400" s="60"/>
      <c r="K1400" s="49"/>
      <c r="L1400" s="12"/>
      <c r="M1400" s="12"/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</row>
    <row r="1401" spans="1:30" ht="24" customHeight="1">
      <c r="A1401" s="183"/>
      <c r="B1401" s="179"/>
      <c r="C1401" s="60"/>
      <c r="D1401" s="183"/>
      <c r="E1401" s="49"/>
      <c r="F1401" s="49"/>
      <c r="G1401" s="49"/>
      <c r="H1401" s="49"/>
      <c r="I1401" s="49"/>
      <c r="J1401" s="60"/>
      <c r="K1401" s="49"/>
      <c r="L1401" s="12"/>
      <c r="M1401" s="12"/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</row>
    <row r="1402" spans="1:30" ht="24" customHeight="1">
      <c r="A1402" s="183"/>
      <c r="B1402" s="179"/>
      <c r="C1402" s="60"/>
      <c r="D1402" s="183"/>
      <c r="E1402" s="49"/>
      <c r="F1402" s="49"/>
      <c r="G1402" s="49"/>
      <c r="H1402" s="49"/>
      <c r="I1402" s="49"/>
      <c r="J1402" s="60"/>
      <c r="K1402" s="12"/>
      <c r="L1402" s="12"/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</row>
    <row r="1403" spans="1:30" ht="24" customHeight="1">
      <c r="A1403" s="183"/>
      <c r="B1403" s="179"/>
      <c r="C1403" s="60"/>
      <c r="D1403" s="183"/>
      <c r="E1403" s="49"/>
      <c r="F1403" s="49"/>
      <c r="G1403" s="49"/>
      <c r="H1403" s="49"/>
      <c r="I1403" s="49"/>
      <c r="J1403" s="60"/>
      <c r="K1403" s="12"/>
      <c r="L1403" s="12"/>
      <c r="M1403" s="12"/>
      <c r="N1403" s="12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</row>
    <row r="1404" spans="1:30" ht="24" customHeight="1">
      <c r="A1404" s="183"/>
      <c r="B1404" s="179"/>
      <c r="C1404" s="60"/>
      <c r="D1404" s="183"/>
      <c r="E1404" s="49"/>
      <c r="F1404" s="49"/>
      <c r="G1404" s="49"/>
      <c r="H1404" s="49"/>
      <c r="I1404" s="49"/>
      <c r="J1404" s="60"/>
      <c r="K1404" s="49"/>
      <c r="L1404" s="12"/>
      <c r="M1404" s="12"/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</row>
    <row r="1405" spans="1:30" ht="24" customHeight="1">
      <c r="A1405" s="183"/>
      <c r="B1405" s="179"/>
      <c r="C1405" s="60"/>
      <c r="D1405" s="183"/>
      <c r="E1405" s="49"/>
      <c r="F1405" s="49"/>
      <c r="G1405" s="49"/>
      <c r="H1405" s="49"/>
      <c r="I1405" s="49"/>
      <c r="J1405" s="60"/>
      <c r="K1405" s="49"/>
      <c r="L1405" s="12"/>
      <c r="M1405" s="12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</row>
    <row r="1406" spans="1:30" ht="24" customHeight="1">
      <c r="A1406" s="183"/>
      <c r="B1406" s="179"/>
      <c r="C1406" s="60"/>
      <c r="D1406" s="183"/>
      <c r="E1406" s="49"/>
      <c r="F1406" s="49"/>
      <c r="G1406" s="49"/>
      <c r="H1406" s="49"/>
      <c r="I1406" s="49"/>
      <c r="J1406" s="60"/>
      <c r="K1406" s="49"/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</row>
    <row r="1407" spans="1:30" ht="24" customHeight="1">
      <c r="A1407" s="183"/>
      <c r="B1407" s="179"/>
      <c r="C1407" s="60"/>
      <c r="D1407" s="183"/>
      <c r="E1407" s="49"/>
      <c r="F1407" s="49"/>
      <c r="G1407" s="49"/>
      <c r="H1407" s="49"/>
      <c r="I1407" s="49"/>
      <c r="J1407" s="60"/>
      <c r="K1407" s="49"/>
      <c r="L1407" s="12"/>
      <c r="M1407" s="12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</row>
    <row r="1408" spans="1:30" ht="24" customHeight="1">
      <c r="A1408" s="183"/>
      <c r="B1408" s="179"/>
      <c r="C1408" s="60"/>
      <c r="D1408" s="183"/>
      <c r="E1408" s="49"/>
      <c r="F1408" s="49"/>
      <c r="G1408" s="49"/>
      <c r="H1408" s="49"/>
      <c r="I1408" s="49"/>
      <c r="J1408" s="60"/>
      <c r="K1408" s="49"/>
      <c r="L1408" s="12"/>
      <c r="M1408" s="12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</row>
    <row r="1409" spans="1:30" ht="24" customHeight="1">
      <c r="A1409" s="183"/>
      <c r="B1409" s="179"/>
      <c r="C1409" s="60"/>
      <c r="D1409" s="183"/>
      <c r="E1409" s="49"/>
      <c r="F1409" s="49"/>
      <c r="G1409" s="49"/>
      <c r="H1409" s="49"/>
      <c r="I1409" s="49"/>
      <c r="J1409" s="60"/>
      <c r="K1409" s="49"/>
      <c r="L1409" s="12"/>
      <c r="M1409" s="12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</row>
    <row r="1410" spans="1:30" ht="24" customHeight="1">
      <c r="A1410" s="183"/>
      <c r="B1410" s="179"/>
      <c r="C1410" s="60"/>
      <c r="D1410" s="183"/>
      <c r="E1410" s="49"/>
      <c r="F1410" s="49"/>
      <c r="G1410" s="49"/>
      <c r="H1410" s="49"/>
      <c r="I1410" s="49"/>
      <c r="J1410" s="60"/>
      <c r="K1410" s="49"/>
      <c r="L1410" s="12"/>
      <c r="M1410" s="12"/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</row>
    <row r="1411" spans="1:30" ht="24" customHeight="1">
      <c r="A1411" s="183"/>
      <c r="B1411" s="179"/>
      <c r="C1411" s="60"/>
      <c r="D1411" s="183"/>
      <c r="E1411" s="49"/>
      <c r="F1411" s="49"/>
      <c r="G1411" s="49"/>
      <c r="H1411" s="49"/>
      <c r="I1411" s="49"/>
      <c r="J1411" s="60"/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</row>
    <row r="1412" spans="1:30" ht="24" customHeight="1">
      <c r="A1412" s="183"/>
      <c r="B1412" s="179"/>
      <c r="C1412" s="60"/>
      <c r="D1412" s="183"/>
      <c r="E1412" s="49"/>
      <c r="F1412" s="49"/>
      <c r="G1412" s="49"/>
      <c r="H1412" s="49"/>
      <c r="I1412" s="49"/>
      <c r="J1412" s="60"/>
      <c r="K1412" s="12"/>
      <c r="L1412" s="12"/>
      <c r="M1412" s="12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</row>
    <row r="1413" spans="1:30" ht="24" customHeight="1">
      <c r="A1413" s="183"/>
      <c r="B1413" s="179"/>
      <c r="C1413" s="60"/>
      <c r="D1413" s="183"/>
      <c r="E1413" s="49"/>
      <c r="F1413" s="49"/>
      <c r="G1413" s="49"/>
      <c r="H1413" s="49"/>
      <c r="I1413" s="49"/>
      <c r="J1413" s="60"/>
      <c r="K1413" s="49"/>
      <c r="L1413" s="12"/>
      <c r="M1413" s="12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</row>
    <row r="1414" spans="1:30" ht="24" customHeight="1">
      <c r="A1414" s="183"/>
      <c r="B1414" s="179"/>
      <c r="C1414" s="60"/>
      <c r="D1414" s="183"/>
      <c r="E1414" s="49"/>
      <c r="F1414" s="49"/>
      <c r="G1414" s="49"/>
      <c r="H1414" s="49"/>
      <c r="I1414" s="49"/>
      <c r="J1414" s="60"/>
      <c r="K1414" s="49"/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</row>
    <row r="1415" spans="1:30" ht="24" customHeight="1">
      <c r="A1415" s="183"/>
      <c r="B1415" s="179"/>
      <c r="C1415" s="60"/>
      <c r="D1415" s="183"/>
      <c r="E1415" s="49"/>
      <c r="F1415" s="49"/>
      <c r="G1415" s="49"/>
      <c r="H1415" s="49"/>
      <c r="I1415" s="49"/>
      <c r="J1415" s="60"/>
      <c r="K1415" s="49"/>
      <c r="L1415" s="12"/>
      <c r="M1415" s="12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</row>
    <row r="1416" spans="1:30" ht="24" customHeight="1">
      <c r="A1416" s="183"/>
      <c r="B1416" s="179"/>
      <c r="C1416" s="60"/>
      <c r="D1416" s="183"/>
      <c r="E1416" s="49"/>
      <c r="F1416" s="49"/>
      <c r="G1416" s="49"/>
      <c r="H1416" s="49"/>
      <c r="I1416" s="49"/>
      <c r="J1416" s="60"/>
      <c r="K1416" s="49"/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</row>
    <row r="1417" spans="1:30" ht="24" customHeight="1">
      <c r="A1417" s="183"/>
      <c r="B1417" s="179"/>
      <c r="C1417" s="60"/>
      <c r="D1417" s="183"/>
      <c r="E1417" s="49"/>
      <c r="F1417" s="49"/>
      <c r="G1417" s="49"/>
      <c r="H1417" s="49"/>
      <c r="I1417" s="49"/>
      <c r="J1417" s="60"/>
      <c r="K1417" s="49"/>
      <c r="L1417" s="12"/>
      <c r="M1417" s="12"/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</row>
    <row r="1418" spans="1:30" ht="24" customHeight="1">
      <c r="A1418" s="183"/>
      <c r="B1418" s="179"/>
      <c r="C1418" s="60"/>
      <c r="D1418" s="183"/>
      <c r="E1418" s="49"/>
      <c r="F1418" s="49"/>
      <c r="G1418" s="49"/>
      <c r="H1418" s="49"/>
      <c r="I1418" s="49"/>
      <c r="J1418" s="60"/>
      <c r="K1418" s="49"/>
      <c r="L1418" s="12"/>
      <c r="M1418" s="12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</row>
    <row r="1419" spans="1:30" ht="24" customHeight="1">
      <c r="A1419" s="183"/>
      <c r="B1419" s="179"/>
      <c r="C1419" s="60"/>
      <c r="D1419" s="183"/>
      <c r="E1419" s="49"/>
      <c r="F1419" s="49"/>
      <c r="G1419" s="49"/>
      <c r="H1419" s="49"/>
      <c r="I1419" s="49"/>
      <c r="J1419" s="60"/>
      <c r="K1419" s="49"/>
      <c r="L1419" s="12"/>
      <c r="M1419" s="12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</row>
    <row r="1420" spans="1:30" ht="24" customHeight="1">
      <c r="A1420" s="183"/>
      <c r="B1420" s="179"/>
      <c r="C1420" s="60"/>
      <c r="D1420" s="183"/>
      <c r="E1420" s="49"/>
      <c r="F1420" s="49"/>
      <c r="G1420" s="49"/>
      <c r="H1420" s="49"/>
      <c r="I1420" s="49"/>
      <c r="J1420" s="60"/>
      <c r="K1420" s="12"/>
      <c r="L1420" s="12"/>
      <c r="M1420" s="12"/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</row>
    <row r="1421" spans="1:30" ht="24" customHeight="1">
      <c r="A1421" s="183"/>
      <c r="B1421" s="179"/>
      <c r="C1421" s="60"/>
      <c r="D1421" s="183"/>
      <c r="E1421" s="49"/>
      <c r="F1421" s="49"/>
      <c r="G1421" s="49"/>
      <c r="H1421" s="49"/>
      <c r="I1421" s="49"/>
      <c r="J1421" s="60"/>
      <c r="K1421" s="12"/>
      <c r="L1421" s="12"/>
      <c r="M1421" s="12"/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</row>
    <row r="1422" spans="1:30" ht="24" customHeight="1">
      <c r="A1422" s="183"/>
      <c r="B1422" s="179"/>
      <c r="C1422" s="60"/>
      <c r="D1422" s="183"/>
      <c r="E1422" s="49"/>
      <c r="F1422" s="49"/>
      <c r="G1422" s="49"/>
      <c r="H1422" s="49"/>
      <c r="I1422" s="49"/>
      <c r="J1422" s="60"/>
      <c r="K1422" s="49"/>
      <c r="L1422" s="12"/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</row>
    <row r="1423" spans="1:30" ht="24" customHeight="1">
      <c r="A1423" s="183"/>
      <c r="B1423" s="179"/>
      <c r="C1423" s="60"/>
      <c r="D1423" s="183"/>
      <c r="E1423" s="49"/>
      <c r="F1423" s="49"/>
      <c r="G1423" s="49"/>
      <c r="H1423" s="49"/>
      <c r="I1423" s="49"/>
      <c r="J1423" s="60"/>
      <c r="K1423" s="49"/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</row>
    <row r="1424" spans="1:30" ht="24" customHeight="1">
      <c r="A1424" s="183"/>
      <c r="B1424" s="179"/>
      <c r="C1424" s="60"/>
      <c r="D1424" s="183"/>
      <c r="E1424" s="49"/>
      <c r="F1424" s="49"/>
      <c r="G1424" s="49"/>
      <c r="H1424" s="49"/>
      <c r="I1424" s="49"/>
      <c r="J1424" s="60"/>
      <c r="K1424" s="49"/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</row>
    <row r="1425" spans="1:30" ht="24" customHeight="1">
      <c r="A1425" s="183"/>
      <c r="B1425" s="179"/>
      <c r="C1425" s="60"/>
      <c r="D1425" s="183"/>
      <c r="E1425" s="49"/>
      <c r="F1425" s="49"/>
      <c r="G1425" s="49"/>
      <c r="H1425" s="49"/>
      <c r="I1425" s="49"/>
      <c r="J1425" s="60"/>
      <c r="K1425" s="49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</row>
    <row r="1426" spans="1:30" ht="24" customHeight="1">
      <c r="A1426" s="183"/>
      <c r="B1426" s="179"/>
      <c r="C1426" s="60"/>
      <c r="D1426" s="183"/>
      <c r="E1426" s="49"/>
      <c r="F1426" s="49"/>
      <c r="G1426" s="49"/>
      <c r="H1426" s="49"/>
      <c r="I1426" s="49"/>
      <c r="J1426" s="60"/>
      <c r="K1426" s="49"/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</row>
    <row r="1427" spans="1:30" ht="24" customHeight="1">
      <c r="A1427" s="183"/>
      <c r="B1427" s="179"/>
      <c r="C1427" s="60"/>
      <c r="D1427" s="183"/>
      <c r="E1427" s="49"/>
      <c r="F1427" s="49"/>
      <c r="G1427" s="49"/>
      <c r="H1427" s="49"/>
      <c r="I1427" s="49"/>
      <c r="J1427" s="60"/>
      <c r="K1427" s="49"/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</row>
    <row r="1428" spans="1:30" ht="24" customHeight="1">
      <c r="A1428" s="183"/>
      <c r="B1428" s="179"/>
      <c r="C1428" s="60"/>
      <c r="D1428" s="183"/>
      <c r="E1428" s="49"/>
      <c r="F1428" s="49"/>
      <c r="G1428" s="49"/>
      <c r="H1428" s="49"/>
      <c r="I1428" s="49"/>
      <c r="J1428" s="60"/>
      <c r="K1428" s="49"/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</row>
    <row r="1429" spans="1:30" ht="24" customHeight="1">
      <c r="A1429" s="183"/>
      <c r="B1429" s="179"/>
      <c r="C1429" s="60"/>
      <c r="D1429" s="183"/>
      <c r="E1429" s="49"/>
      <c r="F1429" s="49"/>
      <c r="G1429" s="49"/>
      <c r="H1429" s="49"/>
      <c r="I1429" s="49"/>
      <c r="J1429" s="60"/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</row>
    <row r="1430" spans="1:30" ht="24" customHeight="1">
      <c r="A1430" s="183"/>
      <c r="B1430" s="184"/>
      <c r="C1430" s="185"/>
      <c r="D1430" s="186"/>
      <c r="E1430" s="187"/>
      <c r="F1430" s="187"/>
      <c r="G1430" s="187"/>
      <c r="H1430" s="187"/>
      <c r="I1430" s="187"/>
      <c r="J1430" s="185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</row>
    <row r="1431" spans="1:30" ht="24" customHeight="1">
      <c r="A1431" s="183"/>
      <c r="B1431" s="184"/>
      <c r="C1431" s="185"/>
      <c r="D1431" s="186"/>
      <c r="E1431" s="187"/>
      <c r="F1431" s="187"/>
      <c r="G1431" s="187"/>
      <c r="H1431" s="187"/>
      <c r="I1431" s="187"/>
      <c r="J1431" s="185"/>
      <c r="K1431" s="49"/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</row>
    <row r="1432" spans="1:30" ht="24" customHeight="1">
      <c r="A1432" s="183"/>
      <c r="B1432" s="179"/>
      <c r="C1432" s="60"/>
      <c r="D1432" s="183"/>
      <c r="E1432" s="49"/>
      <c r="F1432" s="49"/>
      <c r="G1432" s="49"/>
      <c r="H1432" s="49"/>
      <c r="I1432" s="49"/>
      <c r="J1432" s="60"/>
      <c r="K1432" s="49"/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</row>
    <row r="1433" spans="1:30" ht="24" customHeight="1">
      <c r="A1433" s="50"/>
      <c r="B1433" s="189"/>
      <c r="C1433" s="60"/>
      <c r="D1433" s="183"/>
      <c r="E1433" s="49"/>
      <c r="F1433" s="49"/>
      <c r="G1433" s="49"/>
      <c r="H1433" s="49"/>
      <c r="I1433" s="49"/>
      <c r="J1433" s="60"/>
      <c r="K1433" s="49"/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</row>
    <row r="1434" spans="1:30" ht="24" customHeight="1">
      <c r="A1434" s="183"/>
      <c r="B1434" s="179"/>
      <c r="C1434" s="60"/>
      <c r="D1434" s="183"/>
      <c r="E1434" s="49"/>
      <c r="F1434" s="49"/>
      <c r="G1434" s="49"/>
      <c r="H1434" s="49"/>
      <c r="I1434" s="49"/>
      <c r="J1434" s="60"/>
      <c r="K1434" s="49"/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</row>
    <row r="1435" spans="1:30" ht="24" customHeight="1">
      <c r="A1435" s="183"/>
      <c r="B1435" s="179"/>
      <c r="C1435" s="60"/>
      <c r="D1435" s="183"/>
      <c r="E1435" s="49"/>
      <c r="F1435" s="49"/>
      <c r="G1435" s="49"/>
      <c r="H1435" s="49"/>
      <c r="I1435" s="49"/>
      <c r="J1435" s="60"/>
      <c r="K1435" s="49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</row>
    <row r="1436" spans="1:30" ht="24" customHeight="1">
      <c r="A1436" s="183"/>
      <c r="B1436" s="179"/>
      <c r="C1436" s="60"/>
      <c r="D1436" s="183"/>
      <c r="E1436" s="49"/>
      <c r="F1436" s="49"/>
      <c r="G1436" s="49"/>
      <c r="H1436" s="49"/>
      <c r="I1436" s="49"/>
      <c r="J1436" s="60"/>
      <c r="K1436" s="49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</row>
    <row r="1437" spans="1:30" ht="24" customHeight="1">
      <c r="A1437" s="183"/>
      <c r="B1437" s="179"/>
      <c r="C1437" s="60"/>
      <c r="D1437" s="183"/>
      <c r="E1437" s="49"/>
      <c r="F1437" s="49"/>
      <c r="G1437" s="49"/>
      <c r="H1437" s="49"/>
      <c r="I1437" s="49"/>
      <c r="J1437" s="60"/>
      <c r="K1437" s="49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</row>
    <row r="1438" spans="1:30" ht="24" customHeight="1">
      <c r="A1438" s="183"/>
      <c r="B1438" s="179"/>
      <c r="C1438" s="60"/>
      <c r="D1438" s="183"/>
      <c r="E1438" s="49"/>
      <c r="F1438" s="49"/>
      <c r="G1438" s="49"/>
      <c r="H1438" s="49"/>
      <c r="I1438" s="49"/>
      <c r="J1438" s="60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</row>
    <row r="1439" spans="1:30" ht="24" customHeight="1">
      <c r="A1439" s="183"/>
      <c r="B1439" s="179"/>
      <c r="C1439" s="60"/>
      <c r="D1439" s="183"/>
      <c r="E1439" s="49"/>
      <c r="F1439" s="49"/>
      <c r="G1439" s="49"/>
      <c r="H1439" s="49"/>
      <c r="I1439" s="49"/>
      <c r="J1439" s="60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</row>
    <row r="1440" spans="1:30" ht="24" customHeight="1">
      <c r="A1440" s="183"/>
      <c r="B1440" s="179"/>
      <c r="C1440" s="60"/>
      <c r="D1440" s="183"/>
      <c r="E1440" s="49"/>
      <c r="F1440" s="49"/>
      <c r="G1440" s="49"/>
      <c r="H1440" s="49"/>
      <c r="I1440" s="49"/>
      <c r="J1440" s="60"/>
      <c r="K1440" s="49"/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</row>
    <row r="1441" spans="1:30" ht="24" customHeight="1">
      <c r="A1441" s="183"/>
      <c r="B1441" s="179"/>
      <c r="C1441" s="60"/>
      <c r="D1441" s="183"/>
      <c r="E1441" s="49"/>
      <c r="F1441" s="49"/>
      <c r="G1441" s="49"/>
      <c r="H1441" s="49"/>
      <c r="I1441" s="49"/>
      <c r="J1441" s="60"/>
      <c r="K1441" s="49"/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</row>
    <row r="1442" spans="1:30" ht="24" customHeight="1">
      <c r="A1442" s="183"/>
      <c r="B1442" s="179"/>
      <c r="C1442" s="60"/>
      <c r="D1442" s="183"/>
      <c r="E1442" s="49"/>
      <c r="F1442" s="49"/>
      <c r="G1442" s="49"/>
      <c r="H1442" s="49"/>
      <c r="I1442" s="49"/>
      <c r="J1442" s="60"/>
      <c r="K1442" s="49"/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</row>
    <row r="1443" spans="1:30" ht="24" customHeight="1">
      <c r="A1443" s="183"/>
      <c r="B1443" s="179"/>
      <c r="C1443" s="60"/>
      <c r="D1443" s="183"/>
      <c r="E1443" s="49"/>
      <c r="F1443" s="49"/>
      <c r="G1443" s="49"/>
      <c r="H1443" s="49"/>
      <c r="I1443" s="49"/>
      <c r="J1443" s="60"/>
      <c r="K1443" s="49"/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</row>
    <row r="1444" spans="1:30" ht="24" customHeight="1">
      <c r="A1444" s="183"/>
      <c r="B1444" s="179"/>
      <c r="C1444" s="60"/>
      <c r="D1444" s="183"/>
      <c r="E1444" s="49"/>
      <c r="F1444" s="49"/>
      <c r="G1444" s="49"/>
      <c r="H1444" s="49"/>
      <c r="I1444" s="49"/>
      <c r="J1444" s="60"/>
      <c r="K1444" s="49"/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</row>
    <row r="1445" spans="1:30" ht="24" customHeight="1">
      <c r="A1445" s="183"/>
      <c r="B1445" s="179"/>
      <c r="C1445" s="60"/>
      <c r="D1445" s="183"/>
      <c r="E1445" s="49"/>
      <c r="F1445" s="49"/>
      <c r="G1445" s="49"/>
      <c r="H1445" s="49"/>
      <c r="I1445" s="49"/>
      <c r="J1445" s="60"/>
      <c r="K1445" s="49"/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</row>
    <row r="1446" spans="1:30" ht="24" customHeight="1">
      <c r="A1446" s="183"/>
      <c r="B1446" s="179"/>
      <c r="C1446" s="60"/>
      <c r="D1446" s="183"/>
      <c r="E1446" s="49"/>
      <c r="F1446" s="49"/>
      <c r="G1446" s="49"/>
      <c r="H1446" s="49"/>
      <c r="I1446" s="49"/>
      <c r="J1446" s="60"/>
      <c r="K1446" s="49"/>
      <c r="L1446" s="12"/>
      <c r="M1446" s="12"/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</row>
    <row r="1447" spans="1:30" ht="24" customHeight="1">
      <c r="A1447" s="183"/>
      <c r="B1447" s="179"/>
      <c r="C1447" s="60"/>
      <c r="D1447" s="183"/>
      <c r="E1447" s="49"/>
      <c r="F1447" s="49"/>
      <c r="G1447" s="49"/>
      <c r="H1447" s="49"/>
      <c r="I1447" s="49"/>
      <c r="J1447" s="60"/>
      <c r="K1447" s="12"/>
      <c r="L1447" s="49"/>
      <c r="M1447" s="12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</row>
    <row r="1448" spans="1:30" ht="24" customHeight="1">
      <c r="A1448" s="183"/>
      <c r="B1448" s="179"/>
      <c r="C1448" s="60"/>
      <c r="D1448" s="183"/>
      <c r="E1448" s="49"/>
      <c r="F1448" s="49"/>
      <c r="G1448" s="49"/>
      <c r="H1448" s="49"/>
      <c r="I1448" s="49"/>
      <c r="J1448" s="60"/>
      <c r="K1448" s="12"/>
      <c r="L1448" s="49"/>
      <c r="M1448" s="12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</row>
    <row r="1449" spans="1:30" ht="24" customHeight="1">
      <c r="A1449" s="183"/>
      <c r="B1449" s="179"/>
      <c r="C1449" s="60"/>
      <c r="D1449" s="183"/>
      <c r="E1449" s="49"/>
      <c r="F1449" s="49"/>
      <c r="G1449" s="49"/>
      <c r="H1449" s="49"/>
      <c r="I1449" s="49"/>
      <c r="J1449" s="60"/>
      <c r="K1449" s="49"/>
      <c r="L1449" s="49"/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</row>
    <row r="1450" spans="1:30" ht="24" customHeight="1">
      <c r="A1450" s="183"/>
      <c r="B1450" s="179"/>
      <c r="C1450" s="60"/>
      <c r="D1450" s="183"/>
      <c r="E1450" s="49"/>
      <c r="F1450" s="49"/>
      <c r="G1450" s="49"/>
      <c r="H1450" s="49"/>
      <c r="I1450" s="49"/>
      <c r="J1450" s="60"/>
      <c r="K1450" s="49"/>
      <c r="L1450" s="49"/>
      <c r="M1450" s="12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</row>
    <row r="1451" spans="1:30" ht="24" customHeight="1">
      <c r="A1451" s="183"/>
      <c r="B1451" s="179"/>
      <c r="C1451" s="60"/>
      <c r="D1451" s="183"/>
      <c r="E1451" s="49"/>
      <c r="F1451" s="49"/>
      <c r="G1451" s="49"/>
      <c r="H1451" s="49"/>
      <c r="I1451" s="49"/>
      <c r="J1451" s="60"/>
      <c r="K1451" s="49"/>
      <c r="L1451" s="49"/>
      <c r="M1451" s="12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</row>
    <row r="1452" spans="1:30" ht="24" customHeight="1">
      <c r="A1452" s="183"/>
      <c r="B1452" s="179"/>
      <c r="C1452" s="60"/>
      <c r="D1452" s="183"/>
      <c r="E1452" s="49"/>
      <c r="F1452" s="49"/>
      <c r="G1452" s="49"/>
      <c r="H1452" s="49"/>
      <c r="I1452" s="49"/>
      <c r="J1452" s="60"/>
      <c r="K1452" s="49"/>
      <c r="L1452" s="49"/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</row>
    <row r="1453" spans="1:30" ht="24" customHeight="1">
      <c r="A1453" s="183"/>
      <c r="B1453" s="179"/>
      <c r="C1453" s="60"/>
      <c r="D1453" s="183"/>
      <c r="E1453" s="49"/>
      <c r="F1453" s="49"/>
      <c r="G1453" s="49"/>
      <c r="H1453" s="49"/>
      <c r="I1453" s="49"/>
      <c r="J1453" s="60"/>
      <c r="K1453" s="49"/>
      <c r="L1453" s="49"/>
      <c r="M1453" s="12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</row>
    <row r="1454" spans="1:30" ht="24" customHeight="1">
      <c r="A1454" s="183"/>
      <c r="B1454" s="179"/>
      <c r="C1454" s="60"/>
      <c r="D1454" s="183"/>
      <c r="E1454" s="49"/>
      <c r="F1454" s="49"/>
      <c r="G1454" s="49"/>
      <c r="H1454" s="49"/>
      <c r="I1454" s="49"/>
      <c r="J1454" s="60"/>
      <c r="K1454" s="49"/>
      <c r="L1454" s="49"/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</row>
    <row r="1455" spans="1:30" ht="24" customHeight="1">
      <c r="A1455" s="183"/>
      <c r="B1455" s="179"/>
      <c r="C1455" s="60"/>
      <c r="D1455" s="183"/>
      <c r="E1455" s="49"/>
      <c r="F1455" s="49"/>
      <c r="G1455" s="49"/>
      <c r="H1455" s="49"/>
      <c r="I1455" s="49"/>
      <c r="J1455" s="60"/>
      <c r="K1455" s="49"/>
      <c r="L1455" s="49"/>
      <c r="M1455" s="12"/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</row>
    <row r="1456" spans="1:30" ht="24" customHeight="1">
      <c r="A1456" s="183"/>
      <c r="B1456" s="179"/>
      <c r="C1456" s="60"/>
      <c r="D1456" s="183"/>
      <c r="E1456" s="49"/>
      <c r="F1456" s="49"/>
      <c r="G1456" s="49"/>
      <c r="H1456" s="49"/>
      <c r="I1456" s="49"/>
      <c r="J1456" s="60"/>
      <c r="K1456" s="12"/>
      <c r="L1456" s="49"/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</row>
    <row r="1457" spans="1:30" ht="24" customHeight="1">
      <c r="A1457" s="183"/>
      <c r="B1457" s="179"/>
      <c r="C1457" s="60"/>
      <c r="D1457" s="183"/>
      <c r="E1457" s="49"/>
      <c r="F1457" s="49"/>
      <c r="G1457" s="49"/>
      <c r="H1457" s="49"/>
      <c r="I1457" s="49"/>
      <c r="J1457" s="60"/>
      <c r="K1457" s="12"/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</row>
    <row r="1458" spans="1:30" ht="24" customHeight="1">
      <c r="A1458" s="183"/>
      <c r="B1458" s="179"/>
      <c r="C1458" s="60"/>
      <c r="D1458" s="183"/>
      <c r="E1458" s="49"/>
      <c r="F1458" s="49"/>
      <c r="G1458" s="49"/>
      <c r="H1458" s="49"/>
      <c r="I1458" s="49"/>
      <c r="J1458" s="60"/>
      <c r="K1458" s="49"/>
      <c r="L1458" s="12"/>
      <c r="M1458" s="12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</row>
    <row r="1459" spans="1:30" ht="24" customHeight="1">
      <c r="A1459" s="183"/>
      <c r="B1459" s="179"/>
      <c r="C1459" s="60"/>
      <c r="D1459" s="183"/>
      <c r="E1459" s="49"/>
      <c r="F1459" s="49"/>
      <c r="G1459" s="49"/>
      <c r="H1459" s="49"/>
      <c r="I1459" s="49"/>
      <c r="J1459" s="60"/>
      <c r="K1459" s="49"/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</row>
    <row r="1460" spans="1:30" ht="24" customHeight="1">
      <c r="A1460" s="183"/>
      <c r="B1460" s="179"/>
      <c r="C1460" s="60"/>
      <c r="D1460" s="183"/>
      <c r="E1460" s="49"/>
      <c r="F1460" s="49"/>
      <c r="G1460" s="49"/>
      <c r="H1460" s="49"/>
      <c r="I1460" s="49"/>
      <c r="J1460" s="60"/>
      <c r="K1460" s="49"/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</row>
    <row r="1461" spans="1:30" ht="24" customHeight="1">
      <c r="A1461" s="183"/>
      <c r="B1461" s="179"/>
      <c r="C1461" s="60"/>
      <c r="D1461" s="183"/>
      <c r="E1461" s="49"/>
      <c r="F1461" s="49"/>
      <c r="G1461" s="49"/>
      <c r="H1461" s="49"/>
      <c r="I1461" s="49"/>
      <c r="J1461" s="60"/>
      <c r="K1461" s="49"/>
      <c r="L1461" s="12"/>
      <c r="M1461" s="12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</row>
    <row r="1462" spans="1:30" ht="24" customHeight="1">
      <c r="A1462" s="183"/>
      <c r="B1462" s="179"/>
      <c r="C1462" s="60"/>
      <c r="D1462" s="183"/>
      <c r="E1462" s="49"/>
      <c r="F1462" s="49"/>
      <c r="G1462" s="49"/>
      <c r="H1462" s="49"/>
      <c r="I1462" s="49"/>
      <c r="J1462" s="60"/>
      <c r="K1462" s="49"/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</row>
    <row r="1463" spans="1:30" ht="24" customHeight="1">
      <c r="A1463" s="183"/>
      <c r="B1463" s="179"/>
      <c r="C1463" s="60"/>
      <c r="D1463" s="183"/>
      <c r="E1463" s="49"/>
      <c r="F1463" s="49"/>
      <c r="G1463" s="49"/>
      <c r="H1463" s="49"/>
      <c r="I1463" s="49"/>
      <c r="J1463" s="60"/>
      <c r="K1463" s="49"/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</row>
    <row r="1464" spans="1:30" ht="24" customHeight="1">
      <c r="A1464" s="183"/>
      <c r="B1464" s="179"/>
      <c r="C1464" s="60"/>
      <c r="D1464" s="183"/>
      <c r="E1464" s="49"/>
      <c r="F1464" s="49"/>
      <c r="G1464" s="49"/>
      <c r="H1464" s="49"/>
      <c r="I1464" s="49"/>
      <c r="J1464" s="60"/>
      <c r="K1464" s="49"/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</row>
    <row r="1465" spans="1:30" ht="24" customHeight="1">
      <c r="A1465" s="183"/>
      <c r="B1465" s="179"/>
      <c r="C1465" s="60"/>
      <c r="D1465" s="183"/>
      <c r="E1465" s="49"/>
      <c r="F1465" s="49"/>
      <c r="G1465" s="49"/>
      <c r="H1465" s="49"/>
      <c r="I1465" s="49"/>
      <c r="J1465" s="60"/>
      <c r="K1465" s="12"/>
      <c r="L1465" s="12"/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</row>
    <row r="1466" spans="1:30" ht="24" customHeight="1">
      <c r="A1466" s="183"/>
      <c r="B1466" s="179"/>
      <c r="C1466" s="60"/>
      <c r="D1466" s="183"/>
      <c r="E1466" s="49"/>
      <c r="F1466" s="49"/>
      <c r="G1466" s="49"/>
      <c r="H1466" s="49"/>
      <c r="I1466" s="49"/>
      <c r="J1466" s="60"/>
      <c r="K1466" s="12"/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</row>
    <row r="1467" spans="1:30" ht="24" customHeight="1">
      <c r="A1467" s="183"/>
      <c r="B1467" s="179"/>
      <c r="C1467" s="60"/>
      <c r="D1467" s="183"/>
      <c r="E1467" s="49"/>
      <c r="F1467" s="49"/>
      <c r="G1467" s="49"/>
      <c r="H1467" s="49"/>
      <c r="I1467" s="49"/>
      <c r="J1467" s="60"/>
      <c r="K1467" s="49"/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</row>
    <row r="1468" spans="1:30" ht="24" customHeight="1">
      <c r="A1468" s="183"/>
      <c r="B1468" s="179"/>
      <c r="C1468" s="60"/>
      <c r="D1468" s="183"/>
      <c r="E1468" s="49"/>
      <c r="F1468" s="49"/>
      <c r="G1468" s="49"/>
      <c r="H1468" s="49"/>
      <c r="I1468" s="49"/>
      <c r="J1468" s="60"/>
      <c r="K1468" s="49"/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</row>
    <row r="1469" spans="1:30" ht="24" customHeight="1">
      <c r="A1469" s="183"/>
      <c r="B1469" s="179"/>
      <c r="C1469" s="60"/>
      <c r="D1469" s="183"/>
      <c r="E1469" s="49"/>
      <c r="F1469" s="49"/>
      <c r="G1469" s="49"/>
      <c r="H1469" s="49"/>
      <c r="I1469" s="49"/>
      <c r="J1469" s="60"/>
      <c r="K1469" s="49"/>
      <c r="L1469" s="12"/>
      <c r="M1469" s="12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</row>
    <row r="1470" spans="1:30" ht="24" customHeight="1">
      <c r="A1470" s="183"/>
      <c r="B1470" s="179"/>
      <c r="C1470" s="60"/>
      <c r="D1470" s="183"/>
      <c r="E1470" s="49"/>
      <c r="F1470" s="49"/>
      <c r="G1470" s="49"/>
      <c r="H1470" s="49"/>
      <c r="I1470" s="49"/>
      <c r="J1470" s="60"/>
      <c r="K1470" s="49"/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</row>
    <row r="1471" spans="1:30" ht="24" customHeight="1">
      <c r="A1471" s="183"/>
      <c r="B1471" s="179"/>
      <c r="C1471" s="60"/>
      <c r="D1471" s="183"/>
      <c r="E1471" s="49"/>
      <c r="F1471" s="49"/>
      <c r="G1471" s="49"/>
      <c r="H1471" s="49"/>
      <c r="I1471" s="49"/>
      <c r="J1471" s="60"/>
      <c r="K1471" s="49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</row>
    <row r="1472" spans="1:30" ht="24" customHeight="1">
      <c r="A1472" s="183"/>
      <c r="B1472" s="179"/>
      <c r="C1472" s="60"/>
      <c r="D1472" s="183"/>
      <c r="E1472" s="49"/>
      <c r="F1472" s="49"/>
      <c r="G1472" s="49"/>
      <c r="H1472" s="49"/>
      <c r="I1472" s="49"/>
      <c r="J1472" s="60"/>
      <c r="K1472" s="49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</row>
    <row r="1473" spans="1:30" ht="24" customHeight="1">
      <c r="A1473" s="183"/>
      <c r="B1473" s="179"/>
      <c r="C1473" s="60"/>
      <c r="D1473" s="183"/>
      <c r="E1473" s="49"/>
      <c r="F1473" s="49"/>
      <c r="G1473" s="49"/>
      <c r="H1473" s="49"/>
      <c r="I1473" s="49"/>
      <c r="J1473" s="60"/>
      <c r="K1473" s="49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</row>
    <row r="1474" spans="1:30" ht="24" customHeight="1">
      <c r="A1474" s="183"/>
      <c r="B1474" s="179"/>
      <c r="C1474" s="60"/>
      <c r="D1474" s="183"/>
      <c r="E1474" s="49"/>
      <c r="F1474" s="49"/>
      <c r="G1474" s="49"/>
      <c r="H1474" s="49"/>
      <c r="I1474" s="49"/>
      <c r="J1474" s="60"/>
      <c r="K1474" s="12"/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</row>
    <row r="1475" spans="1:30" ht="24" customHeight="1">
      <c r="A1475" s="183"/>
      <c r="B1475" s="179"/>
      <c r="C1475" s="60"/>
      <c r="D1475" s="183"/>
      <c r="E1475" s="49"/>
      <c r="F1475" s="49"/>
      <c r="G1475" s="49"/>
      <c r="H1475" s="49"/>
      <c r="I1475" s="49"/>
      <c r="J1475" s="60"/>
      <c r="K1475" s="12"/>
      <c r="L1475" s="12"/>
      <c r="M1475" s="12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</row>
    <row r="1476" spans="1:30" ht="24" customHeight="1">
      <c r="A1476" s="183"/>
      <c r="B1476" s="179"/>
      <c r="C1476" s="60"/>
      <c r="D1476" s="183"/>
      <c r="E1476" s="49"/>
      <c r="F1476" s="49"/>
      <c r="G1476" s="49"/>
      <c r="H1476" s="49"/>
      <c r="I1476" s="49"/>
      <c r="J1476" s="60"/>
      <c r="K1476" s="49"/>
      <c r="L1476" s="12"/>
      <c r="M1476" s="12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</row>
    <row r="1477" spans="1:30" ht="24" customHeight="1">
      <c r="A1477" s="183"/>
      <c r="B1477" s="179"/>
      <c r="C1477" s="60"/>
      <c r="D1477" s="183"/>
      <c r="E1477" s="49"/>
      <c r="F1477" s="49"/>
      <c r="G1477" s="49"/>
      <c r="H1477" s="49"/>
      <c r="I1477" s="49"/>
      <c r="J1477" s="60"/>
      <c r="K1477" s="49"/>
      <c r="L1477" s="12"/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</row>
    <row r="1478" spans="1:30" ht="24" customHeight="1">
      <c r="A1478" s="183"/>
      <c r="B1478" s="179"/>
      <c r="C1478" s="60"/>
      <c r="D1478" s="183"/>
      <c r="E1478" s="49"/>
      <c r="F1478" s="49"/>
      <c r="G1478" s="49"/>
      <c r="H1478" s="49"/>
      <c r="I1478" s="49"/>
      <c r="J1478" s="60"/>
      <c r="K1478" s="49"/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</row>
    <row r="1479" spans="1:30" ht="24" customHeight="1">
      <c r="A1479" s="183"/>
      <c r="B1479" s="179"/>
      <c r="C1479" s="60"/>
      <c r="D1479" s="183"/>
      <c r="E1479" s="49"/>
      <c r="F1479" s="49"/>
      <c r="G1479" s="49"/>
      <c r="H1479" s="49"/>
      <c r="I1479" s="49"/>
      <c r="J1479" s="60"/>
      <c r="K1479" s="49"/>
      <c r="L1479" s="12"/>
      <c r="M1479" s="12"/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</row>
    <row r="1480" spans="1:30" ht="24" customHeight="1">
      <c r="A1480" s="183"/>
      <c r="B1480" s="179"/>
      <c r="C1480" s="60"/>
      <c r="D1480" s="183"/>
      <c r="E1480" s="49"/>
      <c r="F1480" s="49"/>
      <c r="G1480" s="49"/>
      <c r="H1480" s="49"/>
      <c r="I1480" s="49"/>
      <c r="J1480" s="60"/>
      <c r="K1480" s="49"/>
      <c r="L1480" s="12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</row>
    <row r="1481" spans="1:30" ht="24" customHeight="1">
      <c r="A1481" s="183"/>
      <c r="B1481" s="179"/>
      <c r="C1481" s="60"/>
      <c r="D1481" s="183"/>
      <c r="E1481" s="49"/>
      <c r="F1481" s="49"/>
      <c r="G1481" s="49"/>
      <c r="H1481" s="49"/>
      <c r="I1481" s="49"/>
      <c r="J1481" s="60"/>
      <c r="K1481" s="49"/>
      <c r="L1481" s="12"/>
      <c r="M1481" s="12"/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</row>
    <row r="1482" spans="1:30" ht="24" customHeight="1">
      <c r="A1482" s="183"/>
      <c r="B1482" s="179"/>
      <c r="C1482" s="60"/>
      <c r="D1482" s="183"/>
      <c r="E1482" s="49"/>
      <c r="F1482" s="49"/>
      <c r="G1482" s="49"/>
      <c r="H1482" s="49"/>
      <c r="I1482" s="49"/>
      <c r="J1482" s="60"/>
      <c r="K1482" s="49"/>
      <c r="L1482" s="12"/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</row>
    <row r="1483" spans="1:30" ht="24" customHeight="1">
      <c r="A1483" s="183"/>
      <c r="B1483" s="179"/>
      <c r="C1483" s="60"/>
      <c r="D1483" s="183"/>
      <c r="E1483" s="49"/>
      <c r="F1483" s="49"/>
      <c r="G1483" s="49"/>
      <c r="H1483" s="49"/>
      <c r="I1483" s="49"/>
      <c r="J1483" s="60"/>
      <c r="K1483" s="12"/>
      <c r="L1483" s="12"/>
      <c r="M1483" s="12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</row>
    <row r="1484" spans="1:30" ht="24" customHeight="1">
      <c r="A1484" s="183"/>
      <c r="B1484" s="179"/>
      <c r="C1484" s="60"/>
      <c r="D1484" s="183"/>
      <c r="E1484" s="49"/>
      <c r="F1484" s="49"/>
      <c r="G1484" s="49"/>
      <c r="H1484" s="49"/>
      <c r="I1484" s="49"/>
      <c r="J1484" s="60"/>
      <c r="K1484" s="12"/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</row>
    <row r="1485" spans="1:30" ht="24" customHeight="1">
      <c r="A1485" s="183"/>
      <c r="B1485" s="179"/>
      <c r="C1485" s="60"/>
      <c r="D1485" s="183"/>
      <c r="E1485" s="49"/>
      <c r="F1485" s="49"/>
      <c r="G1485" s="49"/>
      <c r="H1485" s="49"/>
      <c r="I1485" s="49"/>
      <c r="J1485" s="60"/>
      <c r="K1485" s="49"/>
      <c r="L1485" s="12"/>
      <c r="M1485" s="12"/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</row>
    <row r="1486" spans="1:30" ht="24" customHeight="1">
      <c r="A1486" s="183"/>
      <c r="B1486" s="179"/>
      <c r="C1486" s="60"/>
      <c r="D1486" s="183"/>
      <c r="E1486" s="49"/>
      <c r="F1486" s="49"/>
      <c r="G1486" s="49"/>
      <c r="H1486" s="49"/>
      <c r="I1486" s="49"/>
      <c r="J1486" s="60"/>
      <c r="K1486" s="49"/>
      <c r="L1486" s="12"/>
      <c r="M1486" s="12"/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</row>
    <row r="1487" spans="1:30" ht="24" customHeight="1">
      <c r="A1487" s="183"/>
      <c r="B1487" s="184"/>
      <c r="C1487" s="185"/>
      <c r="D1487" s="186"/>
      <c r="E1487" s="187"/>
      <c r="F1487" s="187"/>
      <c r="G1487" s="187"/>
      <c r="H1487" s="187"/>
      <c r="I1487" s="187"/>
      <c r="J1487" s="185"/>
      <c r="K1487" s="49"/>
      <c r="L1487" s="12"/>
      <c r="M1487" s="12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</row>
    <row r="1488" spans="1:30" ht="24" customHeight="1">
      <c r="A1488" s="183"/>
      <c r="B1488" s="184"/>
      <c r="C1488" s="185"/>
      <c r="D1488" s="186"/>
      <c r="E1488" s="187"/>
      <c r="F1488" s="187"/>
      <c r="G1488" s="187"/>
      <c r="H1488" s="187"/>
      <c r="I1488" s="187"/>
      <c r="J1488" s="185"/>
      <c r="K1488" s="49"/>
      <c r="L1488" s="12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</row>
    <row r="1489" spans="1:30" ht="24" customHeight="1">
      <c r="A1489" s="183"/>
      <c r="B1489" s="179"/>
      <c r="C1489" s="60"/>
      <c r="D1489" s="183"/>
      <c r="E1489" s="49"/>
      <c r="F1489" s="49"/>
      <c r="G1489" s="49"/>
      <c r="H1489" s="49"/>
      <c r="I1489" s="49"/>
      <c r="J1489" s="60"/>
      <c r="K1489" s="49"/>
      <c r="L1489" s="12"/>
      <c r="M1489" s="12"/>
      <c r="N1489" s="12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</row>
    <row r="1490" spans="1:30" ht="24" customHeight="1">
      <c r="A1490" s="50"/>
      <c r="B1490" s="189"/>
      <c r="C1490" s="60"/>
      <c r="D1490" s="183"/>
      <c r="E1490" s="49"/>
      <c r="F1490" s="49"/>
      <c r="G1490" s="49"/>
      <c r="H1490" s="49"/>
      <c r="I1490" s="49"/>
      <c r="J1490" s="60"/>
      <c r="K1490" s="49"/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</row>
    <row r="1491" spans="1:30" ht="24" customHeight="1">
      <c r="A1491" s="183"/>
      <c r="B1491" s="179"/>
      <c r="C1491" s="60"/>
      <c r="D1491" s="183"/>
      <c r="E1491" s="49"/>
      <c r="F1491" s="49"/>
      <c r="G1491" s="49"/>
      <c r="H1491" s="49"/>
      <c r="I1491" s="49"/>
      <c r="J1491" s="60"/>
      <c r="K1491" s="49"/>
      <c r="L1491" s="12"/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</row>
    <row r="1492" spans="1:30" ht="24" customHeight="1">
      <c r="A1492" s="183"/>
      <c r="B1492" s="179"/>
      <c r="C1492" s="60"/>
      <c r="D1492" s="183"/>
      <c r="E1492" s="49"/>
      <c r="F1492" s="49"/>
      <c r="G1492" s="49"/>
      <c r="H1492" s="49"/>
      <c r="I1492" s="49"/>
      <c r="J1492" s="60"/>
      <c r="K1492" s="12"/>
      <c r="L1492" s="12"/>
      <c r="M1492" s="12"/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</row>
    <row r="1493" spans="1:30" ht="24" customHeight="1">
      <c r="A1493" s="183"/>
      <c r="B1493" s="179"/>
      <c r="C1493" s="60"/>
      <c r="D1493" s="183"/>
      <c r="E1493" s="49"/>
      <c r="F1493" s="49"/>
      <c r="G1493" s="49"/>
      <c r="H1493" s="49"/>
      <c r="I1493" s="49"/>
      <c r="J1493" s="60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</row>
    <row r="1494" spans="1:30" ht="24" customHeight="1">
      <c r="A1494" s="183"/>
      <c r="B1494" s="179"/>
      <c r="C1494" s="60"/>
      <c r="D1494" s="183"/>
      <c r="E1494" s="49"/>
      <c r="F1494" s="49"/>
      <c r="G1494" s="49"/>
      <c r="H1494" s="49"/>
      <c r="I1494" s="49"/>
      <c r="J1494" s="60"/>
      <c r="K1494" s="49"/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</row>
    <row r="1495" spans="1:30" ht="24" customHeight="1">
      <c r="A1495" s="183"/>
      <c r="B1495" s="179"/>
      <c r="C1495" s="60"/>
      <c r="D1495" s="183"/>
      <c r="E1495" s="49"/>
      <c r="F1495" s="49"/>
      <c r="G1495" s="49"/>
      <c r="H1495" s="49"/>
      <c r="I1495" s="49"/>
      <c r="J1495" s="60"/>
      <c r="K1495" s="12"/>
      <c r="L1495" s="12"/>
      <c r="M1495" s="12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</row>
    <row r="1496" spans="1:30" ht="24" customHeight="1">
      <c r="A1496" s="183"/>
      <c r="B1496" s="179"/>
      <c r="C1496" s="60"/>
      <c r="D1496" s="183"/>
      <c r="E1496" s="49"/>
      <c r="F1496" s="49"/>
      <c r="G1496" s="49"/>
      <c r="H1496" s="49"/>
      <c r="I1496" s="49"/>
      <c r="J1496" s="60"/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</row>
    <row r="1497" spans="1:30" ht="24" customHeight="1">
      <c r="A1497" s="183"/>
      <c r="B1497" s="179"/>
      <c r="C1497" s="60"/>
      <c r="D1497" s="183"/>
      <c r="E1497" s="49"/>
      <c r="F1497" s="49"/>
      <c r="G1497" s="49"/>
      <c r="H1497" s="49"/>
      <c r="I1497" s="49"/>
      <c r="J1497" s="60"/>
      <c r="K1497" s="12"/>
      <c r="L1497" s="12"/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</row>
    <row r="1498" spans="1:30" ht="24" customHeight="1">
      <c r="A1498" s="183"/>
      <c r="B1498" s="179"/>
      <c r="C1498" s="60"/>
      <c r="D1498" s="183"/>
      <c r="E1498" s="49"/>
      <c r="F1498" s="49"/>
      <c r="G1498" s="49"/>
      <c r="H1498" s="49"/>
      <c r="I1498" s="49"/>
      <c r="J1498" s="60"/>
      <c r="K1498" s="12"/>
      <c r="L1498" s="12"/>
      <c r="M1498" s="12"/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</row>
    <row r="1499" spans="1:30" ht="24" customHeight="1">
      <c r="A1499" s="183"/>
      <c r="B1499" s="179"/>
      <c r="C1499" s="60"/>
      <c r="D1499" s="183"/>
      <c r="E1499" s="49"/>
      <c r="F1499" s="49"/>
      <c r="G1499" s="49"/>
      <c r="H1499" s="49"/>
      <c r="I1499" s="49"/>
      <c r="J1499" s="60"/>
      <c r="K1499" s="12"/>
      <c r="L1499" s="12"/>
      <c r="M1499" s="12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</row>
    <row r="1500" spans="1:30" ht="24" customHeight="1">
      <c r="A1500" s="183"/>
      <c r="B1500" s="179"/>
      <c r="C1500" s="60"/>
      <c r="D1500" s="183"/>
      <c r="E1500" s="49"/>
      <c r="F1500" s="49"/>
      <c r="G1500" s="49"/>
      <c r="H1500" s="49"/>
      <c r="I1500" s="49"/>
      <c r="J1500" s="60"/>
      <c r="K1500" s="12"/>
      <c r="L1500" s="12"/>
      <c r="M1500" s="12"/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</row>
    <row r="1501" spans="1:30" ht="24" customHeight="1">
      <c r="A1501" s="183"/>
      <c r="B1501" s="179"/>
      <c r="C1501" s="60"/>
      <c r="D1501" s="183"/>
      <c r="E1501" s="49"/>
      <c r="F1501" s="49"/>
      <c r="G1501" s="49"/>
      <c r="H1501" s="49"/>
      <c r="I1501" s="49"/>
      <c r="J1501" s="60"/>
      <c r="K1501" s="12"/>
      <c r="L1501" s="12"/>
      <c r="M1501" s="12"/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</row>
    <row r="1502" spans="1:30" ht="24" customHeight="1">
      <c r="A1502" s="183"/>
      <c r="B1502" s="179"/>
      <c r="C1502" s="60"/>
      <c r="D1502" s="183"/>
      <c r="E1502" s="49"/>
      <c r="F1502" s="49"/>
      <c r="G1502" s="49"/>
      <c r="H1502" s="49"/>
      <c r="I1502" s="49"/>
      <c r="J1502" s="60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</row>
    <row r="1503" spans="1:30" ht="24" customHeight="1">
      <c r="A1503" s="183"/>
      <c r="B1503" s="179"/>
      <c r="C1503" s="60"/>
      <c r="D1503" s="183"/>
      <c r="E1503" s="49"/>
      <c r="F1503" s="49"/>
      <c r="G1503" s="49"/>
      <c r="H1503" s="49"/>
      <c r="I1503" s="49"/>
      <c r="J1503" s="60"/>
      <c r="K1503" s="12"/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</row>
    <row r="1504" spans="1:30" ht="24" customHeight="1">
      <c r="A1504" s="183"/>
      <c r="B1504" s="179"/>
      <c r="C1504" s="60"/>
      <c r="D1504" s="183"/>
      <c r="E1504" s="49"/>
      <c r="F1504" s="49"/>
      <c r="G1504" s="49"/>
      <c r="H1504" s="49"/>
      <c r="I1504" s="49"/>
      <c r="J1504" s="60"/>
      <c r="K1504" s="12"/>
      <c r="L1504" s="49"/>
      <c r="M1504" s="12"/>
      <c r="N1504" s="12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</row>
    <row r="1505" spans="1:30" ht="24" customHeight="1">
      <c r="A1505" s="183"/>
      <c r="B1505" s="179"/>
      <c r="C1505" s="60"/>
      <c r="D1505" s="183"/>
      <c r="E1505" s="49"/>
      <c r="F1505" s="49"/>
      <c r="G1505" s="49"/>
      <c r="H1505" s="49"/>
      <c r="I1505" s="49"/>
      <c r="J1505" s="60"/>
      <c r="K1505" s="12"/>
      <c r="L1505" s="49"/>
      <c r="M1505" s="12"/>
      <c r="N1505" s="12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</row>
    <row r="1506" spans="1:30" ht="24" customHeight="1">
      <c r="A1506" s="183"/>
      <c r="B1506" s="179"/>
      <c r="C1506" s="60"/>
      <c r="D1506" s="183"/>
      <c r="E1506" s="49"/>
      <c r="F1506" s="49"/>
      <c r="G1506" s="49"/>
      <c r="H1506" s="49"/>
      <c r="I1506" s="49"/>
      <c r="J1506" s="60"/>
      <c r="K1506" s="12"/>
      <c r="L1506" s="49"/>
      <c r="M1506" s="12"/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</row>
    <row r="1507" spans="1:30" ht="24" customHeight="1">
      <c r="A1507" s="183"/>
      <c r="B1507" s="179"/>
      <c r="C1507" s="60"/>
      <c r="D1507" s="183"/>
      <c r="E1507" s="49"/>
      <c r="F1507" s="49"/>
      <c r="G1507" s="49"/>
      <c r="H1507" s="49"/>
      <c r="I1507" s="49"/>
      <c r="J1507" s="60"/>
      <c r="K1507" s="12"/>
      <c r="L1507" s="49"/>
      <c r="M1507" s="12"/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</row>
    <row r="1508" spans="1:30" ht="24" customHeight="1">
      <c r="A1508" s="183"/>
      <c r="B1508" s="179"/>
      <c r="C1508" s="60"/>
      <c r="D1508" s="183"/>
      <c r="E1508" s="49"/>
      <c r="F1508" s="49"/>
      <c r="G1508" s="49"/>
      <c r="H1508" s="49"/>
      <c r="I1508" s="49"/>
      <c r="J1508" s="60"/>
      <c r="K1508" s="12"/>
      <c r="L1508" s="49"/>
      <c r="M1508" s="12"/>
      <c r="N1508" s="12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</row>
    <row r="1509" spans="1:30" ht="24" customHeight="1">
      <c r="A1509" s="183"/>
      <c r="B1509" s="179"/>
      <c r="C1509" s="60"/>
      <c r="D1509" s="183"/>
      <c r="E1509" s="49"/>
      <c r="F1509" s="49"/>
      <c r="G1509" s="49"/>
      <c r="H1509" s="49"/>
      <c r="I1509" s="49"/>
      <c r="J1509" s="60"/>
      <c r="K1509" s="12"/>
      <c r="L1509" s="49"/>
      <c r="M1509" s="12"/>
      <c r="N1509" s="12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</row>
    <row r="1510" spans="1:30" ht="24" customHeight="1">
      <c r="A1510" s="183"/>
      <c r="B1510" s="179"/>
      <c r="C1510" s="60"/>
      <c r="D1510" s="183"/>
      <c r="E1510" s="49"/>
      <c r="F1510" s="49"/>
      <c r="G1510" s="49"/>
      <c r="H1510" s="49"/>
      <c r="I1510" s="49"/>
      <c r="J1510" s="60"/>
      <c r="K1510" s="12"/>
      <c r="L1510" s="49"/>
      <c r="M1510" s="12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</row>
    <row r="1511" spans="1:30" ht="24" customHeight="1">
      <c r="A1511" s="183"/>
      <c r="B1511" s="179"/>
      <c r="C1511" s="60"/>
      <c r="D1511" s="183"/>
      <c r="E1511" s="49"/>
      <c r="F1511" s="49"/>
      <c r="G1511" s="49"/>
      <c r="H1511" s="49"/>
      <c r="I1511" s="49"/>
      <c r="J1511" s="60"/>
      <c r="K1511" s="12"/>
      <c r="L1511" s="49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</row>
    <row r="1512" spans="1:30" ht="24" customHeight="1">
      <c r="A1512" s="183"/>
      <c r="B1512" s="179"/>
      <c r="C1512" s="60"/>
      <c r="D1512" s="183"/>
      <c r="E1512" s="49"/>
      <c r="F1512" s="49"/>
      <c r="G1512" s="49"/>
      <c r="H1512" s="49"/>
      <c r="I1512" s="49"/>
      <c r="J1512" s="60"/>
      <c r="K1512" s="12"/>
      <c r="L1512" s="49"/>
      <c r="M1512" s="12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</row>
    <row r="1513" spans="1:30" ht="24" customHeight="1">
      <c r="A1513" s="183"/>
      <c r="B1513" s="179"/>
      <c r="C1513" s="60"/>
      <c r="D1513" s="183"/>
      <c r="E1513" s="49"/>
      <c r="F1513" s="49"/>
      <c r="G1513" s="49"/>
      <c r="H1513" s="49"/>
      <c r="I1513" s="49"/>
      <c r="J1513" s="60"/>
      <c r="K1513" s="12"/>
      <c r="L1513" s="49"/>
      <c r="M1513" s="12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</row>
    <row r="1514" spans="1:30" ht="24" customHeight="1">
      <c r="A1514" s="183"/>
      <c r="B1514" s="179"/>
      <c r="C1514" s="60"/>
      <c r="D1514" s="183"/>
      <c r="E1514" s="49"/>
      <c r="F1514" s="49"/>
      <c r="G1514" s="49"/>
      <c r="H1514" s="49"/>
      <c r="I1514" s="49"/>
      <c r="J1514" s="60"/>
      <c r="K1514" s="12"/>
      <c r="L1514" s="49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</row>
    <row r="1515" spans="1:30" ht="24" customHeight="1">
      <c r="A1515" s="183"/>
      <c r="B1515" s="179"/>
      <c r="C1515" s="60"/>
      <c r="D1515" s="183"/>
      <c r="E1515" s="49"/>
      <c r="F1515" s="49"/>
      <c r="G1515" s="49"/>
      <c r="H1515" s="49"/>
      <c r="I1515" s="49"/>
      <c r="J1515" s="60"/>
      <c r="K1515" s="12"/>
      <c r="L1515" s="49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</row>
    <row r="1516" spans="1:30" ht="24" customHeight="1">
      <c r="A1516" s="183"/>
      <c r="B1516" s="179"/>
      <c r="C1516" s="60"/>
      <c r="D1516" s="183"/>
      <c r="E1516" s="49"/>
      <c r="F1516" s="49"/>
      <c r="G1516" s="49"/>
      <c r="H1516" s="49"/>
      <c r="I1516" s="49"/>
      <c r="J1516" s="60"/>
      <c r="K1516" s="12"/>
      <c r="L1516" s="49"/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</row>
    <row r="1517" spans="1:30" ht="24" customHeight="1">
      <c r="A1517" s="183"/>
      <c r="B1517" s="179"/>
      <c r="C1517" s="60"/>
      <c r="D1517" s="183"/>
      <c r="E1517" s="49"/>
      <c r="F1517" s="49"/>
      <c r="G1517" s="49"/>
      <c r="H1517" s="49"/>
      <c r="I1517" s="49"/>
      <c r="J1517" s="60"/>
      <c r="K1517" s="12"/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</row>
    <row r="1518" spans="1:30" ht="24" customHeight="1">
      <c r="A1518" s="183"/>
      <c r="B1518" s="179"/>
      <c r="C1518" s="60"/>
      <c r="D1518" s="183"/>
      <c r="E1518" s="49"/>
      <c r="F1518" s="49"/>
      <c r="G1518" s="49"/>
      <c r="H1518" s="49"/>
      <c r="I1518" s="49"/>
      <c r="J1518" s="60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</row>
    <row r="1519" spans="1:30" ht="24" customHeight="1">
      <c r="A1519" s="183"/>
      <c r="B1519" s="179"/>
      <c r="C1519" s="60"/>
      <c r="D1519" s="183"/>
      <c r="E1519" s="49"/>
      <c r="F1519" s="49"/>
      <c r="G1519" s="49"/>
      <c r="H1519" s="49"/>
      <c r="I1519" s="49"/>
      <c r="J1519" s="60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</row>
    <row r="1520" spans="1:30" ht="24" customHeight="1">
      <c r="A1520" s="183"/>
      <c r="B1520" s="179"/>
      <c r="C1520" s="60"/>
      <c r="D1520" s="183"/>
      <c r="E1520" s="49"/>
      <c r="F1520" s="49"/>
      <c r="G1520" s="49"/>
      <c r="H1520" s="49"/>
      <c r="I1520" s="49"/>
      <c r="J1520" s="60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</row>
    <row r="1521" spans="1:30" ht="24" customHeight="1">
      <c r="A1521" s="183"/>
      <c r="B1521" s="179"/>
      <c r="C1521" s="60"/>
      <c r="D1521" s="183"/>
      <c r="E1521" s="49"/>
      <c r="F1521" s="49"/>
      <c r="G1521" s="49"/>
      <c r="H1521" s="49"/>
      <c r="I1521" s="49"/>
      <c r="J1521" s="60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</row>
    <row r="1522" spans="1:30" ht="24" customHeight="1">
      <c r="A1522" s="183"/>
      <c r="B1522" s="179"/>
      <c r="C1522" s="60"/>
      <c r="D1522" s="183"/>
      <c r="E1522" s="49"/>
      <c r="F1522" s="49"/>
      <c r="G1522" s="49"/>
      <c r="H1522" s="49"/>
      <c r="I1522" s="49"/>
      <c r="J1522" s="60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</row>
    <row r="1523" spans="1:30" ht="24" customHeight="1">
      <c r="A1523" s="183"/>
      <c r="B1523" s="179"/>
      <c r="C1523" s="60"/>
      <c r="D1523" s="183"/>
      <c r="E1523" s="49"/>
      <c r="F1523" s="49"/>
      <c r="G1523" s="49"/>
      <c r="H1523" s="49"/>
      <c r="I1523" s="49"/>
      <c r="J1523" s="60"/>
      <c r="K1523" s="12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</row>
    <row r="1524" spans="1:30" ht="24" customHeight="1">
      <c r="A1524" s="183"/>
      <c r="B1524" s="179"/>
      <c r="C1524" s="60"/>
      <c r="D1524" s="183"/>
      <c r="E1524" s="49"/>
      <c r="F1524" s="49"/>
      <c r="G1524" s="49"/>
      <c r="H1524" s="49"/>
      <c r="I1524" s="49"/>
      <c r="J1524" s="60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</row>
    <row r="1525" spans="1:30" ht="24" customHeight="1">
      <c r="A1525" s="183"/>
      <c r="B1525" s="179"/>
      <c r="C1525" s="60"/>
      <c r="D1525" s="183"/>
      <c r="E1525" s="49"/>
      <c r="F1525" s="49"/>
      <c r="G1525" s="49"/>
      <c r="H1525" s="49"/>
      <c r="I1525" s="49"/>
      <c r="J1525" s="60"/>
      <c r="K1525" s="12"/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</row>
    <row r="1526" spans="1:30" ht="24" customHeight="1">
      <c r="A1526" s="183"/>
      <c r="B1526" s="179"/>
      <c r="C1526" s="60"/>
      <c r="D1526" s="183"/>
      <c r="E1526" s="49"/>
      <c r="F1526" s="49"/>
      <c r="G1526" s="49"/>
      <c r="H1526" s="49"/>
      <c r="I1526" s="49"/>
      <c r="J1526" s="60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</row>
    <row r="1527" spans="1:30" ht="24" customHeight="1">
      <c r="A1527" s="183"/>
      <c r="B1527" s="179"/>
      <c r="C1527" s="60"/>
      <c r="D1527" s="183"/>
      <c r="E1527" s="49"/>
      <c r="F1527" s="49"/>
      <c r="G1527" s="49"/>
      <c r="H1527" s="49"/>
      <c r="I1527" s="49"/>
      <c r="J1527" s="60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</row>
    <row r="1528" spans="1:30" ht="24" customHeight="1">
      <c r="A1528" s="183"/>
      <c r="B1528" s="179"/>
      <c r="C1528" s="60"/>
      <c r="D1528" s="183"/>
      <c r="E1528" s="49"/>
      <c r="F1528" s="49"/>
      <c r="G1528" s="49"/>
      <c r="H1528" s="49"/>
      <c r="I1528" s="49"/>
      <c r="J1528" s="60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</row>
    <row r="1529" spans="1:30" ht="24" customHeight="1">
      <c r="A1529" s="183"/>
      <c r="B1529" s="179"/>
      <c r="C1529" s="60"/>
      <c r="D1529" s="183"/>
      <c r="E1529" s="49"/>
      <c r="F1529" s="49"/>
      <c r="G1529" s="49"/>
      <c r="H1529" s="49"/>
      <c r="I1529" s="49"/>
      <c r="J1529" s="60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</row>
    <row r="1530" spans="1:30" ht="24" customHeight="1">
      <c r="A1530" s="183"/>
      <c r="B1530" s="179"/>
      <c r="C1530" s="60"/>
      <c r="D1530" s="183"/>
      <c r="E1530" s="49"/>
      <c r="F1530" s="49"/>
      <c r="G1530" s="49"/>
      <c r="H1530" s="49"/>
      <c r="I1530" s="49"/>
      <c r="J1530" s="60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</row>
    <row r="1531" spans="1:30" ht="24" customHeight="1">
      <c r="A1531" s="183"/>
      <c r="B1531" s="179"/>
      <c r="C1531" s="60"/>
      <c r="D1531" s="183"/>
      <c r="E1531" s="49"/>
      <c r="F1531" s="49"/>
      <c r="G1531" s="49"/>
      <c r="H1531" s="49"/>
      <c r="I1531" s="49"/>
      <c r="J1531" s="60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</row>
    <row r="1532" spans="1:30" ht="24" customHeight="1">
      <c r="A1532" s="183"/>
      <c r="B1532" s="179"/>
      <c r="C1532" s="60"/>
      <c r="D1532" s="183"/>
      <c r="E1532" s="49"/>
      <c r="F1532" s="49"/>
      <c r="G1532" s="49"/>
      <c r="H1532" s="49"/>
      <c r="I1532" s="49"/>
      <c r="J1532" s="60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</row>
    <row r="1533" spans="1:30" ht="24" customHeight="1">
      <c r="A1533" s="183"/>
      <c r="B1533" s="179"/>
      <c r="C1533" s="60"/>
      <c r="D1533" s="183"/>
      <c r="E1533" s="49"/>
      <c r="F1533" s="49"/>
      <c r="G1533" s="49"/>
      <c r="H1533" s="49"/>
      <c r="I1533" s="49"/>
      <c r="J1533" s="60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</row>
    <row r="1534" spans="1:30" ht="24" customHeight="1">
      <c r="A1534" s="183"/>
      <c r="B1534" s="179"/>
      <c r="C1534" s="60"/>
      <c r="D1534" s="183"/>
      <c r="E1534" s="49"/>
      <c r="F1534" s="49"/>
      <c r="G1534" s="49"/>
      <c r="H1534" s="49"/>
      <c r="I1534" s="49"/>
      <c r="J1534" s="60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</row>
    <row r="1535" spans="1:30" ht="24" customHeight="1">
      <c r="A1535" s="183"/>
      <c r="B1535" s="179"/>
      <c r="C1535" s="60"/>
      <c r="D1535" s="183"/>
      <c r="E1535" s="49"/>
      <c r="F1535" s="49"/>
      <c r="G1535" s="49"/>
      <c r="H1535" s="49"/>
      <c r="I1535" s="49"/>
      <c r="J1535" s="60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</row>
    <row r="1536" spans="1:30" ht="24" customHeight="1">
      <c r="A1536" s="183"/>
      <c r="B1536" s="179"/>
      <c r="C1536" s="60"/>
      <c r="D1536" s="183"/>
      <c r="E1536" s="49"/>
      <c r="F1536" s="49"/>
      <c r="G1536" s="49"/>
      <c r="H1536" s="49"/>
      <c r="I1536" s="49"/>
      <c r="J1536" s="60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</row>
    <row r="1537" spans="1:30" ht="24" customHeight="1">
      <c r="A1537" s="183"/>
      <c r="B1537" s="179"/>
      <c r="C1537" s="60"/>
      <c r="D1537" s="183"/>
      <c r="E1537" s="49"/>
      <c r="F1537" s="49"/>
      <c r="G1537" s="49"/>
      <c r="H1537" s="49"/>
      <c r="I1537" s="49"/>
      <c r="J1537" s="60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</row>
    <row r="1538" spans="1:30" ht="24" customHeight="1">
      <c r="A1538" s="183"/>
      <c r="B1538" s="179"/>
      <c r="C1538" s="60"/>
      <c r="D1538" s="183"/>
      <c r="E1538" s="49"/>
      <c r="F1538" s="49"/>
      <c r="G1538" s="49"/>
      <c r="H1538" s="49"/>
      <c r="I1538" s="49"/>
      <c r="J1538" s="60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</row>
    <row r="1539" spans="1:30" ht="24" customHeight="1">
      <c r="A1539" s="183"/>
      <c r="B1539" s="179"/>
      <c r="C1539" s="60"/>
      <c r="D1539" s="183"/>
      <c r="E1539" s="49"/>
      <c r="F1539" s="49"/>
      <c r="G1539" s="49"/>
      <c r="H1539" s="49"/>
      <c r="I1539" s="49"/>
      <c r="J1539" s="60"/>
      <c r="K1539" s="12"/>
      <c r="L1539" s="12"/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</row>
    <row r="1540" spans="1:30" ht="24" customHeight="1">
      <c r="A1540" s="183"/>
      <c r="B1540" s="179"/>
      <c r="C1540" s="60"/>
      <c r="D1540" s="183"/>
      <c r="E1540" s="49"/>
      <c r="F1540" s="49"/>
      <c r="G1540" s="49"/>
      <c r="H1540" s="49"/>
      <c r="I1540" s="49"/>
      <c r="J1540" s="60"/>
      <c r="K1540" s="12"/>
      <c r="L1540" s="12"/>
      <c r="M1540" s="12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</row>
    <row r="1541" spans="1:30" ht="24" customHeight="1">
      <c r="A1541" s="183"/>
      <c r="B1541" s="179"/>
      <c r="C1541" s="60"/>
      <c r="D1541" s="183"/>
      <c r="E1541" s="49"/>
      <c r="F1541" s="49"/>
      <c r="G1541" s="49"/>
      <c r="H1541" s="49"/>
      <c r="I1541" s="49"/>
      <c r="J1541" s="60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</row>
    <row r="1542" spans="1:30" ht="24" customHeight="1">
      <c r="A1542" s="183"/>
      <c r="B1542" s="179"/>
      <c r="C1542" s="60"/>
      <c r="D1542" s="183"/>
      <c r="E1542" s="49"/>
      <c r="F1542" s="49"/>
      <c r="G1542" s="49"/>
      <c r="H1542" s="49"/>
      <c r="I1542" s="49"/>
      <c r="J1542" s="60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</row>
    <row r="1543" spans="1:30" ht="24" customHeight="1">
      <c r="A1543" s="183"/>
      <c r="B1543" s="179"/>
      <c r="C1543" s="60"/>
      <c r="D1543" s="183"/>
      <c r="E1543" s="49"/>
      <c r="F1543" s="49"/>
      <c r="G1543" s="49"/>
      <c r="H1543" s="49"/>
      <c r="I1543" s="49"/>
      <c r="J1543" s="60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</row>
    <row r="1544" spans="1:30" ht="24" customHeight="1">
      <c r="A1544" s="183"/>
      <c r="B1544" s="179"/>
      <c r="C1544" s="60"/>
      <c r="D1544" s="183"/>
      <c r="E1544" s="49"/>
      <c r="F1544" s="49"/>
      <c r="G1544" s="49"/>
      <c r="H1544" s="49"/>
      <c r="I1544" s="49"/>
      <c r="J1544" s="60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</row>
    <row r="1545" spans="1:30" ht="24" customHeight="1">
      <c r="A1545" s="183"/>
      <c r="B1545" s="179"/>
      <c r="C1545" s="60"/>
      <c r="D1545" s="183"/>
      <c r="E1545" s="49"/>
      <c r="F1545" s="49"/>
      <c r="G1545" s="49"/>
      <c r="H1545" s="49"/>
      <c r="I1545" s="49"/>
      <c r="J1545" s="60"/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</row>
    <row r="1546" spans="1:30" ht="24" customHeight="1">
      <c r="A1546" s="183"/>
      <c r="B1546" s="179"/>
      <c r="C1546" s="60"/>
      <c r="D1546" s="183"/>
      <c r="E1546" s="49"/>
      <c r="F1546" s="49"/>
      <c r="G1546" s="49"/>
      <c r="H1546" s="49"/>
      <c r="I1546" s="49"/>
      <c r="J1546" s="60"/>
      <c r="K1546" s="12"/>
      <c r="L1546" s="12"/>
      <c r="M1546" s="12"/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</row>
    <row r="1547" spans="1:30" ht="24" customHeight="1">
      <c r="A1547" s="183"/>
      <c r="B1547" s="184"/>
      <c r="C1547" s="185"/>
      <c r="D1547" s="186"/>
      <c r="E1547" s="187"/>
      <c r="F1547" s="187"/>
      <c r="G1547" s="187"/>
      <c r="H1547" s="187"/>
      <c r="I1547" s="187"/>
      <c r="J1547" s="185"/>
      <c r="K1547" s="12"/>
      <c r="L1547" s="12"/>
      <c r="M1547" s="12"/>
      <c r="N1547" s="12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</row>
    <row r="1548" spans="1:30" ht="24" customHeight="1">
      <c r="A1548" s="183"/>
      <c r="B1548" s="184"/>
      <c r="C1548" s="185"/>
      <c r="D1548" s="186"/>
      <c r="E1548" s="187"/>
      <c r="F1548" s="187"/>
      <c r="G1548" s="187"/>
      <c r="H1548" s="187"/>
      <c r="I1548" s="187"/>
      <c r="J1548" s="185"/>
      <c r="K1548" s="12"/>
      <c r="L1548" s="12"/>
      <c r="M1548" s="12"/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</row>
    <row r="1549" spans="1:30" ht="24" customHeight="1">
      <c r="A1549" s="50"/>
      <c r="B1549" s="190"/>
      <c r="C1549" s="60"/>
      <c r="D1549" s="183"/>
      <c r="E1549" s="49"/>
      <c r="F1549" s="49"/>
      <c r="G1549" s="49"/>
      <c r="H1549" s="49"/>
      <c r="I1549" s="49"/>
      <c r="J1549" s="60"/>
      <c r="K1549" s="12"/>
      <c r="L1549" s="12"/>
      <c r="M1549" s="12"/>
      <c r="N1549" s="12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</row>
    <row r="1550" spans="1:30" ht="24" customHeight="1">
      <c r="A1550" s="191"/>
      <c r="B1550" s="189"/>
      <c r="C1550" s="60"/>
      <c r="D1550" s="192"/>
      <c r="E1550" s="192"/>
      <c r="F1550" s="49"/>
      <c r="G1550" s="49"/>
      <c r="H1550" s="49"/>
      <c r="I1550" s="49"/>
      <c r="J1550" s="60"/>
      <c r="K1550" s="12"/>
      <c r="L1550" s="12"/>
      <c r="M1550" s="12"/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</row>
    <row r="1551" spans="1:30" ht="24" customHeight="1">
      <c r="A1551" s="183"/>
      <c r="B1551" s="179"/>
      <c r="C1551" s="60"/>
      <c r="D1551" s="183"/>
      <c r="E1551" s="49"/>
      <c r="F1551" s="49"/>
      <c r="G1551" s="49"/>
      <c r="H1551" s="49"/>
      <c r="I1551" s="49"/>
      <c r="J1551" s="60"/>
      <c r="K1551" s="12"/>
      <c r="L1551" s="12"/>
      <c r="M1551" s="12"/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</row>
    <row r="1552" spans="1:30" ht="24" customHeight="1">
      <c r="A1552" s="183"/>
      <c r="B1552" s="179"/>
      <c r="C1552" s="60"/>
      <c r="D1552" s="183"/>
      <c r="E1552" s="49"/>
      <c r="F1552" s="49"/>
      <c r="G1552" s="49"/>
      <c r="H1552" s="49"/>
      <c r="I1552" s="49"/>
      <c r="J1552" s="60"/>
      <c r="K1552" s="12"/>
      <c r="L1552" s="12"/>
      <c r="M1552" s="12"/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</row>
    <row r="1553" spans="1:30" ht="24" customHeight="1">
      <c r="A1553" s="183"/>
      <c r="B1553" s="179"/>
      <c r="C1553" s="60"/>
      <c r="D1553" s="183"/>
      <c r="E1553" s="49"/>
      <c r="F1553" s="49"/>
      <c r="G1553" s="49"/>
      <c r="H1553" s="49"/>
      <c r="I1553" s="49"/>
      <c r="J1553" s="60"/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</row>
    <row r="1554" spans="1:30" ht="24" customHeight="1">
      <c r="A1554" s="183"/>
      <c r="B1554" s="179"/>
      <c r="C1554" s="60"/>
      <c r="D1554" s="183"/>
      <c r="E1554" s="49"/>
      <c r="F1554" s="49"/>
      <c r="G1554" s="49"/>
      <c r="H1554" s="49"/>
      <c r="I1554" s="49"/>
      <c r="J1554" s="60"/>
      <c r="K1554" s="12"/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</row>
    <row r="1555" spans="1:30" ht="24" customHeight="1">
      <c r="A1555" s="183"/>
      <c r="B1555" s="179"/>
      <c r="C1555" s="60"/>
      <c r="D1555" s="183"/>
      <c r="E1555" s="49"/>
      <c r="F1555" s="49"/>
      <c r="G1555" s="49"/>
      <c r="H1555" s="49"/>
      <c r="I1555" s="49"/>
      <c r="J1555" s="60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</row>
    <row r="1556" spans="1:30" ht="24" customHeight="1">
      <c r="A1556" s="183"/>
      <c r="B1556" s="179"/>
      <c r="C1556" s="60"/>
      <c r="D1556" s="183"/>
      <c r="E1556" s="49"/>
      <c r="F1556" s="49"/>
      <c r="G1556" s="49"/>
      <c r="H1556" s="49"/>
      <c r="I1556" s="49"/>
      <c r="J1556" s="60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</row>
    <row r="1557" spans="1:30" ht="24" customHeight="1">
      <c r="A1557" s="183"/>
      <c r="B1557" s="179"/>
      <c r="C1557" s="60"/>
      <c r="D1557" s="183"/>
      <c r="E1557" s="49"/>
      <c r="F1557" s="49"/>
      <c r="G1557" s="49"/>
      <c r="H1557" s="49"/>
      <c r="I1557" s="49"/>
      <c r="J1557" s="60"/>
      <c r="K1557" s="12"/>
      <c r="L1557" s="12"/>
      <c r="M1557" s="12"/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</row>
    <row r="1558" spans="1:30" ht="24" customHeight="1">
      <c r="A1558" s="183"/>
      <c r="B1558" s="179"/>
      <c r="C1558" s="60"/>
      <c r="D1558" s="183"/>
      <c r="E1558" s="49"/>
      <c r="F1558" s="49"/>
      <c r="G1558" s="49"/>
      <c r="H1558" s="49"/>
      <c r="I1558" s="49"/>
      <c r="J1558" s="60"/>
      <c r="K1558" s="12"/>
      <c r="L1558" s="12"/>
      <c r="M1558" s="12"/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</row>
    <row r="1559" spans="1:30" ht="24" customHeight="1">
      <c r="A1559" s="183"/>
      <c r="B1559" s="179"/>
      <c r="C1559" s="60"/>
      <c r="D1559" s="183"/>
      <c r="E1559" s="49"/>
      <c r="F1559" s="49"/>
      <c r="G1559" s="49"/>
      <c r="H1559" s="49"/>
      <c r="I1559" s="49"/>
      <c r="J1559" s="60"/>
      <c r="K1559" s="12"/>
      <c r="L1559" s="12"/>
      <c r="M1559" s="12"/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</row>
    <row r="1560" spans="1:30" ht="24" customHeight="1">
      <c r="A1560" s="183"/>
      <c r="B1560" s="179"/>
      <c r="C1560" s="60"/>
      <c r="D1560" s="183"/>
      <c r="E1560" s="49"/>
      <c r="F1560" s="49"/>
      <c r="G1560" s="49"/>
      <c r="H1560" s="49"/>
      <c r="I1560" s="49"/>
      <c r="J1560" s="60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</row>
    <row r="1561" spans="1:30" ht="24" customHeight="1">
      <c r="A1561" s="183"/>
      <c r="B1561" s="179"/>
      <c r="C1561" s="60"/>
      <c r="D1561" s="183"/>
      <c r="E1561" s="49"/>
      <c r="F1561" s="49"/>
      <c r="G1561" s="49"/>
      <c r="H1561" s="49"/>
      <c r="I1561" s="49"/>
      <c r="J1561" s="60"/>
      <c r="K1561" s="12"/>
      <c r="L1561" s="12"/>
      <c r="M1561" s="12"/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</row>
    <row r="1562" spans="1:30" ht="24" customHeight="1">
      <c r="A1562" s="183"/>
      <c r="B1562" s="179"/>
      <c r="C1562" s="60"/>
      <c r="D1562" s="183"/>
      <c r="E1562" s="49"/>
      <c r="F1562" s="49"/>
      <c r="G1562" s="49"/>
      <c r="H1562" s="49"/>
      <c r="I1562" s="49"/>
      <c r="J1562" s="60"/>
      <c r="K1562" s="12"/>
      <c r="L1562" s="12"/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</row>
    <row r="1563" spans="1:30" ht="24" customHeight="1">
      <c r="A1563" s="183"/>
      <c r="B1563" s="179"/>
      <c r="C1563" s="60"/>
      <c r="D1563" s="183"/>
      <c r="E1563" s="49"/>
      <c r="F1563" s="49"/>
      <c r="G1563" s="49"/>
      <c r="H1563" s="49"/>
      <c r="I1563" s="49"/>
      <c r="J1563" s="60"/>
      <c r="K1563" s="12"/>
      <c r="L1563" s="49"/>
      <c r="M1563" s="12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</row>
    <row r="1564" spans="1:30" ht="24" customHeight="1">
      <c r="A1564" s="183"/>
      <c r="B1564" s="179"/>
      <c r="C1564" s="60"/>
      <c r="D1564" s="183"/>
      <c r="E1564" s="49"/>
      <c r="F1564" s="49"/>
      <c r="G1564" s="49"/>
      <c r="H1564" s="49"/>
      <c r="I1564" s="49"/>
      <c r="J1564" s="60"/>
      <c r="K1564" s="12"/>
      <c r="L1564" s="49"/>
      <c r="M1564" s="12"/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</row>
  </sheetData>
  <mergeCells count="5">
    <mergeCell ref="A2:J2"/>
    <mergeCell ref="E9:F9"/>
    <mergeCell ref="G9:H9"/>
    <mergeCell ref="I9:I10"/>
    <mergeCell ref="E116:I116"/>
  </mergeCells>
  <printOptions horizontalCentered="1"/>
  <pageMargins left="0.23622047244094491" right="0.23622047244094491" top="0.39370078740157483" bottom="0.23622047244094491" header="0" footer="0"/>
  <pageSetup paperSize="9" scale="6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CAAC"/>
    <pageSetUpPr fitToPage="1"/>
  </sheetPr>
  <dimension ref="A1:Z1000"/>
  <sheetViews>
    <sheetView showGridLines="0" workbookViewId="0">
      <pane ySplit="10" topLeftCell="A11" activePane="bottomLeft" state="frozen"/>
      <selection pane="bottomLeft" activeCell="B12" sqref="B12"/>
    </sheetView>
  </sheetViews>
  <sheetFormatPr defaultColWidth="14.42578125" defaultRowHeight="15" customHeight="1"/>
  <cols>
    <col min="1" max="1" width="8.7109375" customWidth="1"/>
    <col min="2" max="2" width="121.42578125" customWidth="1"/>
    <col min="3" max="3" width="14.140625" customWidth="1"/>
    <col min="4" max="4" width="10" customWidth="1"/>
    <col min="5" max="8" width="17" customWidth="1"/>
    <col min="9" max="9" width="21.85546875" customWidth="1"/>
    <col min="10" max="10" width="23.42578125" customWidth="1"/>
    <col min="11" max="11" width="8.85546875" customWidth="1"/>
    <col min="12" max="12" width="15" customWidth="1"/>
    <col min="13" max="13" width="12.42578125" customWidth="1"/>
    <col min="14" max="14" width="11.140625" customWidth="1"/>
    <col min="15" max="26" width="8.85546875" customWidth="1"/>
  </cols>
  <sheetData>
    <row r="1" spans="1:26" ht="24" customHeight="1">
      <c r="A1" s="12"/>
      <c r="B1" s="12"/>
      <c r="C1" s="400" t="s">
        <v>444</v>
      </c>
      <c r="D1" s="376"/>
      <c r="E1" s="376"/>
      <c r="F1" s="192"/>
      <c r="G1" s="192"/>
      <c r="H1" s="192"/>
      <c r="I1" s="192"/>
      <c r="J1" s="193" t="s">
        <v>1222</v>
      </c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24" customHeight="1">
      <c r="A2" s="401" t="s">
        <v>500</v>
      </c>
      <c r="B2" s="376"/>
      <c r="C2" s="376"/>
      <c r="D2" s="376"/>
      <c r="E2" s="376"/>
      <c r="F2" s="376"/>
      <c r="G2" s="376"/>
      <c r="H2" s="376"/>
      <c r="I2" s="376"/>
      <c r="J2" s="376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</row>
    <row r="3" spans="1:26" ht="24" customHeight="1">
      <c r="A3" s="194" t="s">
        <v>1223</v>
      </c>
      <c r="B3" s="195"/>
      <c r="C3" s="195"/>
      <c r="D3" s="195"/>
      <c r="E3" s="196"/>
      <c r="F3" s="195"/>
      <c r="G3" s="195"/>
      <c r="H3" s="195"/>
      <c r="I3" s="195"/>
      <c r="J3" s="195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24" customHeight="1">
      <c r="A4" s="197" t="str">
        <f>'[60]แบบ ปร.6'!A3 &amp; " / TOWER B "</f>
        <v xml:space="preserve"> / TOWER B </v>
      </c>
      <c r="B4" s="197"/>
      <c r="C4" s="197"/>
      <c r="D4" s="197"/>
      <c r="E4" s="198"/>
      <c r="F4" s="197"/>
      <c r="G4" s="197"/>
      <c r="H4" s="197"/>
      <c r="I4" s="197"/>
      <c r="J4" s="197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24" customHeight="1">
      <c r="A5" s="197">
        <f>'[60]แบบ ปร.6'!A4</f>
        <v>0</v>
      </c>
      <c r="B5" s="199"/>
      <c r="C5" s="199"/>
      <c r="D5" s="199"/>
      <c r="E5" s="200"/>
      <c r="F5" s="199" t="s">
        <v>1224</v>
      </c>
      <c r="G5" s="199"/>
      <c r="H5" s="199"/>
      <c r="I5" s="199"/>
      <c r="J5" s="19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24" customHeight="1">
      <c r="A6" s="199">
        <f>'[60]แบบ ปร.6'!A6</f>
        <v>0</v>
      </c>
      <c r="B6" s="199"/>
      <c r="C6" s="199"/>
      <c r="D6" s="199"/>
      <c r="E6" s="200"/>
      <c r="F6" s="199"/>
      <c r="G6" s="199"/>
      <c r="H6" s="199"/>
      <c r="I6" s="199"/>
      <c r="J6" s="19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24" customHeight="1">
      <c r="A7" s="199" t="e">
        <f>#REF!</f>
        <v>#REF!</v>
      </c>
      <c r="B7" s="199"/>
      <c r="C7" s="199"/>
      <c r="D7" s="199"/>
      <c r="E7" s="200"/>
      <c r="F7" s="199"/>
      <c r="G7" s="199"/>
      <c r="H7" s="199"/>
      <c r="I7" s="199"/>
      <c r="J7" s="19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24" customHeight="1">
      <c r="A8" s="201">
        <f>'[60]แบบ ปร.6'!A9</f>
        <v>0</v>
      </c>
      <c r="B8" s="201"/>
      <c r="C8" s="201"/>
      <c r="D8" s="201"/>
      <c r="E8" s="202"/>
      <c r="F8" s="201"/>
      <c r="G8" s="201"/>
      <c r="H8" s="201"/>
      <c r="I8" s="201"/>
      <c r="J8" s="193" t="s">
        <v>3</v>
      </c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24" customHeight="1">
      <c r="A9" s="402" t="s">
        <v>4</v>
      </c>
      <c r="B9" s="403" t="s">
        <v>5</v>
      </c>
      <c r="C9" s="405" t="s">
        <v>10</v>
      </c>
      <c r="D9" s="406" t="s">
        <v>11</v>
      </c>
      <c r="E9" s="394" t="s">
        <v>12</v>
      </c>
      <c r="F9" s="388"/>
      <c r="G9" s="394" t="s">
        <v>13</v>
      </c>
      <c r="H9" s="388"/>
      <c r="I9" s="395" t="s">
        <v>14</v>
      </c>
      <c r="J9" s="402" t="s">
        <v>6</v>
      </c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24" customHeight="1">
      <c r="A10" s="396"/>
      <c r="B10" s="404"/>
      <c r="C10" s="396"/>
      <c r="D10" s="407"/>
      <c r="E10" s="203" t="s">
        <v>15</v>
      </c>
      <c r="F10" s="204" t="s">
        <v>16</v>
      </c>
      <c r="G10" s="205" t="s">
        <v>15</v>
      </c>
      <c r="H10" s="204" t="s">
        <v>16</v>
      </c>
      <c r="I10" s="396"/>
      <c r="J10" s="396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23.25" customHeight="1">
      <c r="A11" s="22"/>
      <c r="B11" s="41"/>
      <c r="C11" s="73"/>
      <c r="D11" s="72"/>
      <c r="E11" s="206"/>
      <c r="F11" s="74"/>
      <c r="G11" s="75"/>
      <c r="H11" s="75"/>
      <c r="I11" s="76"/>
      <c r="J11" s="22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23.25" customHeight="1">
      <c r="A12" s="77"/>
      <c r="B12" s="78" t="s">
        <v>623</v>
      </c>
      <c r="C12" s="207"/>
      <c r="D12" s="80"/>
      <c r="E12" s="208"/>
      <c r="F12" s="81"/>
      <c r="G12" s="81"/>
      <c r="H12" s="81"/>
      <c r="I12" s="81"/>
      <c r="J12" s="20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23.25" customHeight="1">
      <c r="A13" s="210"/>
      <c r="B13" s="84"/>
      <c r="C13" s="86"/>
      <c r="D13" s="86"/>
      <c r="E13" s="211"/>
      <c r="F13" s="87"/>
      <c r="G13" s="87"/>
      <c r="H13" s="87"/>
      <c r="I13" s="87"/>
      <c r="J13" s="212"/>
      <c r="K13" s="59"/>
      <c r="L13" s="90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23.25" customHeight="1">
      <c r="A14" s="210">
        <v>7.1</v>
      </c>
      <c r="B14" s="84" t="s">
        <v>60</v>
      </c>
      <c r="C14" s="86">
        <v>1</v>
      </c>
      <c r="D14" s="86" t="s">
        <v>18</v>
      </c>
      <c r="E14" s="213">
        <v>0</v>
      </c>
      <c r="F14" s="214">
        <f>F27</f>
        <v>67100</v>
      </c>
      <c r="G14" s="93">
        <v>0</v>
      </c>
      <c r="H14" s="215">
        <f t="shared" ref="H14:H15" si="0">C14*G14</f>
        <v>0</v>
      </c>
      <c r="I14" s="93">
        <f>I27</f>
        <v>67100</v>
      </c>
      <c r="J14" s="212"/>
      <c r="K14" s="59"/>
      <c r="L14" s="90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23.25" customHeight="1">
      <c r="A15" s="83">
        <v>7.2</v>
      </c>
      <c r="B15" s="84" t="s">
        <v>21</v>
      </c>
      <c r="C15" s="86">
        <v>1</v>
      </c>
      <c r="D15" s="86" t="s">
        <v>18</v>
      </c>
      <c r="E15" s="213">
        <v>0</v>
      </c>
      <c r="F15" s="214">
        <f>F47</f>
        <v>411500</v>
      </c>
      <c r="G15" s="93">
        <v>0</v>
      </c>
      <c r="H15" s="215">
        <f t="shared" si="0"/>
        <v>0</v>
      </c>
      <c r="I15" s="93">
        <f>I47</f>
        <v>411500</v>
      </c>
      <c r="J15" s="212"/>
      <c r="K15" s="59"/>
      <c r="L15" s="90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23.25" customHeight="1">
      <c r="A16" s="83">
        <v>7.3</v>
      </c>
      <c r="B16" s="84" t="s">
        <v>108</v>
      </c>
      <c r="C16" s="216">
        <v>1</v>
      </c>
      <c r="D16" s="86" t="s">
        <v>18</v>
      </c>
      <c r="E16" s="87">
        <v>0</v>
      </c>
      <c r="F16" s="88">
        <f>F165</f>
        <v>7412796</v>
      </c>
      <c r="G16" s="91">
        <v>0</v>
      </c>
      <c r="H16" s="88">
        <f t="shared" ref="H16:I16" si="1">H165</f>
        <v>0</v>
      </c>
      <c r="I16" s="87">
        <f t="shared" si="1"/>
        <v>7412796</v>
      </c>
      <c r="J16" s="212"/>
      <c r="K16" s="59"/>
      <c r="L16" s="90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23.25" customHeight="1">
      <c r="A17" s="83"/>
      <c r="B17" s="92"/>
      <c r="C17" s="217"/>
      <c r="D17" s="217"/>
      <c r="E17" s="218"/>
      <c r="F17" s="219"/>
      <c r="G17" s="220"/>
      <c r="H17" s="220"/>
      <c r="I17" s="220"/>
      <c r="J17" s="212"/>
      <c r="K17" s="59"/>
      <c r="L17" s="90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 ht="23.25" customHeight="1">
      <c r="A18" s="101"/>
      <c r="B18" s="102" t="s">
        <v>1225</v>
      </c>
      <c r="C18" s="221"/>
      <c r="D18" s="104"/>
      <c r="E18" s="222"/>
      <c r="F18" s="105">
        <f>SUM(F13:F17)</f>
        <v>7891396</v>
      </c>
      <c r="G18" s="105"/>
      <c r="H18" s="105">
        <f t="shared" ref="H18:I18" si="2">SUM(H13:H17)</f>
        <v>0</v>
      </c>
      <c r="I18" s="105">
        <f t="shared" si="2"/>
        <v>7891396</v>
      </c>
      <c r="J18" s="223"/>
      <c r="K18" s="59"/>
      <c r="L18" s="90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23.25" customHeight="1">
      <c r="A19" s="83"/>
      <c r="B19" s="92"/>
      <c r="C19" s="217"/>
      <c r="D19" s="217"/>
      <c r="E19" s="218"/>
      <c r="F19" s="219"/>
      <c r="G19" s="220"/>
      <c r="H19" s="220"/>
      <c r="I19" s="220"/>
      <c r="J19" s="212"/>
      <c r="K19" s="59"/>
      <c r="L19" s="90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 ht="23.25" customHeight="1">
      <c r="A20" s="224">
        <v>7.1</v>
      </c>
      <c r="B20" s="225" t="s">
        <v>60</v>
      </c>
      <c r="C20" s="226"/>
      <c r="D20" s="226"/>
      <c r="E20" s="218"/>
      <c r="F20" s="227"/>
      <c r="G20" s="227"/>
      <c r="H20" s="227"/>
      <c r="I20" s="227"/>
      <c r="J20" s="228"/>
      <c r="K20" s="59"/>
      <c r="L20" s="90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23.25" customHeight="1">
      <c r="A21" s="224" t="s">
        <v>264</v>
      </c>
      <c r="B21" s="229" t="s">
        <v>24</v>
      </c>
      <c r="C21" s="226"/>
      <c r="D21" s="226"/>
      <c r="E21" s="218"/>
      <c r="F21" s="220"/>
      <c r="G21" s="220"/>
      <c r="H21" s="220"/>
      <c r="I21" s="220"/>
      <c r="J21" s="228"/>
      <c r="K21" s="59"/>
      <c r="L21" s="90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23.25" customHeight="1">
      <c r="A22" s="224" t="s">
        <v>617</v>
      </c>
      <c r="B22" s="230" t="s">
        <v>66</v>
      </c>
      <c r="C22" s="226"/>
      <c r="D22" s="226"/>
      <c r="E22" s="218"/>
      <c r="F22" s="220"/>
      <c r="G22" s="220"/>
      <c r="H22" s="220"/>
      <c r="I22" s="220"/>
      <c r="J22" s="228"/>
      <c r="K22" s="59"/>
      <c r="L22" s="90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23.25" customHeight="1">
      <c r="A23" s="224"/>
      <c r="B23" s="231" t="s">
        <v>508</v>
      </c>
      <c r="C23" s="155">
        <v>1</v>
      </c>
      <c r="D23" s="118" t="s">
        <v>26</v>
      </c>
      <c r="E23" s="232">
        <v>16000</v>
      </c>
      <c r="F23" s="120">
        <f>C23*E23</f>
        <v>16000</v>
      </c>
      <c r="G23" s="133">
        <v>0</v>
      </c>
      <c r="H23" s="120">
        <f>C23*G23</f>
        <v>0</v>
      </c>
      <c r="I23" s="169">
        <f>F23+H23</f>
        <v>16000</v>
      </c>
      <c r="J23" s="228"/>
      <c r="K23" s="59"/>
      <c r="L23" s="90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23.25" customHeight="1">
      <c r="A24" s="224"/>
      <c r="B24" s="231" t="s">
        <v>67</v>
      </c>
      <c r="C24" s="155"/>
      <c r="D24" s="118"/>
      <c r="E24" s="232"/>
      <c r="F24" s="120"/>
      <c r="G24" s="133"/>
      <c r="H24" s="120"/>
      <c r="I24" s="169"/>
      <c r="J24" s="228"/>
      <c r="K24" s="59"/>
      <c r="L24" s="90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23.25" customHeight="1">
      <c r="A25" s="224"/>
      <c r="B25" s="231" t="s">
        <v>659</v>
      </c>
      <c r="C25" s="155">
        <v>7</v>
      </c>
      <c r="D25" s="118" t="s">
        <v>26</v>
      </c>
      <c r="E25" s="232">
        <v>7300</v>
      </c>
      <c r="F25" s="120">
        <f>C25*E25</f>
        <v>51100</v>
      </c>
      <c r="G25" s="133">
        <v>0</v>
      </c>
      <c r="H25" s="120">
        <f>C25*G25</f>
        <v>0</v>
      </c>
      <c r="I25" s="169">
        <f>F25+H25</f>
        <v>51100</v>
      </c>
      <c r="J25" s="228"/>
      <c r="K25" s="59"/>
      <c r="L25" s="90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23.25" customHeight="1">
      <c r="A26" s="224"/>
      <c r="B26" s="92"/>
      <c r="C26" s="226"/>
      <c r="D26" s="226"/>
      <c r="E26" s="218"/>
      <c r="F26" s="220"/>
      <c r="G26" s="220"/>
      <c r="H26" s="220"/>
      <c r="I26" s="220"/>
      <c r="J26" s="228"/>
      <c r="K26" s="59"/>
      <c r="L26" s="90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23.25" customHeight="1">
      <c r="A27" s="134"/>
      <c r="B27" s="135" t="s">
        <v>1226</v>
      </c>
      <c r="C27" s="233"/>
      <c r="D27" s="222"/>
      <c r="E27" s="222"/>
      <c r="F27" s="138">
        <f>SUM(F20:F26)</f>
        <v>67100</v>
      </c>
      <c r="G27" s="138"/>
      <c r="H27" s="138">
        <f t="shared" ref="H27:I27" si="3">SUM(H20:H26)</f>
        <v>0</v>
      </c>
      <c r="I27" s="138">
        <f t="shared" si="3"/>
        <v>67100</v>
      </c>
      <c r="J27" s="222"/>
      <c r="K27" s="59"/>
      <c r="L27" s="90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23.25" customHeight="1">
      <c r="A28" s="224"/>
      <c r="B28" s="92"/>
      <c r="C28" s="226"/>
      <c r="D28" s="226"/>
      <c r="E28" s="218"/>
      <c r="F28" s="220"/>
      <c r="G28" s="220"/>
      <c r="H28" s="220"/>
      <c r="I28" s="220"/>
      <c r="J28" s="228"/>
      <c r="K28" s="59"/>
      <c r="L28" s="90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23.25" customHeight="1">
      <c r="A29" s="125">
        <v>7.2</v>
      </c>
      <c r="B29" s="234" t="s">
        <v>90</v>
      </c>
      <c r="C29" s="155"/>
      <c r="D29" s="118"/>
      <c r="E29" s="148"/>
      <c r="F29" s="119"/>
      <c r="G29" s="143"/>
      <c r="H29" s="121"/>
      <c r="I29" s="121"/>
      <c r="J29" s="122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</row>
    <row r="30" spans="1:26" ht="24" customHeight="1">
      <c r="A30" s="125" t="s">
        <v>265</v>
      </c>
      <c r="B30" s="229" t="s">
        <v>24</v>
      </c>
      <c r="C30" s="155"/>
      <c r="D30" s="118"/>
      <c r="E30" s="148"/>
      <c r="F30" s="119"/>
      <c r="G30" s="143"/>
      <c r="H30" s="121"/>
      <c r="I30" s="121"/>
      <c r="J30" s="122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</row>
    <row r="31" spans="1:26" ht="24" customHeight="1">
      <c r="A31" s="125" t="s">
        <v>618</v>
      </c>
      <c r="B31" s="151" t="s">
        <v>619</v>
      </c>
      <c r="C31" s="155">
        <v>0</v>
      </c>
      <c r="D31" s="118"/>
      <c r="E31" s="232"/>
      <c r="F31" s="169"/>
      <c r="G31" s="133"/>
      <c r="H31" s="120"/>
      <c r="I31" s="120"/>
      <c r="J31" s="235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</row>
    <row r="32" spans="1:26" ht="24" customHeight="1">
      <c r="A32" s="125"/>
      <c r="B32" s="154" t="s">
        <v>514</v>
      </c>
      <c r="C32" s="155">
        <v>1</v>
      </c>
      <c r="D32" s="118" t="s">
        <v>103</v>
      </c>
      <c r="E32" s="133">
        <v>180000</v>
      </c>
      <c r="F32" s="169">
        <f t="shared" ref="F32:F34" si="4">+E32*C32</f>
        <v>180000</v>
      </c>
      <c r="G32" s="133">
        <v>0</v>
      </c>
      <c r="H32" s="120">
        <f t="shared" ref="H32:H34" si="5">+G32*C32</f>
        <v>0</v>
      </c>
      <c r="I32" s="120">
        <f t="shared" ref="I32:I34" si="6">+F32+H32</f>
        <v>180000</v>
      </c>
      <c r="J32" s="235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</row>
    <row r="33" spans="1:26" ht="24" customHeight="1">
      <c r="A33" s="125"/>
      <c r="B33" s="154" t="s">
        <v>515</v>
      </c>
      <c r="C33" s="155">
        <v>6</v>
      </c>
      <c r="D33" s="118" t="s">
        <v>103</v>
      </c>
      <c r="E33" s="133">
        <v>6000</v>
      </c>
      <c r="F33" s="169">
        <f t="shared" si="4"/>
        <v>36000</v>
      </c>
      <c r="G33" s="133">
        <v>0</v>
      </c>
      <c r="H33" s="120">
        <f t="shared" si="5"/>
        <v>0</v>
      </c>
      <c r="I33" s="120">
        <f t="shared" si="6"/>
        <v>36000</v>
      </c>
      <c r="J33" s="235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</row>
    <row r="34" spans="1:26" ht="24" customHeight="1">
      <c r="A34" s="125"/>
      <c r="B34" s="154" t="s">
        <v>516</v>
      </c>
      <c r="C34" s="155">
        <v>45</v>
      </c>
      <c r="D34" s="118" t="s">
        <v>103</v>
      </c>
      <c r="E34" s="133">
        <v>2000</v>
      </c>
      <c r="F34" s="169">
        <f t="shared" si="4"/>
        <v>90000</v>
      </c>
      <c r="G34" s="236">
        <v>0</v>
      </c>
      <c r="H34" s="120">
        <f t="shared" si="5"/>
        <v>0</v>
      </c>
      <c r="I34" s="120">
        <f t="shared" si="6"/>
        <v>90000</v>
      </c>
      <c r="J34" s="235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</row>
    <row r="35" spans="1:26" ht="24" customHeight="1">
      <c r="A35" s="125" t="s">
        <v>267</v>
      </c>
      <c r="B35" s="229" t="s">
        <v>509</v>
      </c>
      <c r="C35" s="155"/>
      <c r="D35" s="118"/>
      <c r="E35" s="156"/>
      <c r="F35" s="169"/>
      <c r="G35" s="236"/>
      <c r="H35" s="120"/>
      <c r="I35" s="120"/>
      <c r="J35" s="12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24" customHeight="1">
      <c r="A36" s="125" t="s">
        <v>620</v>
      </c>
      <c r="B36" s="151" t="s">
        <v>619</v>
      </c>
      <c r="C36" s="155"/>
      <c r="D36" s="118"/>
      <c r="E36" s="156"/>
      <c r="F36" s="169"/>
      <c r="G36" s="236"/>
      <c r="H36" s="120"/>
      <c r="I36" s="120"/>
      <c r="J36" s="12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24" customHeight="1">
      <c r="A37" s="125"/>
      <c r="B37" s="154" t="s">
        <v>517</v>
      </c>
      <c r="C37" s="155">
        <v>1</v>
      </c>
      <c r="D37" s="118" t="s">
        <v>103</v>
      </c>
      <c r="E37" s="156">
        <v>15000</v>
      </c>
      <c r="F37" s="169">
        <f t="shared" ref="F37:F40" si="7">+E37*C37</f>
        <v>15000</v>
      </c>
      <c r="G37" s="236">
        <v>0</v>
      </c>
      <c r="H37" s="120">
        <f t="shared" ref="H37:H40" si="8">+G37*C37</f>
        <v>0</v>
      </c>
      <c r="I37" s="120">
        <f t="shared" ref="I37:I40" si="9">+F37+H37</f>
        <v>15000</v>
      </c>
      <c r="J37" s="12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24" customHeight="1">
      <c r="A38" s="125"/>
      <c r="B38" s="154" t="s">
        <v>515</v>
      </c>
      <c r="C38" s="155">
        <v>2</v>
      </c>
      <c r="D38" s="118" t="s">
        <v>103</v>
      </c>
      <c r="E38" s="156">
        <v>6000</v>
      </c>
      <c r="F38" s="169">
        <f t="shared" si="7"/>
        <v>12000</v>
      </c>
      <c r="G38" s="236">
        <v>0</v>
      </c>
      <c r="H38" s="120">
        <f t="shared" si="8"/>
        <v>0</v>
      </c>
      <c r="I38" s="120">
        <f t="shared" si="9"/>
        <v>12000</v>
      </c>
      <c r="J38" s="12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24" customHeight="1">
      <c r="A39" s="125"/>
      <c r="B39" s="154" t="s">
        <v>516</v>
      </c>
      <c r="C39" s="155">
        <v>5</v>
      </c>
      <c r="D39" s="118" t="s">
        <v>103</v>
      </c>
      <c r="E39" s="156">
        <v>2000</v>
      </c>
      <c r="F39" s="169">
        <f t="shared" si="7"/>
        <v>10000</v>
      </c>
      <c r="G39" s="236">
        <v>0</v>
      </c>
      <c r="H39" s="120">
        <f t="shared" si="8"/>
        <v>0</v>
      </c>
      <c r="I39" s="120">
        <f t="shared" si="9"/>
        <v>10000</v>
      </c>
      <c r="J39" s="12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24" customHeight="1">
      <c r="A40" s="125"/>
      <c r="B40" s="154" t="s">
        <v>518</v>
      </c>
      <c r="C40" s="155">
        <v>3</v>
      </c>
      <c r="D40" s="118" t="s">
        <v>103</v>
      </c>
      <c r="E40" s="156">
        <v>2500</v>
      </c>
      <c r="F40" s="169">
        <f t="shared" si="7"/>
        <v>7500</v>
      </c>
      <c r="G40" s="236">
        <v>0</v>
      </c>
      <c r="H40" s="120">
        <f t="shared" si="8"/>
        <v>0</v>
      </c>
      <c r="I40" s="120">
        <f t="shared" si="9"/>
        <v>7500</v>
      </c>
      <c r="J40" s="12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24" customHeight="1">
      <c r="A41" s="125" t="s">
        <v>268</v>
      </c>
      <c r="B41" s="229" t="s">
        <v>56</v>
      </c>
      <c r="C41" s="155"/>
      <c r="D41" s="118"/>
      <c r="E41" s="156"/>
      <c r="F41" s="169"/>
      <c r="G41" s="236"/>
      <c r="H41" s="120"/>
      <c r="I41" s="120"/>
      <c r="J41" s="12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24" customHeight="1">
      <c r="A42" s="125" t="s">
        <v>621</v>
      </c>
      <c r="B42" s="151" t="s">
        <v>619</v>
      </c>
      <c r="C42" s="155"/>
      <c r="D42" s="118"/>
      <c r="E42" s="156"/>
      <c r="F42" s="169"/>
      <c r="G42" s="236"/>
      <c r="H42" s="120"/>
      <c r="I42" s="120"/>
      <c r="J42" s="12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24" customHeight="1">
      <c r="A43" s="125"/>
      <c r="B43" s="154" t="s">
        <v>517</v>
      </c>
      <c r="C43" s="155">
        <v>1</v>
      </c>
      <c r="D43" s="118" t="s">
        <v>103</v>
      </c>
      <c r="E43" s="156">
        <v>15000</v>
      </c>
      <c r="F43" s="169">
        <f t="shared" ref="F43:F45" si="10">+E43*C43</f>
        <v>15000</v>
      </c>
      <c r="G43" s="236">
        <v>0</v>
      </c>
      <c r="H43" s="120">
        <f t="shared" ref="H43:H45" si="11">+G43*C43</f>
        <v>0</v>
      </c>
      <c r="I43" s="120">
        <f t="shared" ref="I43:I45" si="12">+F43+H43</f>
        <v>15000</v>
      </c>
      <c r="J43" s="12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24" customHeight="1">
      <c r="A44" s="125"/>
      <c r="B44" s="154" t="s">
        <v>515</v>
      </c>
      <c r="C44" s="155">
        <v>1</v>
      </c>
      <c r="D44" s="118" t="s">
        <v>103</v>
      </c>
      <c r="E44" s="156">
        <v>6000</v>
      </c>
      <c r="F44" s="169">
        <f t="shared" si="10"/>
        <v>6000</v>
      </c>
      <c r="G44" s="236">
        <v>0</v>
      </c>
      <c r="H44" s="120">
        <f t="shared" si="11"/>
        <v>0</v>
      </c>
      <c r="I44" s="120">
        <f t="shared" si="12"/>
        <v>6000</v>
      </c>
      <c r="J44" s="12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24" customHeight="1">
      <c r="A45" s="125"/>
      <c r="B45" s="154" t="s">
        <v>516</v>
      </c>
      <c r="C45" s="155">
        <v>20</v>
      </c>
      <c r="D45" s="118" t="s">
        <v>103</v>
      </c>
      <c r="E45" s="156">
        <v>2000</v>
      </c>
      <c r="F45" s="169">
        <f t="shared" si="10"/>
        <v>40000</v>
      </c>
      <c r="G45" s="236">
        <v>0</v>
      </c>
      <c r="H45" s="120">
        <f t="shared" si="11"/>
        <v>0</v>
      </c>
      <c r="I45" s="120">
        <f t="shared" si="12"/>
        <v>40000</v>
      </c>
      <c r="J45" s="12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23.25" customHeight="1">
      <c r="A46" s="237"/>
      <c r="B46" s="238"/>
      <c r="C46" s="239"/>
      <c r="D46" s="240"/>
      <c r="E46" s="241"/>
      <c r="F46" s="169"/>
      <c r="G46" s="242"/>
      <c r="H46" s="120"/>
      <c r="I46" s="120"/>
      <c r="J46" s="243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23.25" customHeight="1">
      <c r="A47" s="134"/>
      <c r="B47" s="135" t="s">
        <v>1227</v>
      </c>
      <c r="C47" s="233"/>
      <c r="D47" s="222"/>
      <c r="E47" s="222"/>
      <c r="F47" s="139">
        <f>SUM(F29:F46)</f>
        <v>411500</v>
      </c>
      <c r="G47" s="139"/>
      <c r="H47" s="139">
        <f t="shared" ref="H47:I47" si="13">SUM(H29:H46)</f>
        <v>0</v>
      </c>
      <c r="I47" s="139">
        <f t="shared" si="13"/>
        <v>411500</v>
      </c>
      <c r="J47" s="134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24" customHeight="1">
      <c r="A48" s="224"/>
      <c r="B48" s="92"/>
      <c r="C48" s="226"/>
      <c r="D48" s="226"/>
      <c r="E48" s="218"/>
      <c r="F48" s="220"/>
      <c r="G48" s="220"/>
      <c r="H48" s="220"/>
      <c r="I48" s="220"/>
      <c r="J48" s="228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24" customHeight="1">
      <c r="A49" s="125">
        <v>7.3</v>
      </c>
      <c r="B49" s="234" t="s">
        <v>108</v>
      </c>
      <c r="C49" s="155"/>
      <c r="D49" s="118"/>
      <c r="E49" s="148"/>
      <c r="F49" s="119"/>
      <c r="G49" s="143"/>
      <c r="H49" s="121"/>
      <c r="I49" s="121"/>
      <c r="J49" s="12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24" customHeight="1">
      <c r="A50" s="125" t="s">
        <v>1228</v>
      </c>
      <c r="B50" s="234" t="s">
        <v>109</v>
      </c>
      <c r="C50" s="155"/>
      <c r="D50" s="118"/>
      <c r="E50" s="148"/>
      <c r="F50" s="119"/>
      <c r="G50" s="143"/>
      <c r="H50" s="121"/>
      <c r="I50" s="121"/>
      <c r="J50" s="12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24" customHeight="1">
      <c r="A51" s="125" t="s">
        <v>1229</v>
      </c>
      <c r="B51" s="229" t="s">
        <v>24</v>
      </c>
      <c r="C51" s="155"/>
      <c r="D51" s="118"/>
      <c r="E51" s="148"/>
      <c r="F51" s="119"/>
      <c r="G51" s="143"/>
      <c r="H51" s="121"/>
      <c r="I51" s="121"/>
      <c r="J51" s="12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24" customHeight="1">
      <c r="A52" s="125" t="s">
        <v>1230</v>
      </c>
      <c r="B52" s="244" t="s">
        <v>520</v>
      </c>
      <c r="C52" s="155"/>
      <c r="D52" s="118"/>
      <c r="E52" s="133"/>
      <c r="F52" s="120"/>
      <c r="G52" s="133"/>
      <c r="H52" s="120"/>
      <c r="I52" s="120"/>
      <c r="J52" s="235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24" customHeight="1">
      <c r="A53" s="125"/>
      <c r="B53" s="245" t="s">
        <v>521</v>
      </c>
      <c r="C53" s="155">
        <v>1</v>
      </c>
      <c r="D53" s="118" t="s">
        <v>103</v>
      </c>
      <c r="E53" s="133">
        <v>62000</v>
      </c>
      <c r="F53" s="120">
        <f t="shared" ref="F53:F60" si="14">C53*E53</f>
        <v>62000</v>
      </c>
      <c r="G53" s="133">
        <v>0</v>
      </c>
      <c r="H53" s="120">
        <f t="shared" ref="H53:H60" si="15">C53*G53</f>
        <v>0</v>
      </c>
      <c r="I53" s="120">
        <f t="shared" ref="I53:I60" si="16">F53+H53</f>
        <v>62000</v>
      </c>
      <c r="J53" s="235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24" customHeight="1">
      <c r="A54" s="125"/>
      <c r="B54" s="245" t="s">
        <v>522</v>
      </c>
      <c r="C54" s="155">
        <v>1</v>
      </c>
      <c r="D54" s="118" t="s">
        <v>103</v>
      </c>
      <c r="E54" s="133">
        <v>62000</v>
      </c>
      <c r="F54" s="120">
        <f t="shared" si="14"/>
        <v>62000</v>
      </c>
      <c r="G54" s="133">
        <v>0</v>
      </c>
      <c r="H54" s="120">
        <f t="shared" si="15"/>
        <v>0</v>
      </c>
      <c r="I54" s="120">
        <f t="shared" si="16"/>
        <v>62000</v>
      </c>
      <c r="J54" s="235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24" customHeight="1">
      <c r="A55" s="125"/>
      <c r="B55" s="245" t="s">
        <v>523</v>
      </c>
      <c r="C55" s="155">
        <v>1</v>
      </c>
      <c r="D55" s="118" t="s">
        <v>103</v>
      </c>
      <c r="E55" s="133">
        <v>62000</v>
      </c>
      <c r="F55" s="120">
        <f t="shared" si="14"/>
        <v>62000</v>
      </c>
      <c r="G55" s="133">
        <v>0</v>
      </c>
      <c r="H55" s="120">
        <f t="shared" si="15"/>
        <v>0</v>
      </c>
      <c r="I55" s="120">
        <f t="shared" si="16"/>
        <v>62000</v>
      </c>
      <c r="J55" s="144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24" customHeight="1">
      <c r="A56" s="125"/>
      <c r="B56" s="245" t="s">
        <v>524</v>
      </c>
      <c r="C56" s="155">
        <v>1</v>
      </c>
      <c r="D56" s="118" t="s">
        <v>103</v>
      </c>
      <c r="E56" s="133">
        <v>62000</v>
      </c>
      <c r="F56" s="120">
        <f t="shared" si="14"/>
        <v>62000</v>
      </c>
      <c r="G56" s="133">
        <v>0</v>
      </c>
      <c r="H56" s="120">
        <f t="shared" si="15"/>
        <v>0</v>
      </c>
      <c r="I56" s="120">
        <f t="shared" si="16"/>
        <v>62000</v>
      </c>
      <c r="J56" s="144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24" customHeight="1">
      <c r="A57" s="125"/>
      <c r="B57" s="245" t="s">
        <v>525</v>
      </c>
      <c r="C57" s="155">
        <v>1</v>
      </c>
      <c r="D57" s="118" t="s">
        <v>103</v>
      </c>
      <c r="E57" s="133">
        <v>62000</v>
      </c>
      <c r="F57" s="120">
        <f t="shared" si="14"/>
        <v>62000</v>
      </c>
      <c r="G57" s="133">
        <v>0</v>
      </c>
      <c r="H57" s="120">
        <f t="shared" si="15"/>
        <v>0</v>
      </c>
      <c r="I57" s="120">
        <f t="shared" si="16"/>
        <v>62000</v>
      </c>
      <c r="J57" s="144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24" customHeight="1">
      <c r="A58" s="125"/>
      <c r="B58" s="245" t="s">
        <v>526</v>
      </c>
      <c r="C58" s="155">
        <v>1</v>
      </c>
      <c r="D58" s="118" t="s">
        <v>103</v>
      </c>
      <c r="E58" s="133">
        <v>55000</v>
      </c>
      <c r="F58" s="120">
        <f t="shared" si="14"/>
        <v>55000</v>
      </c>
      <c r="G58" s="133">
        <v>0</v>
      </c>
      <c r="H58" s="120">
        <f t="shared" si="15"/>
        <v>0</v>
      </c>
      <c r="I58" s="120">
        <f t="shared" si="16"/>
        <v>55000</v>
      </c>
      <c r="J58" s="144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24" customHeight="1">
      <c r="A59" s="125"/>
      <c r="B59" s="245" t="s">
        <v>527</v>
      </c>
      <c r="C59" s="155">
        <v>1</v>
      </c>
      <c r="D59" s="118" t="s">
        <v>103</v>
      </c>
      <c r="E59" s="133">
        <v>60000</v>
      </c>
      <c r="F59" s="120">
        <f t="shared" si="14"/>
        <v>60000</v>
      </c>
      <c r="G59" s="133">
        <v>0</v>
      </c>
      <c r="H59" s="120">
        <f t="shared" si="15"/>
        <v>0</v>
      </c>
      <c r="I59" s="120">
        <f t="shared" si="16"/>
        <v>60000</v>
      </c>
      <c r="J59" s="144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24" customHeight="1">
      <c r="A60" s="125"/>
      <c r="B60" s="245" t="s">
        <v>528</v>
      </c>
      <c r="C60" s="155">
        <v>1</v>
      </c>
      <c r="D60" s="118" t="s">
        <v>103</v>
      </c>
      <c r="E60" s="133">
        <v>1091000</v>
      </c>
      <c r="F60" s="120">
        <f t="shared" si="14"/>
        <v>1091000</v>
      </c>
      <c r="G60" s="133">
        <v>0</v>
      </c>
      <c r="H60" s="120">
        <f t="shared" si="15"/>
        <v>0</v>
      </c>
      <c r="I60" s="120">
        <f t="shared" si="16"/>
        <v>1091000</v>
      </c>
      <c r="J60" s="144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24" customHeight="1">
      <c r="A61" s="125" t="s">
        <v>1231</v>
      </c>
      <c r="B61" s="244" t="s">
        <v>529</v>
      </c>
      <c r="C61" s="155"/>
      <c r="D61" s="118"/>
      <c r="E61" s="133"/>
      <c r="F61" s="120"/>
      <c r="G61" s="133"/>
      <c r="H61" s="120"/>
      <c r="I61" s="120"/>
      <c r="J61" s="144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24" customHeight="1">
      <c r="A62" s="125"/>
      <c r="B62" s="245" t="s">
        <v>530</v>
      </c>
      <c r="C62" s="155">
        <v>1</v>
      </c>
      <c r="D62" s="118" t="s">
        <v>103</v>
      </c>
      <c r="E62" s="169">
        <v>71900</v>
      </c>
      <c r="F62" s="120">
        <f t="shared" ref="F62:F64" si="17">C62*E62</f>
        <v>71900</v>
      </c>
      <c r="G62" s="133">
        <v>0</v>
      </c>
      <c r="H62" s="120">
        <f t="shared" ref="H62:H64" si="18">C62*G62</f>
        <v>0</v>
      </c>
      <c r="I62" s="120">
        <f t="shared" ref="I62:I64" si="19">F62+H62</f>
        <v>71900</v>
      </c>
      <c r="J62" s="144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24" customHeight="1">
      <c r="A63" s="125"/>
      <c r="B63" s="245" t="s">
        <v>531</v>
      </c>
      <c r="C63" s="155">
        <v>1</v>
      </c>
      <c r="D63" s="118" t="s">
        <v>103</v>
      </c>
      <c r="E63" s="169">
        <v>71900</v>
      </c>
      <c r="F63" s="120">
        <f t="shared" si="17"/>
        <v>71900</v>
      </c>
      <c r="G63" s="133">
        <v>0</v>
      </c>
      <c r="H63" s="120">
        <f t="shared" si="18"/>
        <v>0</v>
      </c>
      <c r="I63" s="120">
        <f t="shared" si="19"/>
        <v>71900</v>
      </c>
      <c r="J63" s="144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24" customHeight="1">
      <c r="A64" s="125"/>
      <c r="B64" s="245" t="s">
        <v>532</v>
      </c>
      <c r="C64" s="155">
        <v>1</v>
      </c>
      <c r="D64" s="118" t="s">
        <v>103</v>
      </c>
      <c r="E64" s="169">
        <v>71900</v>
      </c>
      <c r="F64" s="120">
        <f t="shared" si="17"/>
        <v>71900</v>
      </c>
      <c r="G64" s="133">
        <v>0</v>
      </c>
      <c r="H64" s="120">
        <f t="shared" si="18"/>
        <v>0</v>
      </c>
      <c r="I64" s="120">
        <f t="shared" si="19"/>
        <v>71900</v>
      </c>
      <c r="J64" s="144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24" customHeight="1">
      <c r="A65" s="125" t="s">
        <v>1232</v>
      </c>
      <c r="B65" s="229" t="s">
        <v>509</v>
      </c>
      <c r="C65" s="155"/>
      <c r="D65" s="118"/>
      <c r="E65" s="156"/>
      <c r="F65" s="169"/>
      <c r="G65" s="236"/>
      <c r="H65" s="120"/>
      <c r="I65" s="120"/>
      <c r="J65" s="12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24" customHeight="1">
      <c r="A66" s="125" t="s">
        <v>1233</v>
      </c>
      <c r="B66" s="244" t="s">
        <v>520</v>
      </c>
      <c r="C66" s="155"/>
      <c r="D66" s="118"/>
      <c r="E66" s="133"/>
      <c r="F66" s="120"/>
      <c r="G66" s="133"/>
      <c r="H66" s="120"/>
      <c r="I66" s="120"/>
      <c r="J66" s="12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24" customHeight="1">
      <c r="A67" s="125"/>
      <c r="B67" s="245" t="s">
        <v>533</v>
      </c>
      <c r="C67" s="155">
        <v>1</v>
      </c>
      <c r="D67" s="118" t="s">
        <v>103</v>
      </c>
      <c r="E67" s="133">
        <v>62000</v>
      </c>
      <c r="F67" s="120">
        <f t="shared" ref="F67:F78" si="20">C67*E67</f>
        <v>62000</v>
      </c>
      <c r="G67" s="133">
        <v>0</v>
      </c>
      <c r="H67" s="120">
        <f t="shared" ref="H67:H78" si="21">C67*G67</f>
        <v>0</v>
      </c>
      <c r="I67" s="120">
        <f t="shared" ref="I67:I78" si="22">F67+H67</f>
        <v>62000</v>
      </c>
      <c r="J67" s="12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24" customHeight="1">
      <c r="A68" s="125"/>
      <c r="B68" s="245" t="s">
        <v>534</v>
      </c>
      <c r="C68" s="155">
        <v>1</v>
      </c>
      <c r="D68" s="118" t="s">
        <v>103</v>
      </c>
      <c r="E68" s="133">
        <v>62000</v>
      </c>
      <c r="F68" s="120">
        <f t="shared" si="20"/>
        <v>62000</v>
      </c>
      <c r="G68" s="133">
        <v>0</v>
      </c>
      <c r="H68" s="120">
        <f t="shared" si="21"/>
        <v>0</v>
      </c>
      <c r="I68" s="120">
        <f t="shared" si="22"/>
        <v>62000</v>
      </c>
      <c r="J68" s="12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24" customHeight="1">
      <c r="A69" s="125"/>
      <c r="B69" s="245" t="s">
        <v>535</v>
      </c>
      <c r="C69" s="155">
        <v>1</v>
      </c>
      <c r="D69" s="118" t="s">
        <v>103</v>
      </c>
      <c r="E69" s="133">
        <v>62000</v>
      </c>
      <c r="F69" s="120">
        <f t="shared" si="20"/>
        <v>62000</v>
      </c>
      <c r="G69" s="133">
        <v>0</v>
      </c>
      <c r="H69" s="120">
        <f t="shared" si="21"/>
        <v>0</v>
      </c>
      <c r="I69" s="120">
        <f t="shared" si="22"/>
        <v>62000</v>
      </c>
      <c r="J69" s="12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24" customHeight="1">
      <c r="A70" s="125"/>
      <c r="B70" s="245" t="s">
        <v>536</v>
      </c>
      <c r="C70" s="155">
        <v>1</v>
      </c>
      <c r="D70" s="118" t="s">
        <v>103</v>
      </c>
      <c r="E70" s="133">
        <v>62000</v>
      </c>
      <c r="F70" s="120">
        <f t="shared" si="20"/>
        <v>62000</v>
      </c>
      <c r="G70" s="133">
        <v>0</v>
      </c>
      <c r="H70" s="120">
        <f t="shared" si="21"/>
        <v>0</v>
      </c>
      <c r="I70" s="120">
        <f t="shared" si="22"/>
        <v>62000</v>
      </c>
      <c r="J70" s="12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24" customHeight="1">
      <c r="A71" s="125"/>
      <c r="B71" s="245" t="s">
        <v>537</v>
      </c>
      <c r="C71" s="155">
        <v>1</v>
      </c>
      <c r="D71" s="118" t="s">
        <v>103</v>
      </c>
      <c r="E71" s="133">
        <v>62000</v>
      </c>
      <c r="F71" s="120">
        <f t="shared" si="20"/>
        <v>62000</v>
      </c>
      <c r="G71" s="133">
        <v>0</v>
      </c>
      <c r="H71" s="120">
        <f t="shared" si="21"/>
        <v>0</v>
      </c>
      <c r="I71" s="120">
        <f t="shared" si="22"/>
        <v>62000</v>
      </c>
      <c r="J71" s="12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24" customHeight="1">
      <c r="A72" s="125"/>
      <c r="B72" s="245" t="s">
        <v>538</v>
      </c>
      <c r="C72" s="155">
        <v>1</v>
      </c>
      <c r="D72" s="118" t="s">
        <v>103</v>
      </c>
      <c r="E72" s="133">
        <v>62000</v>
      </c>
      <c r="F72" s="120">
        <f t="shared" si="20"/>
        <v>62000</v>
      </c>
      <c r="G72" s="133">
        <v>0</v>
      </c>
      <c r="H72" s="120">
        <f t="shared" si="21"/>
        <v>0</v>
      </c>
      <c r="I72" s="120">
        <f t="shared" si="22"/>
        <v>62000</v>
      </c>
      <c r="J72" s="12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24" customHeight="1">
      <c r="A73" s="125"/>
      <c r="B73" s="245" t="s">
        <v>539</v>
      </c>
      <c r="C73" s="155">
        <v>1</v>
      </c>
      <c r="D73" s="118" t="s">
        <v>103</v>
      </c>
      <c r="E73" s="133">
        <v>62000</v>
      </c>
      <c r="F73" s="120">
        <f t="shared" si="20"/>
        <v>62000</v>
      </c>
      <c r="G73" s="133">
        <v>0</v>
      </c>
      <c r="H73" s="120">
        <f t="shared" si="21"/>
        <v>0</v>
      </c>
      <c r="I73" s="120">
        <f t="shared" si="22"/>
        <v>62000</v>
      </c>
      <c r="J73" s="12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24" customHeight="1">
      <c r="A74" s="125"/>
      <c r="B74" s="245" t="s">
        <v>540</v>
      </c>
      <c r="C74" s="155">
        <v>1</v>
      </c>
      <c r="D74" s="118" t="s">
        <v>103</v>
      </c>
      <c r="E74" s="133">
        <v>62000</v>
      </c>
      <c r="F74" s="120">
        <f t="shared" si="20"/>
        <v>62000</v>
      </c>
      <c r="G74" s="133">
        <v>0</v>
      </c>
      <c r="H74" s="120">
        <f t="shared" si="21"/>
        <v>0</v>
      </c>
      <c r="I74" s="120">
        <f t="shared" si="22"/>
        <v>62000</v>
      </c>
      <c r="J74" s="12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24" customHeight="1">
      <c r="A75" s="125"/>
      <c r="B75" s="245" t="s">
        <v>541</v>
      </c>
      <c r="C75" s="155">
        <v>1</v>
      </c>
      <c r="D75" s="118" t="s">
        <v>103</v>
      </c>
      <c r="E75" s="133">
        <v>62000</v>
      </c>
      <c r="F75" s="120">
        <f t="shared" si="20"/>
        <v>62000</v>
      </c>
      <c r="G75" s="133">
        <v>0</v>
      </c>
      <c r="H75" s="120">
        <f t="shared" si="21"/>
        <v>0</v>
      </c>
      <c r="I75" s="120">
        <f t="shared" si="22"/>
        <v>62000</v>
      </c>
      <c r="J75" s="12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24" customHeight="1">
      <c r="A76" s="125"/>
      <c r="B76" s="245" t="s">
        <v>542</v>
      </c>
      <c r="C76" s="155">
        <v>1</v>
      </c>
      <c r="D76" s="118" t="s">
        <v>103</v>
      </c>
      <c r="E76" s="133">
        <v>55000</v>
      </c>
      <c r="F76" s="120">
        <f t="shared" si="20"/>
        <v>55000</v>
      </c>
      <c r="G76" s="133">
        <v>0</v>
      </c>
      <c r="H76" s="120">
        <f t="shared" si="21"/>
        <v>0</v>
      </c>
      <c r="I76" s="120">
        <f t="shared" si="22"/>
        <v>55000</v>
      </c>
      <c r="J76" s="12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24" customHeight="1">
      <c r="A77" s="125"/>
      <c r="B77" s="245" t="s">
        <v>543</v>
      </c>
      <c r="C77" s="155">
        <v>1</v>
      </c>
      <c r="D77" s="118" t="s">
        <v>103</v>
      </c>
      <c r="E77" s="133">
        <v>55000</v>
      </c>
      <c r="F77" s="120">
        <f t="shared" si="20"/>
        <v>55000</v>
      </c>
      <c r="G77" s="133">
        <v>0</v>
      </c>
      <c r="H77" s="120">
        <f t="shared" si="21"/>
        <v>0</v>
      </c>
      <c r="I77" s="120">
        <f t="shared" si="22"/>
        <v>55000</v>
      </c>
      <c r="J77" s="12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24" customHeight="1">
      <c r="A78" s="125"/>
      <c r="B78" s="245" t="s">
        <v>544</v>
      </c>
      <c r="C78" s="155">
        <v>1</v>
      </c>
      <c r="D78" s="118" t="s">
        <v>103</v>
      </c>
      <c r="E78" s="133">
        <v>705000</v>
      </c>
      <c r="F78" s="120">
        <f t="shared" si="20"/>
        <v>705000</v>
      </c>
      <c r="G78" s="133">
        <v>0</v>
      </c>
      <c r="H78" s="120">
        <f t="shared" si="21"/>
        <v>0</v>
      </c>
      <c r="I78" s="120">
        <f t="shared" si="22"/>
        <v>705000</v>
      </c>
      <c r="J78" s="12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24" customHeight="1">
      <c r="A79" s="125" t="s">
        <v>1234</v>
      </c>
      <c r="B79" s="229" t="s">
        <v>56</v>
      </c>
      <c r="C79" s="155"/>
      <c r="D79" s="118"/>
      <c r="E79" s="156"/>
      <c r="F79" s="169"/>
      <c r="G79" s="236"/>
      <c r="H79" s="120"/>
      <c r="I79" s="120"/>
      <c r="J79" s="12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24" customHeight="1">
      <c r="A80" s="125" t="s">
        <v>1235</v>
      </c>
      <c r="B80" s="244" t="s">
        <v>520</v>
      </c>
      <c r="C80" s="155"/>
      <c r="D80" s="118"/>
      <c r="E80" s="133"/>
      <c r="F80" s="120"/>
      <c r="G80" s="133"/>
      <c r="H80" s="120"/>
      <c r="I80" s="120"/>
      <c r="J80" s="12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24" customHeight="1">
      <c r="A81" s="125"/>
      <c r="B81" s="245" t="s">
        <v>545</v>
      </c>
      <c r="C81" s="155">
        <v>1</v>
      </c>
      <c r="D81" s="118" t="s">
        <v>103</v>
      </c>
      <c r="E81" s="133">
        <v>55000</v>
      </c>
      <c r="F81" s="120">
        <f t="shared" ref="F81:F86" si="23">C81*E81</f>
        <v>55000</v>
      </c>
      <c r="G81" s="133">
        <v>0</v>
      </c>
      <c r="H81" s="120">
        <f t="shared" ref="H81:H86" si="24">C81*G81</f>
        <v>0</v>
      </c>
      <c r="I81" s="120">
        <f t="shared" ref="I81:I86" si="25">F81+H81</f>
        <v>55000</v>
      </c>
      <c r="J81" s="12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24" customHeight="1">
      <c r="A82" s="125"/>
      <c r="B82" s="245" t="s">
        <v>546</v>
      </c>
      <c r="C82" s="155">
        <v>1</v>
      </c>
      <c r="D82" s="118" t="s">
        <v>103</v>
      </c>
      <c r="E82" s="133">
        <v>55000</v>
      </c>
      <c r="F82" s="120">
        <f t="shared" si="23"/>
        <v>55000</v>
      </c>
      <c r="G82" s="133">
        <v>0</v>
      </c>
      <c r="H82" s="120">
        <f t="shared" si="24"/>
        <v>0</v>
      </c>
      <c r="I82" s="120">
        <f t="shared" si="25"/>
        <v>55000</v>
      </c>
      <c r="J82" s="12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24" customHeight="1">
      <c r="A83" s="125"/>
      <c r="B83" s="245" t="s">
        <v>547</v>
      </c>
      <c r="C83" s="155">
        <v>1</v>
      </c>
      <c r="D83" s="118" t="s">
        <v>103</v>
      </c>
      <c r="E83" s="133">
        <v>60000</v>
      </c>
      <c r="F83" s="120">
        <f t="shared" si="23"/>
        <v>60000</v>
      </c>
      <c r="G83" s="133">
        <v>0</v>
      </c>
      <c r="H83" s="120">
        <f t="shared" si="24"/>
        <v>0</v>
      </c>
      <c r="I83" s="120">
        <f t="shared" si="25"/>
        <v>60000</v>
      </c>
      <c r="J83" s="12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24" customHeight="1">
      <c r="A84" s="125"/>
      <c r="B84" s="245" t="s">
        <v>548</v>
      </c>
      <c r="C84" s="155">
        <v>1</v>
      </c>
      <c r="D84" s="118" t="s">
        <v>103</v>
      </c>
      <c r="E84" s="133">
        <v>60000</v>
      </c>
      <c r="F84" s="120">
        <f t="shared" si="23"/>
        <v>60000</v>
      </c>
      <c r="G84" s="133">
        <v>0</v>
      </c>
      <c r="H84" s="120">
        <f t="shared" si="24"/>
        <v>0</v>
      </c>
      <c r="I84" s="120">
        <f t="shared" si="25"/>
        <v>60000</v>
      </c>
      <c r="J84" s="12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24" customHeight="1">
      <c r="A85" s="125"/>
      <c r="B85" s="245" t="s">
        <v>549</v>
      </c>
      <c r="C85" s="155">
        <v>1</v>
      </c>
      <c r="D85" s="118" t="s">
        <v>103</v>
      </c>
      <c r="E85" s="133">
        <v>60000</v>
      </c>
      <c r="F85" s="120">
        <f t="shared" si="23"/>
        <v>60000</v>
      </c>
      <c r="G85" s="133">
        <v>0</v>
      </c>
      <c r="H85" s="120">
        <f t="shared" si="24"/>
        <v>0</v>
      </c>
      <c r="I85" s="120">
        <f t="shared" si="25"/>
        <v>60000</v>
      </c>
      <c r="J85" s="12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24" customHeight="1">
      <c r="A86" s="125"/>
      <c r="B86" s="245" t="s">
        <v>550</v>
      </c>
      <c r="C86" s="155">
        <v>1</v>
      </c>
      <c r="D86" s="118" t="s">
        <v>103</v>
      </c>
      <c r="E86" s="133">
        <v>364000</v>
      </c>
      <c r="F86" s="120">
        <f t="shared" si="23"/>
        <v>364000</v>
      </c>
      <c r="G86" s="133">
        <v>0</v>
      </c>
      <c r="H86" s="120">
        <f t="shared" si="24"/>
        <v>0</v>
      </c>
      <c r="I86" s="120">
        <f t="shared" si="25"/>
        <v>364000</v>
      </c>
      <c r="J86" s="12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24" customHeight="1">
      <c r="A87" s="125" t="s">
        <v>1236</v>
      </c>
      <c r="B87" s="244" t="s">
        <v>529</v>
      </c>
      <c r="C87" s="155"/>
      <c r="D87" s="118"/>
      <c r="E87" s="133"/>
      <c r="F87" s="120"/>
      <c r="G87" s="133"/>
      <c r="H87" s="120"/>
      <c r="I87" s="120"/>
      <c r="J87" s="12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24" customHeight="1">
      <c r="A88" s="125"/>
      <c r="B88" s="245" t="s">
        <v>551</v>
      </c>
      <c r="C88" s="155">
        <v>1</v>
      </c>
      <c r="D88" s="118" t="s">
        <v>103</v>
      </c>
      <c r="E88" s="133">
        <v>98900</v>
      </c>
      <c r="F88" s="120">
        <f t="shared" ref="F88:F98" si="26">C88*E88</f>
        <v>98900</v>
      </c>
      <c r="G88" s="133">
        <v>0</v>
      </c>
      <c r="H88" s="120">
        <f t="shared" ref="H88:H98" si="27">C88*G88</f>
        <v>0</v>
      </c>
      <c r="I88" s="120">
        <f t="shared" ref="I88:I98" si="28">F88+H88</f>
        <v>98900</v>
      </c>
      <c r="J88" s="12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24" customHeight="1">
      <c r="A89" s="125"/>
      <c r="B89" s="245" t="s">
        <v>552</v>
      </c>
      <c r="C89" s="155">
        <v>1</v>
      </c>
      <c r="D89" s="118" t="s">
        <v>103</v>
      </c>
      <c r="E89" s="133">
        <v>98900</v>
      </c>
      <c r="F89" s="120">
        <f t="shared" si="26"/>
        <v>98900</v>
      </c>
      <c r="G89" s="133">
        <v>0</v>
      </c>
      <c r="H89" s="120">
        <f t="shared" si="27"/>
        <v>0</v>
      </c>
      <c r="I89" s="120">
        <f t="shared" si="28"/>
        <v>98900</v>
      </c>
      <c r="J89" s="12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24" customHeight="1">
      <c r="A90" s="125"/>
      <c r="B90" s="245" t="s">
        <v>553</v>
      </c>
      <c r="C90" s="155">
        <v>1</v>
      </c>
      <c r="D90" s="118" t="s">
        <v>103</v>
      </c>
      <c r="E90" s="133">
        <v>77900</v>
      </c>
      <c r="F90" s="120">
        <f t="shared" si="26"/>
        <v>77900</v>
      </c>
      <c r="G90" s="133">
        <v>0</v>
      </c>
      <c r="H90" s="120">
        <f t="shared" si="27"/>
        <v>0</v>
      </c>
      <c r="I90" s="120">
        <f t="shared" si="28"/>
        <v>77900</v>
      </c>
      <c r="J90" s="12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24" customHeight="1">
      <c r="A91" s="125"/>
      <c r="B91" s="245" t="s">
        <v>554</v>
      </c>
      <c r="C91" s="155">
        <v>1</v>
      </c>
      <c r="D91" s="118" t="s">
        <v>103</v>
      </c>
      <c r="E91" s="133">
        <v>98900</v>
      </c>
      <c r="F91" s="120">
        <f t="shared" si="26"/>
        <v>98900</v>
      </c>
      <c r="G91" s="133">
        <v>0</v>
      </c>
      <c r="H91" s="120">
        <f t="shared" si="27"/>
        <v>0</v>
      </c>
      <c r="I91" s="120">
        <f t="shared" si="28"/>
        <v>98900</v>
      </c>
      <c r="J91" s="12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24" customHeight="1">
      <c r="A92" s="125"/>
      <c r="B92" s="245" t="s">
        <v>555</v>
      </c>
      <c r="C92" s="155">
        <v>1</v>
      </c>
      <c r="D92" s="118" t="s">
        <v>103</v>
      </c>
      <c r="E92" s="133">
        <v>89900</v>
      </c>
      <c r="F92" s="120">
        <f t="shared" si="26"/>
        <v>89900</v>
      </c>
      <c r="G92" s="133">
        <v>0</v>
      </c>
      <c r="H92" s="120">
        <f t="shared" si="27"/>
        <v>0</v>
      </c>
      <c r="I92" s="120">
        <f t="shared" si="28"/>
        <v>89900</v>
      </c>
      <c r="J92" s="12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24" customHeight="1">
      <c r="A93" s="125"/>
      <c r="B93" s="245" t="s">
        <v>556</v>
      </c>
      <c r="C93" s="155">
        <v>1</v>
      </c>
      <c r="D93" s="118" t="s">
        <v>103</v>
      </c>
      <c r="E93" s="133">
        <v>89900</v>
      </c>
      <c r="F93" s="120">
        <f t="shared" si="26"/>
        <v>89900</v>
      </c>
      <c r="G93" s="133">
        <v>0</v>
      </c>
      <c r="H93" s="120">
        <f t="shared" si="27"/>
        <v>0</v>
      </c>
      <c r="I93" s="120">
        <f t="shared" si="28"/>
        <v>89900</v>
      </c>
      <c r="J93" s="12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24" customHeight="1">
      <c r="A94" s="125"/>
      <c r="B94" s="245" t="s">
        <v>557</v>
      </c>
      <c r="C94" s="155">
        <v>1</v>
      </c>
      <c r="D94" s="118" t="s">
        <v>103</v>
      </c>
      <c r="E94" s="133">
        <v>89900</v>
      </c>
      <c r="F94" s="120">
        <f t="shared" si="26"/>
        <v>89900</v>
      </c>
      <c r="G94" s="133">
        <v>0</v>
      </c>
      <c r="H94" s="120">
        <f t="shared" si="27"/>
        <v>0</v>
      </c>
      <c r="I94" s="120">
        <f t="shared" si="28"/>
        <v>89900</v>
      </c>
      <c r="J94" s="12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24" customHeight="1">
      <c r="A95" s="125"/>
      <c r="B95" s="245" t="s">
        <v>558</v>
      </c>
      <c r="C95" s="155">
        <v>1</v>
      </c>
      <c r="D95" s="118" t="s">
        <v>103</v>
      </c>
      <c r="E95" s="133">
        <v>98900</v>
      </c>
      <c r="F95" s="120">
        <f t="shared" si="26"/>
        <v>98900</v>
      </c>
      <c r="G95" s="133">
        <v>0</v>
      </c>
      <c r="H95" s="120">
        <f t="shared" si="27"/>
        <v>0</v>
      </c>
      <c r="I95" s="120">
        <f t="shared" si="28"/>
        <v>98900</v>
      </c>
      <c r="J95" s="12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24" customHeight="1">
      <c r="A96" s="125"/>
      <c r="B96" s="245" t="s">
        <v>559</v>
      </c>
      <c r="C96" s="155">
        <v>1</v>
      </c>
      <c r="D96" s="118" t="s">
        <v>103</v>
      </c>
      <c r="E96" s="133">
        <v>71900</v>
      </c>
      <c r="F96" s="120">
        <f t="shared" si="26"/>
        <v>71900</v>
      </c>
      <c r="G96" s="133">
        <v>0</v>
      </c>
      <c r="H96" s="120">
        <f t="shared" si="27"/>
        <v>0</v>
      </c>
      <c r="I96" s="120">
        <f t="shared" si="28"/>
        <v>71900</v>
      </c>
      <c r="J96" s="12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24" customHeight="1">
      <c r="A97" s="125"/>
      <c r="B97" s="245" t="s">
        <v>560</v>
      </c>
      <c r="C97" s="155">
        <v>1</v>
      </c>
      <c r="D97" s="118" t="s">
        <v>103</v>
      </c>
      <c r="E97" s="133">
        <v>77900</v>
      </c>
      <c r="F97" s="120">
        <f t="shared" si="26"/>
        <v>77900</v>
      </c>
      <c r="G97" s="133">
        <v>0</v>
      </c>
      <c r="H97" s="120">
        <f t="shared" si="27"/>
        <v>0</v>
      </c>
      <c r="I97" s="120">
        <f t="shared" si="28"/>
        <v>77900</v>
      </c>
      <c r="J97" s="12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24" customHeight="1">
      <c r="A98" s="125"/>
      <c r="B98" s="245" t="s">
        <v>561</v>
      </c>
      <c r="C98" s="155">
        <v>1</v>
      </c>
      <c r="D98" s="118" t="s">
        <v>103</v>
      </c>
      <c r="E98" s="133">
        <v>71900</v>
      </c>
      <c r="F98" s="120">
        <f t="shared" si="26"/>
        <v>71900</v>
      </c>
      <c r="G98" s="133">
        <v>0</v>
      </c>
      <c r="H98" s="120">
        <f t="shared" si="27"/>
        <v>0</v>
      </c>
      <c r="I98" s="120">
        <f t="shared" si="28"/>
        <v>71900</v>
      </c>
      <c r="J98" s="12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24" customHeight="1">
      <c r="A99" s="125" t="s">
        <v>1237</v>
      </c>
      <c r="B99" s="229" t="s">
        <v>57</v>
      </c>
      <c r="C99" s="155"/>
      <c r="D99" s="118"/>
      <c r="E99" s="156"/>
      <c r="F99" s="169"/>
      <c r="G99" s="246"/>
      <c r="H99" s="120"/>
      <c r="I99" s="120"/>
      <c r="J99" s="12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24" customHeight="1">
      <c r="A100" s="125" t="s">
        <v>1238</v>
      </c>
      <c r="B100" s="244" t="s">
        <v>520</v>
      </c>
      <c r="C100" s="155"/>
      <c r="D100" s="118"/>
      <c r="E100" s="133"/>
      <c r="F100" s="120"/>
      <c r="G100" s="133"/>
      <c r="H100" s="120"/>
      <c r="I100" s="120"/>
      <c r="J100" s="12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24" customHeight="1">
      <c r="A101" s="125"/>
      <c r="B101" s="245" t="s">
        <v>562</v>
      </c>
      <c r="C101" s="155">
        <v>1</v>
      </c>
      <c r="D101" s="118" t="s">
        <v>103</v>
      </c>
      <c r="E101" s="133">
        <v>98900</v>
      </c>
      <c r="F101" s="120">
        <f t="shared" ref="F101:F105" si="29">C101*E101</f>
        <v>98900</v>
      </c>
      <c r="G101" s="133">
        <v>0</v>
      </c>
      <c r="H101" s="120">
        <f t="shared" ref="H101:H105" si="30">C101*G101</f>
        <v>0</v>
      </c>
      <c r="I101" s="120">
        <f t="shared" ref="I101:I105" si="31">F101+H101</f>
        <v>98900</v>
      </c>
      <c r="J101" s="12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24" customHeight="1">
      <c r="A102" s="125"/>
      <c r="B102" s="245" t="s">
        <v>563</v>
      </c>
      <c r="C102" s="155">
        <v>1</v>
      </c>
      <c r="D102" s="118" t="s">
        <v>103</v>
      </c>
      <c r="E102" s="133">
        <v>98900</v>
      </c>
      <c r="F102" s="120">
        <f t="shared" si="29"/>
        <v>98900</v>
      </c>
      <c r="G102" s="133">
        <v>0</v>
      </c>
      <c r="H102" s="120">
        <f t="shared" si="30"/>
        <v>0</v>
      </c>
      <c r="I102" s="120">
        <f t="shared" si="31"/>
        <v>98900</v>
      </c>
      <c r="J102" s="12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24" customHeight="1">
      <c r="A103" s="125"/>
      <c r="B103" s="245" t="s">
        <v>564</v>
      </c>
      <c r="C103" s="155">
        <v>1</v>
      </c>
      <c r="D103" s="118" t="s">
        <v>103</v>
      </c>
      <c r="E103" s="133">
        <v>77900</v>
      </c>
      <c r="F103" s="120">
        <f t="shared" si="29"/>
        <v>77900</v>
      </c>
      <c r="G103" s="133">
        <v>0</v>
      </c>
      <c r="H103" s="120">
        <f t="shared" si="30"/>
        <v>0</v>
      </c>
      <c r="I103" s="120">
        <f t="shared" si="31"/>
        <v>77900</v>
      </c>
      <c r="J103" s="12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24" customHeight="1">
      <c r="A104" s="125"/>
      <c r="B104" s="245" t="s">
        <v>565</v>
      </c>
      <c r="C104" s="155">
        <v>1</v>
      </c>
      <c r="D104" s="118" t="s">
        <v>103</v>
      </c>
      <c r="E104" s="133">
        <v>77900</v>
      </c>
      <c r="F104" s="120">
        <f t="shared" si="29"/>
        <v>77900</v>
      </c>
      <c r="G104" s="133">
        <v>0</v>
      </c>
      <c r="H104" s="120">
        <f t="shared" si="30"/>
        <v>0</v>
      </c>
      <c r="I104" s="120">
        <f t="shared" si="31"/>
        <v>77900</v>
      </c>
      <c r="J104" s="12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24" customHeight="1">
      <c r="A105" s="125"/>
      <c r="B105" s="245" t="s">
        <v>566</v>
      </c>
      <c r="C105" s="155">
        <v>1</v>
      </c>
      <c r="D105" s="118" t="s">
        <v>103</v>
      </c>
      <c r="E105" s="133">
        <v>501000</v>
      </c>
      <c r="F105" s="120">
        <f t="shared" si="29"/>
        <v>501000</v>
      </c>
      <c r="G105" s="133">
        <v>0</v>
      </c>
      <c r="H105" s="120">
        <f t="shared" si="30"/>
        <v>0</v>
      </c>
      <c r="I105" s="120">
        <f t="shared" si="31"/>
        <v>501000</v>
      </c>
      <c r="J105" s="12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24" customHeight="1">
      <c r="A106" s="125" t="s">
        <v>1239</v>
      </c>
      <c r="B106" s="244" t="s">
        <v>529</v>
      </c>
      <c r="C106" s="155"/>
      <c r="D106" s="118"/>
      <c r="E106" s="133"/>
      <c r="F106" s="120"/>
      <c r="G106" s="133"/>
      <c r="H106" s="120"/>
      <c r="I106" s="120"/>
      <c r="J106" s="12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24" customHeight="1">
      <c r="A107" s="125"/>
      <c r="B107" s="245" t="s">
        <v>567</v>
      </c>
      <c r="C107" s="155">
        <v>1</v>
      </c>
      <c r="D107" s="118" t="s">
        <v>103</v>
      </c>
      <c r="E107" s="133">
        <v>98900</v>
      </c>
      <c r="F107" s="120">
        <f t="shared" ref="F107:F116" si="32">C107*E107</f>
        <v>98900</v>
      </c>
      <c r="G107" s="133">
        <v>0</v>
      </c>
      <c r="H107" s="120">
        <f t="shared" ref="H107:H116" si="33">C107*G107</f>
        <v>0</v>
      </c>
      <c r="I107" s="120">
        <f t="shared" ref="I107:I116" si="34">F107+H107</f>
        <v>98900</v>
      </c>
      <c r="J107" s="12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24" customHeight="1">
      <c r="A108" s="125"/>
      <c r="B108" s="245" t="s">
        <v>568</v>
      </c>
      <c r="C108" s="155">
        <v>1</v>
      </c>
      <c r="D108" s="118" t="s">
        <v>103</v>
      </c>
      <c r="E108" s="133">
        <v>98900</v>
      </c>
      <c r="F108" s="120">
        <f t="shared" si="32"/>
        <v>98900</v>
      </c>
      <c r="G108" s="133">
        <v>0</v>
      </c>
      <c r="H108" s="120">
        <f t="shared" si="33"/>
        <v>0</v>
      </c>
      <c r="I108" s="120">
        <f t="shared" si="34"/>
        <v>98900</v>
      </c>
      <c r="J108" s="12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24" customHeight="1">
      <c r="A109" s="125"/>
      <c r="B109" s="245" t="s">
        <v>569</v>
      </c>
      <c r="C109" s="155">
        <v>1</v>
      </c>
      <c r="D109" s="118" t="s">
        <v>103</v>
      </c>
      <c r="E109" s="133">
        <v>77900</v>
      </c>
      <c r="F109" s="120">
        <f t="shared" si="32"/>
        <v>77900</v>
      </c>
      <c r="G109" s="133">
        <v>0</v>
      </c>
      <c r="H109" s="120">
        <f t="shared" si="33"/>
        <v>0</v>
      </c>
      <c r="I109" s="120">
        <f t="shared" si="34"/>
        <v>77900</v>
      </c>
      <c r="J109" s="12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24" customHeight="1">
      <c r="A110" s="125"/>
      <c r="B110" s="245" t="s">
        <v>570</v>
      </c>
      <c r="C110" s="155">
        <v>1</v>
      </c>
      <c r="D110" s="118" t="s">
        <v>103</v>
      </c>
      <c r="E110" s="133">
        <v>77900</v>
      </c>
      <c r="F110" s="120">
        <f t="shared" si="32"/>
        <v>77900</v>
      </c>
      <c r="G110" s="133">
        <v>0</v>
      </c>
      <c r="H110" s="120">
        <f t="shared" si="33"/>
        <v>0</v>
      </c>
      <c r="I110" s="120">
        <f t="shared" si="34"/>
        <v>77900</v>
      </c>
      <c r="J110" s="12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24" customHeight="1">
      <c r="A111" s="125"/>
      <c r="B111" s="245" t="s">
        <v>571</v>
      </c>
      <c r="C111" s="155">
        <v>1</v>
      </c>
      <c r="D111" s="118" t="s">
        <v>103</v>
      </c>
      <c r="E111" s="133">
        <v>98900</v>
      </c>
      <c r="F111" s="120">
        <f t="shared" si="32"/>
        <v>98900</v>
      </c>
      <c r="G111" s="133">
        <v>0</v>
      </c>
      <c r="H111" s="120">
        <f t="shared" si="33"/>
        <v>0</v>
      </c>
      <c r="I111" s="120">
        <f t="shared" si="34"/>
        <v>98900</v>
      </c>
      <c r="J111" s="12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24" customHeight="1">
      <c r="A112" s="125"/>
      <c r="B112" s="245" t="s">
        <v>572</v>
      </c>
      <c r="C112" s="155">
        <v>1</v>
      </c>
      <c r="D112" s="118" t="s">
        <v>103</v>
      </c>
      <c r="E112" s="133">
        <v>98900</v>
      </c>
      <c r="F112" s="120">
        <f t="shared" si="32"/>
        <v>98900</v>
      </c>
      <c r="G112" s="133">
        <v>0</v>
      </c>
      <c r="H112" s="120">
        <f t="shared" si="33"/>
        <v>0</v>
      </c>
      <c r="I112" s="120">
        <f t="shared" si="34"/>
        <v>98900</v>
      </c>
      <c r="J112" s="12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24" customHeight="1">
      <c r="A113" s="125"/>
      <c r="B113" s="245" t="s">
        <v>573</v>
      </c>
      <c r="C113" s="155">
        <v>1</v>
      </c>
      <c r="D113" s="118" t="s">
        <v>103</v>
      </c>
      <c r="E113" s="133">
        <v>98900</v>
      </c>
      <c r="F113" s="120">
        <f t="shared" si="32"/>
        <v>98900</v>
      </c>
      <c r="G113" s="133">
        <v>0</v>
      </c>
      <c r="H113" s="120">
        <f t="shared" si="33"/>
        <v>0</v>
      </c>
      <c r="I113" s="120">
        <f t="shared" si="34"/>
        <v>98900</v>
      </c>
      <c r="J113" s="12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24" customHeight="1">
      <c r="A114" s="125"/>
      <c r="B114" s="245" t="s">
        <v>574</v>
      </c>
      <c r="C114" s="155">
        <v>1</v>
      </c>
      <c r="D114" s="118" t="s">
        <v>103</v>
      </c>
      <c r="E114" s="133">
        <v>98900</v>
      </c>
      <c r="F114" s="120">
        <f t="shared" si="32"/>
        <v>98900</v>
      </c>
      <c r="G114" s="133">
        <v>0</v>
      </c>
      <c r="H114" s="120">
        <f t="shared" si="33"/>
        <v>0</v>
      </c>
      <c r="I114" s="120">
        <f t="shared" si="34"/>
        <v>98900</v>
      </c>
      <c r="J114" s="12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24" customHeight="1">
      <c r="A115" s="125"/>
      <c r="B115" s="245" t="s">
        <v>575</v>
      </c>
      <c r="C115" s="155">
        <v>1</v>
      </c>
      <c r="D115" s="118" t="s">
        <v>103</v>
      </c>
      <c r="E115" s="133">
        <v>98900</v>
      </c>
      <c r="F115" s="120">
        <f t="shared" si="32"/>
        <v>98900</v>
      </c>
      <c r="G115" s="133">
        <v>0</v>
      </c>
      <c r="H115" s="120">
        <f t="shared" si="33"/>
        <v>0</v>
      </c>
      <c r="I115" s="120">
        <f t="shared" si="34"/>
        <v>98900</v>
      </c>
      <c r="J115" s="12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24" customHeight="1">
      <c r="A116" s="125"/>
      <c r="B116" s="245" t="s">
        <v>576</v>
      </c>
      <c r="C116" s="155">
        <v>1</v>
      </c>
      <c r="D116" s="118" t="s">
        <v>103</v>
      </c>
      <c r="E116" s="133">
        <v>98900</v>
      </c>
      <c r="F116" s="120">
        <f t="shared" si="32"/>
        <v>98900</v>
      </c>
      <c r="G116" s="133">
        <v>0</v>
      </c>
      <c r="H116" s="120">
        <f t="shared" si="33"/>
        <v>0</v>
      </c>
      <c r="I116" s="120">
        <f t="shared" si="34"/>
        <v>98900</v>
      </c>
      <c r="J116" s="12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24" customHeight="1">
      <c r="A117" s="247" t="s">
        <v>1240</v>
      </c>
      <c r="B117" s="248" t="s">
        <v>262</v>
      </c>
      <c r="C117" s="249"/>
      <c r="D117" s="181"/>
      <c r="E117" s="250"/>
      <c r="F117" s="251"/>
      <c r="G117" s="252"/>
      <c r="H117" s="253"/>
      <c r="I117" s="120"/>
      <c r="J117" s="12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24" customHeight="1">
      <c r="A118" s="115" t="s">
        <v>1241</v>
      </c>
      <c r="B118" s="254" t="s">
        <v>24</v>
      </c>
      <c r="C118" s="152"/>
      <c r="D118" s="170"/>
      <c r="E118" s="133"/>
      <c r="F118" s="169"/>
      <c r="G118" s="133"/>
      <c r="H118" s="169"/>
      <c r="I118" s="120"/>
      <c r="J118" s="12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24" customHeight="1">
      <c r="A119" s="115" t="s">
        <v>1242</v>
      </c>
      <c r="B119" s="151" t="s">
        <v>263</v>
      </c>
      <c r="C119" s="155"/>
      <c r="D119" s="118"/>
      <c r="E119" s="133"/>
      <c r="F119" s="120"/>
      <c r="G119" s="133"/>
      <c r="H119" s="120"/>
      <c r="I119" s="120"/>
      <c r="J119" s="12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24" customHeight="1">
      <c r="A120" s="115"/>
      <c r="B120" s="245" t="s">
        <v>578</v>
      </c>
      <c r="C120" s="155">
        <v>1</v>
      </c>
      <c r="D120" s="118" t="s">
        <v>103</v>
      </c>
      <c r="E120" s="133">
        <v>4190</v>
      </c>
      <c r="F120" s="120">
        <f t="shared" ref="F120:F122" si="35">C120*E120</f>
        <v>4190</v>
      </c>
      <c r="G120" s="133">
        <v>0</v>
      </c>
      <c r="H120" s="120">
        <f t="shared" ref="H120:H122" si="36">C120*G120</f>
        <v>0</v>
      </c>
      <c r="I120" s="120">
        <f t="shared" ref="I120:I122" si="37">F120+H120</f>
        <v>4190</v>
      </c>
      <c r="J120" s="12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24" customHeight="1">
      <c r="A121" s="115"/>
      <c r="B121" s="245" t="s">
        <v>579</v>
      </c>
      <c r="C121" s="155">
        <v>1</v>
      </c>
      <c r="D121" s="118" t="s">
        <v>103</v>
      </c>
      <c r="E121" s="133">
        <v>4190</v>
      </c>
      <c r="F121" s="120">
        <f t="shared" si="35"/>
        <v>4190</v>
      </c>
      <c r="G121" s="133">
        <v>0</v>
      </c>
      <c r="H121" s="120">
        <f t="shared" si="36"/>
        <v>0</v>
      </c>
      <c r="I121" s="120">
        <f t="shared" si="37"/>
        <v>4190</v>
      </c>
      <c r="J121" s="12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24" customHeight="1">
      <c r="A122" s="115"/>
      <c r="B122" s="245" t="s">
        <v>580</v>
      </c>
      <c r="C122" s="155">
        <v>1</v>
      </c>
      <c r="D122" s="118" t="s">
        <v>103</v>
      </c>
      <c r="E122" s="133">
        <v>4190</v>
      </c>
      <c r="F122" s="120">
        <f t="shared" si="35"/>
        <v>4190</v>
      </c>
      <c r="G122" s="133">
        <v>0</v>
      </c>
      <c r="H122" s="120">
        <f t="shared" si="36"/>
        <v>0</v>
      </c>
      <c r="I122" s="120">
        <f t="shared" si="37"/>
        <v>4190</v>
      </c>
      <c r="J122" s="12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24" customHeight="1">
      <c r="A123" s="115" t="s">
        <v>1243</v>
      </c>
      <c r="B123" s="229" t="s">
        <v>509</v>
      </c>
      <c r="C123" s="155"/>
      <c r="D123" s="118"/>
      <c r="E123" s="133"/>
      <c r="F123" s="120"/>
      <c r="G123" s="133"/>
      <c r="H123" s="120"/>
      <c r="I123" s="120"/>
      <c r="J123" s="12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24" customHeight="1">
      <c r="A124" s="115" t="s">
        <v>1244</v>
      </c>
      <c r="B124" s="244" t="s">
        <v>581</v>
      </c>
      <c r="C124" s="155"/>
      <c r="D124" s="118"/>
      <c r="E124" s="133"/>
      <c r="F124" s="120"/>
      <c r="G124" s="133"/>
      <c r="H124" s="120"/>
      <c r="I124" s="120"/>
      <c r="J124" s="12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24" customHeight="1">
      <c r="A125" s="115"/>
      <c r="B125" s="245" t="s">
        <v>582</v>
      </c>
      <c r="C125" s="155">
        <v>1</v>
      </c>
      <c r="D125" s="118" t="s">
        <v>103</v>
      </c>
      <c r="E125" s="133">
        <v>67598</v>
      </c>
      <c r="F125" s="120">
        <f t="shared" ref="F125:F138" si="38">C125*E125</f>
        <v>67598</v>
      </c>
      <c r="G125" s="133">
        <v>0</v>
      </c>
      <c r="H125" s="120">
        <f t="shared" ref="H125:H138" si="39">C125*G125</f>
        <v>0</v>
      </c>
      <c r="I125" s="120">
        <f t="shared" ref="I125:I138" si="40">F125+H125</f>
        <v>67598</v>
      </c>
      <c r="J125" s="12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24" customHeight="1">
      <c r="A126" s="115"/>
      <c r="B126" s="245" t="s">
        <v>583</v>
      </c>
      <c r="C126" s="155">
        <v>1</v>
      </c>
      <c r="D126" s="118" t="s">
        <v>103</v>
      </c>
      <c r="E126" s="133">
        <v>67598</v>
      </c>
      <c r="F126" s="120">
        <f t="shared" si="38"/>
        <v>67598</v>
      </c>
      <c r="G126" s="133">
        <v>0</v>
      </c>
      <c r="H126" s="120">
        <f t="shared" si="39"/>
        <v>0</v>
      </c>
      <c r="I126" s="120">
        <f t="shared" si="40"/>
        <v>67598</v>
      </c>
      <c r="J126" s="12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24" customHeight="1">
      <c r="A127" s="115"/>
      <c r="B127" s="245" t="s">
        <v>584</v>
      </c>
      <c r="C127" s="155">
        <v>1</v>
      </c>
      <c r="D127" s="118" t="s">
        <v>103</v>
      </c>
      <c r="E127" s="133">
        <v>67598</v>
      </c>
      <c r="F127" s="120">
        <f t="shared" si="38"/>
        <v>67598</v>
      </c>
      <c r="G127" s="133">
        <v>0</v>
      </c>
      <c r="H127" s="120">
        <f t="shared" si="39"/>
        <v>0</v>
      </c>
      <c r="I127" s="120">
        <f t="shared" si="40"/>
        <v>67598</v>
      </c>
      <c r="J127" s="12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24" customHeight="1">
      <c r="A128" s="115"/>
      <c r="B128" s="245" t="s">
        <v>585</v>
      </c>
      <c r="C128" s="155">
        <v>1</v>
      </c>
      <c r="D128" s="118" t="s">
        <v>103</v>
      </c>
      <c r="E128" s="133">
        <v>67598</v>
      </c>
      <c r="F128" s="120">
        <f t="shared" si="38"/>
        <v>67598</v>
      </c>
      <c r="G128" s="133">
        <v>0</v>
      </c>
      <c r="H128" s="120">
        <f t="shared" si="39"/>
        <v>0</v>
      </c>
      <c r="I128" s="120">
        <f t="shared" si="40"/>
        <v>67598</v>
      </c>
      <c r="J128" s="12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24" customHeight="1">
      <c r="A129" s="115"/>
      <c r="B129" s="245" t="s">
        <v>586</v>
      </c>
      <c r="C129" s="155">
        <v>1</v>
      </c>
      <c r="D129" s="118" t="s">
        <v>103</v>
      </c>
      <c r="E129" s="133">
        <v>67598</v>
      </c>
      <c r="F129" s="120">
        <f t="shared" si="38"/>
        <v>67598</v>
      </c>
      <c r="G129" s="133">
        <v>0</v>
      </c>
      <c r="H129" s="120">
        <f t="shared" si="39"/>
        <v>0</v>
      </c>
      <c r="I129" s="120">
        <f t="shared" si="40"/>
        <v>67598</v>
      </c>
      <c r="J129" s="12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24" customHeight="1">
      <c r="A130" s="115"/>
      <c r="B130" s="245" t="s">
        <v>587</v>
      </c>
      <c r="C130" s="155">
        <v>1</v>
      </c>
      <c r="D130" s="118" t="s">
        <v>103</v>
      </c>
      <c r="E130" s="133">
        <v>67598</v>
      </c>
      <c r="F130" s="120">
        <f t="shared" si="38"/>
        <v>67598</v>
      </c>
      <c r="G130" s="133">
        <v>0</v>
      </c>
      <c r="H130" s="120">
        <f t="shared" si="39"/>
        <v>0</v>
      </c>
      <c r="I130" s="120">
        <f t="shared" si="40"/>
        <v>67598</v>
      </c>
      <c r="J130" s="12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24" customHeight="1">
      <c r="A131" s="115"/>
      <c r="B131" s="245" t="s">
        <v>588</v>
      </c>
      <c r="C131" s="155">
        <v>1</v>
      </c>
      <c r="D131" s="118" t="s">
        <v>103</v>
      </c>
      <c r="E131" s="133">
        <v>67598</v>
      </c>
      <c r="F131" s="120">
        <f t="shared" si="38"/>
        <v>67598</v>
      </c>
      <c r="G131" s="133">
        <v>0</v>
      </c>
      <c r="H131" s="120">
        <f t="shared" si="39"/>
        <v>0</v>
      </c>
      <c r="I131" s="120">
        <f t="shared" si="40"/>
        <v>67598</v>
      </c>
      <c r="J131" s="12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24" customHeight="1">
      <c r="A132" s="115"/>
      <c r="B132" s="245" t="s">
        <v>589</v>
      </c>
      <c r="C132" s="155">
        <v>1</v>
      </c>
      <c r="D132" s="118" t="s">
        <v>103</v>
      </c>
      <c r="E132" s="133">
        <v>38590</v>
      </c>
      <c r="F132" s="120">
        <f t="shared" si="38"/>
        <v>38590</v>
      </c>
      <c r="G132" s="133">
        <v>0</v>
      </c>
      <c r="H132" s="120">
        <f t="shared" si="39"/>
        <v>0</v>
      </c>
      <c r="I132" s="120">
        <f t="shared" si="40"/>
        <v>38590</v>
      </c>
      <c r="J132" s="12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24" customHeight="1">
      <c r="A133" s="115"/>
      <c r="B133" s="245" t="s">
        <v>590</v>
      </c>
      <c r="C133" s="155">
        <v>1</v>
      </c>
      <c r="D133" s="118" t="s">
        <v>103</v>
      </c>
      <c r="E133" s="133">
        <v>38590</v>
      </c>
      <c r="F133" s="120">
        <f t="shared" si="38"/>
        <v>38590</v>
      </c>
      <c r="G133" s="133">
        <v>0</v>
      </c>
      <c r="H133" s="120">
        <f t="shared" si="39"/>
        <v>0</v>
      </c>
      <c r="I133" s="120">
        <f t="shared" si="40"/>
        <v>38590</v>
      </c>
      <c r="J133" s="12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24" customHeight="1">
      <c r="A134" s="115"/>
      <c r="B134" s="245" t="s">
        <v>591</v>
      </c>
      <c r="C134" s="155">
        <v>1</v>
      </c>
      <c r="D134" s="118" t="s">
        <v>103</v>
      </c>
      <c r="E134" s="133">
        <v>38590</v>
      </c>
      <c r="F134" s="120">
        <f t="shared" si="38"/>
        <v>38590</v>
      </c>
      <c r="G134" s="133">
        <v>0</v>
      </c>
      <c r="H134" s="120">
        <f t="shared" si="39"/>
        <v>0</v>
      </c>
      <c r="I134" s="120">
        <f t="shared" si="40"/>
        <v>38590</v>
      </c>
      <c r="J134" s="12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24" customHeight="1">
      <c r="A135" s="115"/>
      <c r="B135" s="245" t="s">
        <v>592</v>
      </c>
      <c r="C135" s="155">
        <v>1</v>
      </c>
      <c r="D135" s="118" t="s">
        <v>103</v>
      </c>
      <c r="E135" s="133">
        <v>38590</v>
      </c>
      <c r="F135" s="120">
        <f t="shared" si="38"/>
        <v>38590</v>
      </c>
      <c r="G135" s="133">
        <v>0</v>
      </c>
      <c r="H135" s="120">
        <f t="shared" si="39"/>
        <v>0</v>
      </c>
      <c r="I135" s="120">
        <f t="shared" si="40"/>
        <v>38590</v>
      </c>
      <c r="J135" s="12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24" customHeight="1">
      <c r="A136" s="115"/>
      <c r="B136" s="245" t="s">
        <v>593</v>
      </c>
      <c r="C136" s="155">
        <v>1</v>
      </c>
      <c r="D136" s="118" t="s">
        <v>103</v>
      </c>
      <c r="E136" s="133">
        <v>38590</v>
      </c>
      <c r="F136" s="120">
        <f t="shared" si="38"/>
        <v>38590</v>
      </c>
      <c r="G136" s="133">
        <v>0</v>
      </c>
      <c r="H136" s="120">
        <f t="shared" si="39"/>
        <v>0</v>
      </c>
      <c r="I136" s="120">
        <f t="shared" si="40"/>
        <v>38590</v>
      </c>
      <c r="J136" s="12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24" customHeight="1">
      <c r="A137" s="115"/>
      <c r="B137" s="245" t="s">
        <v>594</v>
      </c>
      <c r="C137" s="155">
        <v>1</v>
      </c>
      <c r="D137" s="118" t="s">
        <v>103</v>
      </c>
      <c r="E137" s="133">
        <v>38590</v>
      </c>
      <c r="F137" s="120">
        <f t="shared" si="38"/>
        <v>38590</v>
      </c>
      <c r="G137" s="133">
        <v>0</v>
      </c>
      <c r="H137" s="120">
        <f t="shared" si="39"/>
        <v>0</v>
      </c>
      <c r="I137" s="120">
        <f t="shared" si="40"/>
        <v>38590</v>
      </c>
      <c r="J137" s="12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24" customHeight="1">
      <c r="A138" s="115"/>
      <c r="B138" s="245" t="s">
        <v>595</v>
      </c>
      <c r="C138" s="155">
        <v>1</v>
      </c>
      <c r="D138" s="118" t="s">
        <v>103</v>
      </c>
      <c r="E138" s="133">
        <v>38590</v>
      </c>
      <c r="F138" s="120">
        <f t="shared" si="38"/>
        <v>38590</v>
      </c>
      <c r="G138" s="133">
        <v>0</v>
      </c>
      <c r="H138" s="120">
        <f t="shared" si="39"/>
        <v>0</v>
      </c>
      <c r="I138" s="120">
        <f t="shared" si="40"/>
        <v>38590</v>
      </c>
      <c r="J138" s="12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24" customHeight="1">
      <c r="A139" s="115" t="s">
        <v>1245</v>
      </c>
      <c r="B139" s="229" t="s">
        <v>56</v>
      </c>
      <c r="C139" s="152"/>
      <c r="D139" s="170"/>
      <c r="E139" s="133"/>
      <c r="F139" s="169"/>
      <c r="G139" s="133"/>
      <c r="H139" s="169"/>
      <c r="I139" s="120"/>
      <c r="J139" s="12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24" customHeight="1">
      <c r="A140" s="115" t="s">
        <v>1246</v>
      </c>
      <c r="B140" s="151" t="s">
        <v>263</v>
      </c>
      <c r="C140" s="155"/>
      <c r="D140" s="118"/>
      <c r="E140" s="133"/>
      <c r="F140" s="120"/>
      <c r="G140" s="133"/>
      <c r="H140" s="120"/>
      <c r="I140" s="120"/>
      <c r="J140" s="12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24" customHeight="1">
      <c r="A141" s="115"/>
      <c r="B141" s="245" t="s">
        <v>596</v>
      </c>
      <c r="C141" s="155">
        <v>1</v>
      </c>
      <c r="D141" s="118" t="s">
        <v>103</v>
      </c>
      <c r="E141" s="133">
        <v>7160</v>
      </c>
      <c r="F141" s="120">
        <f t="shared" ref="F141:F153" si="41">C141*E141</f>
        <v>7160</v>
      </c>
      <c r="G141" s="133">
        <v>0</v>
      </c>
      <c r="H141" s="120">
        <f t="shared" ref="H141:H153" si="42">C141*G141</f>
        <v>0</v>
      </c>
      <c r="I141" s="120">
        <f t="shared" ref="I141:I153" si="43">F141+H141</f>
        <v>7160</v>
      </c>
      <c r="J141" s="12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24" customHeight="1">
      <c r="A142" s="115"/>
      <c r="B142" s="245" t="s">
        <v>597</v>
      </c>
      <c r="C142" s="155">
        <v>1</v>
      </c>
      <c r="D142" s="118" t="s">
        <v>103</v>
      </c>
      <c r="E142" s="133">
        <v>4190</v>
      </c>
      <c r="F142" s="120">
        <f t="shared" si="41"/>
        <v>4190</v>
      </c>
      <c r="G142" s="133">
        <v>0</v>
      </c>
      <c r="H142" s="120">
        <f t="shared" si="42"/>
        <v>0</v>
      </c>
      <c r="I142" s="120">
        <f t="shared" si="43"/>
        <v>4190</v>
      </c>
      <c r="J142" s="12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24" customHeight="1">
      <c r="A143" s="115"/>
      <c r="B143" s="245" t="s">
        <v>598</v>
      </c>
      <c r="C143" s="155">
        <v>1</v>
      </c>
      <c r="D143" s="118" t="s">
        <v>103</v>
      </c>
      <c r="E143" s="133">
        <v>5460</v>
      </c>
      <c r="F143" s="120">
        <f t="shared" si="41"/>
        <v>5460</v>
      </c>
      <c r="G143" s="133">
        <v>0</v>
      </c>
      <c r="H143" s="120">
        <f t="shared" si="42"/>
        <v>0</v>
      </c>
      <c r="I143" s="120">
        <f t="shared" si="43"/>
        <v>5460</v>
      </c>
      <c r="J143" s="12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24" customHeight="1">
      <c r="A144" s="115"/>
      <c r="B144" s="245" t="s">
        <v>599</v>
      </c>
      <c r="C144" s="155">
        <v>1</v>
      </c>
      <c r="D144" s="118" t="s">
        <v>103</v>
      </c>
      <c r="E144" s="133">
        <v>5460</v>
      </c>
      <c r="F144" s="120">
        <f t="shared" si="41"/>
        <v>5460</v>
      </c>
      <c r="G144" s="133">
        <v>0</v>
      </c>
      <c r="H144" s="120">
        <f t="shared" si="42"/>
        <v>0</v>
      </c>
      <c r="I144" s="120">
        <f t="shared" si="43"/>
        <v>5460</v>
      </c>
      <c r="J144" s="12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24" customHeight="1">
      <c r="A145" s="115"/>
      <c r="B145" s="245" t="s">
        <v>600</v>
      </c>
      <c r="C145" s="155">
        <v>1</v>
      </c>
      <c r="D145" s="118" t="s">
        <v>103</v>
      </c>
      <c r="E145" s="133">
        <v>4190</v>
      </c>
      <c r="F145" s="120">
        <f t="shared" si="41"/>
        <v>4190</v>
      </c>
      <c r="G145" s="133">
        <v>0</v>
      </c>
      <c r="H145" s="120">
        <f t="shared" si="42"/>
        <v>0</v>
      </c>
      <c r="I145" s="120">
        <f t="shared" si="43"/>
        <v>4190</v>
      </c>
      <c r="J145" s="12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24" customHeight="1">
      <c r="A146" s="115"/>
      <c r="B146" s="245" t="s">
        <v>601</v>
      </c>
      <c r="C146" s="155">
        <v>1</v>
      </c>
      <c r="D146" s="118" t="s">
        <v>103</v>
      </c>
      <c r="E146" s="133">
        <v>4190</v>
      </c>
      <c r="F146" s="120">
        <f t="shared" si="41"/>
        <v>4190</v>
      </c>
      <c r="G146" s="133">
        <v>0</v>
      </c>
      <c r="H146" s="120">
        <f t="shared" si="42"/>
        <v>0</v>
      </c>
      <c r="I146" s="120">
        <f t="shared" si="43"/>
        <v>4190</v>
      </c>
      <c r="J146" s="12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24" customHeight="1">
      <c r="A147" s="115"/>
      <c r="B147" s="245" t="s">
        <v>602</v>
      </c>
      <c r="C147" s="155">
        <v>1</v>
      </c>
      <c r="D147" s="118" t="s">
        <v>103</v>
      </c>
      <c r="E147" s="133">
        <v>4190</v>
      </c>
      <c r="F147" s="120">
        <f t="shared" si="41"/>
        <v>4190</v>
      </c>
      <c r="G147" s="133">
        <v>0</v>
      </c>
      <c r="H147" s="120">
        <f t="shared" si="42"/>
        <v>0</v>
      </c>
      <c r="I147" s="120">
        <f t="shared" si="43"/>
        <v>4190</v>
      </c>
      <c r="J147" s="12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24" customHeight="1">
      <c r="A148" s="115"/>
      <c r="B148" s="245" t="s">
        <v>603</v>
      </c>
      <c r="C148" s="155">
        <v>1</v>
      </c>
      <c r="D148" s="118" t="s">
        <v>103</v>
      </c>
      <c r="E148" s="133">
        <v>4190</v>
      </c>
      <c r="F148" s="120">
        <f t="shared" si="41"/>
        <v>4190</v>
      </c>
      <c r="G148" s="133">
        <v>0</v>
      </c>
      <c r="H148" s="120">
        <f t="shared" si="42"/>
        <v>0</v>
      </c>
      <c r="I148" s="120">
        <f t="shared" si="43"/>
        <v>4190</v>
      </c>
      <c r="J148" s="12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24" customHeight="1">
      <c r="A149" s="115"/>
      <c r="B149" s="245" t="s">
        <v>604</v>
      </c>
      <c r="C149" s="155">
        <v>1</v>
      </c>
      <c r="D149" s="118" t="s">
        <v>103</v>
      </c>
      <c r="E149" s="133">
        <v>5460</v>
      </c>
      <c r="F149" s="120">
        <f t="shared" si="41"/>
        <v>5460</v>
      </c>
      <c r="G149" s="133">
        <v>0</v>
      </c>
      <c r="H149" s="120">
        <f t="shared" si="42"/>
        <v>0</v>
      </c>
      <c r="I149" s="120">
        <f t="shared" si="43"/>
        <v>5460</v>
      </c>
      <c r="J149" s="12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24" customHeight="1">
      <c r="A150" s="115"/>
      <c r="B150" s="245" t="s">
        <v>605</v>
      </c>
      <c r="C150" s="155">
        <v>1</v>
      </c>
      <c r="D150" s="118" t="s">
        <v>103</v>
      </c>
      <c r="E150" s="133">
        <v>4190</v>
      </c>
      <c r="F150" s="120">
        <f t="shared" si="41"/>
        <v>4190</v>
      </c>
      <c r="G150" s="133">
        <v>0</v>
      </c>
      <c r="H150" s="120">
        <f t="shared" si="42"/>
        <v>0</v>
      </c>
      <c r="I150" s="120">
        <f t="shared" si="43"/>
        <v>4190</v>
      </c>
      <c r="J150" s="12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24" customHeight="1">
      <c r="A151" s="115"/>
      <c r="B151" s="245" t="s">
        <v>606</v>
      </c>
      <c r="C151" s="155">
        <v>1</v>
      </c>
      <c r="D151" s="118" t="s">
        <v>103</v>
      </c>
      <c r="E151" s="133">
        <v>4190</v>
      </c>
      <c r="F151" s="120">
        <f t="shared" si="41"/>
        <v>4190</v>
      </c>
      <c r="G151" s="133">
        <v>0</v>
      </c>
      <c r="H151" s="120">
        <f t="shared" si="42"/>
        <v>0</v>
      </c>
      <c r="I151" s="120">
        <f t="shared" si="43"/>
        <v>4190</v>
      </c>
      <c r="J151" s="12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24" customHeight="1">
      <c r="A152" s="115"/>
      <c r="B152" s="245" t="s">
        <v>607</v>
      </c>
      <c r="C152" s="155">
        <v>1</v>
      </c>
      <c r="D152" s="118" t="s">
        <v>103</v>
      </c>
      <c r="E152" s="133">
        <v>4190</v>
      </c>
      <c r="F152" s="120">
        <f t="shared" si="41"/>
        <v>4190</v>
      </c>
      <c r="G152" s="133">
        <v>0</v>
      </c>
      <c r="H152" s="120">
        <f t="shared" si="42"/>
        <v>0</v>
      </c>
      <c r="I152" s="120">
        <f t="shared" si="43"/>
        <v>4190</v>
      </c>
      <c r="J152" s="12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24" customHeight="1">
      <c r="A153" s="115"/>
      <c r="B153" s="245" t="s">
        <v>608</v>
      </c>
      <c r="C153" s="155">
        <v>1</v>
      </c>
      <c r="D153" s="118" t="s">
        <v>103</v>
      </c>
      <c r="E153" s="133">
        <v>4190</v>
      </c>
      <c r="F153" s="120">
        <f t="shared" si="41"/>
        <v>4190</v>
      </c>
      <c r="G153" s="133">
        <v>0</v>
      </c>
      <c r="H153" s="120">
        <f t="shared" si="42"/>
        <v>0</v>
      </c>
      <c r="I153" s="120">
        <f t="shared" si="43"/>
        <v>4190</v>
      </c>
      <c r="J153" s="12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24" customHeight="1">
      <c r="A154" s="115" t="s">
        <v>1247</v>
      </c>
      <c r="B154" s="229" t="s">
        <v>57</v>
      </c>
      <c r="C154" s="152"/>
      <c r="D154" s="170"/>
      <c r="E154" s="133"/>
      <c r="F154" s="169"/>
      <c r="G154" s="133"/>
      <c r="H154" s="169"/>
      <c r="I154" s="120"/>
      <c r="J154" s="12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24" customHeight="1">
      <c r="A155" s="115" t="s">
        <v>1248</v>
      </c>
      <c r="B155" s="151" t="s">
        <v>263</v>
      </c>
      <c r="C155" s="155"/>
      <c r="D155" s="118"/>
      <c r="E155" s="133"/>
      <c r="F155" s="120"/>
      <c r="G155" s="133"/>
      <c r="H155" s="120"/>
      <c r="I155" s="120"/>
      <c r="J155" s="12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24" customHeight="1">
      <c r="A156" s="115"/>
      <c r="B156" s="245" t="s">
        <v>609</v>
      </c>
      <c r="C156" s="155">
        <v>1</v>
      </c>
      <c r="D156" s="118" t="s">
        <v>103</v>
      </c>
      <c r="E156" s="133">
        <v>7160</v>
      </c>
      <c r="F156" s="120">
        <f t="shared" ref="F156:F163" si="44">C156*E156</f>
        <v>7160</v>
      </c>
      <c r="G156" s="133">
        <v>0</v>
      </c>
      <c r="H156" s="120">
        <f t="shared" ref="H156:H163" si="45">C156*G156</f>
        <v>0</v>
      </c>
      <c r="I156" s="120">
        <f t="shared" ref="I156:I163" si="46">F156+H156</f>
        <v>7160</v>
      </c>
      <c r="J156" s="12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24" customHeight="1">
      <c r="A157" s="115"/>
      <c r="B157" s="245" t="s">
        <v>610</v>
      </c>
      <c r="C157" s="155">
        <v>1</v>
      </c>
      <c r="D157" s="118" t="s">
        <v>103</v>
      </c>
      <c r="E157" s="133">
        <v>5460</v>
      </c>
      <c r="F157" s="120">
        <f t="shared" si="44"/>
        <v>5460</v>
      </c>
      <c r="G157" s="133">
        <v>0</v>
      </c>
      <c r="H157" s="120">
        <f t="shared" si="45"/>
        <v>0</v>
      </c>
      <c r="I157" s="120">
        <f t="shared" si="46"/>
        <v>5460</v>
      </c>
      <c r="J157" s="12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24" customHeight="1">
      <c r="A158" s="115"/>
      <c r="B158" s="245" t="s">
        <v>611</v>
      </c>
      <c r="C158" s="155">
        <v>1</v>
      </c>
      <c r="D158" s="118" t="s">
        <v>103</v>
      </c>
      <c r="E158" s="133">
        <v>9640</v>
      </c>
      <c r="F158" s="120">
        <f t="shared" si="44"/>
        <v>9640</v>
      </c>
      <c r="G158" s="133">
        <v>0</v>
      </c>
      <c r="H158" s="120">
        <f t="shared" si="45"/>
        <v>0</v>
      </c>
      <c r="I158" s="120">
        <f t="shared" si="46"/>
        <v>9640</v>
      </c>
      <c r="J158" s="12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24" customHeight="1">
      <c r="A159" s="115"/>
      <c r="B159" s="245" t="s">
        <v>612</v>
      </c>
      <c r="C159" s="155">
        <v>1</v>
      </c>
      <c r="D159" s="118" t="s">
        <v>103</v>
      </c>
      <c r="E159" s="133">
        <v>9640</v>
      </c>
      <c r="F159" s="120">
        <f t="shared" si="44"/>
        <v>9640</v>
      </c>
      <c r="G159" s="133">
        <v>0</v>
      </c>
      <c r="H159" s="120">
        <f t="shared" si="45"/>
        <v>0</v>
      </c>
      <c r="I159" s="120">
        <f t="shared" si="46"/>
        <v>9640</v>
      </c>
      <c r="J159" s="12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24" customHeight="1">
      <c r="A160" s="115"/>
      <c r="B160" s="245" t="s">
        <v>613</v>
      </c>
      <c r="C160" s="155">
        <v>1</v>
      </c>
      <c r="D160" s="118" t="s">
        <v>103</v>
      </c>
      <c r="E160" s="133">
        <v>9640</v>
      </c>
      <c r="F160" s="120">
        <f t="shared" si="44"/>
        <v>9640</v>
      </c>
      <c r="G160" s="133">
        <v>0</v>
      </c>
      <c r="H160" s="120">
        <f t="shared" si="45"/>
        <v>0</v>
      </c>
      <c r="I160" s="120">
        <f t="shared" si="46"/>
        <v>9640</v>
      </c>
      <c r="J160" s="12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24" customHeight="1">
      <c r="A161" s="115"/>
      <c r="B161" s="245" t="s">
        <v>614</v>
      </c>
      <c r="C161" s="155">
        <v>1</v>
      </c>
      <c r="D161" s="118" t="s">
        <v>103</v>
      </c>
      <c r="E161" s="133">
        <v>9640</v>
      </c>
      <c r="F161" s="120">
        <f t="shared" si="44"/>
        <v>9640</v>
      </c>
      <c r="G161" s="133">
        <v>0</v>
      </c>
      <c r="H161" s="120">
        <f t="shared" si="45"/>
        <v>0</v>
      </c>
      <c r="I161" s="120">
        <f t="shared" si="46"/>
        <v>9640</v>
      </c>
      <c r="J161" s="12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24" customHeight="1">
      <c r="A162" s="115"/>
      <c r="B162" s="245" t="s">
        <v>615</v>
      </c>
      <c r="C162" s="155">
        <v>1</v>
      </c>
      <c r="D162" s="118" t="s">
        <v>103</v>
      </c>
      <c r="E162" s="133">
        <v>9640</v>
      </c>
      <c r="F162" s="120">
        <f t="shared" si="44"/>
        <v>9640</v>
      </c>
      <c r="G162" s="133">
        <v>0</v>
      </c>
      <c r="H162" s="120">
        <f t="shared" si="45"/>
        <v>0</v>
      </c>
      <c r="I162" s="120">
        <f t="shared" si="46"/>
        <v>9640</v>
      </c>
      <c r="J162" s="12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24" customHeight="1">
      <c r="A163" s="115"/>
      <c r="B163" s="245" t="s">
        <v>616</v>
      </c>
      <c r="C163" s="155">
        <v>1</v>
      </c>
      <c r="D163" s="118" t="s">
        <v>103</v>
      </c>
      <c r="E163" s="133">
        <v>9640</v>
      </c>
      <c r="F163" s="120">
        <f t="shared" si="44"/>
        <v>9640</v>
      </c>
      <c r="G163" s="133">
        <v>0</v>
      </c>
      <c r="H163" s="120">
        <f t="shared" si="45"/>
        <v>0</v>
      </c>
      <c r="I163" s="120">
        <f t="shared" si="46"/>
        <v>9640</v>
      </c>
      <c r="J163" s="12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24" customHeight="1">
      <c r="A164" s="237"/>
      <c r="B164" s="238"/>
      <c r="C164" s="239"/>
      <c r="D164" s="240"/>
      <c r="E164" s="241"/>
      <c r="F164" s="169"/>
      <c r="G164" s="242"/>
      <c r="H164" s="120"/>
      <c r="I164" s="120"/>
      <c r="J164" s="243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24" customHeight="1">
      <c r="A165" s="134"/>
      <c r="B165" s="135" t="s">
        <v>1249</v>
      </c>
      <c r="C165" s="233"/>
      <c r="D165" s="222"/>
      <c r="E165" s="222"/>
      <c r="F165" s="139">
        <f>SUM(F49:F164)</f>
        <v>7412796</v>
      </c>
      <c r="G165" s="139"/>
      <c r="H165" s="139">
        <f t="shared" ref="H165:I165" si="47">SUM(H49:H164)</f>
        <v>0</v>
      </c>
      <c r="I165" s="139">
        <f t="shared" si="47"/>
        <v>7412796</v>
      </c>
      <c r="J165" s="134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24" customHeight="1">
      <c r="A166" s="12"/>
      <c r="B166" s="12"/>
      <c r="C166" s="255"/>
      <c r="D166" s="183"/>
      <c r="E166" s="256"/>
      <c r="F166" s="49"/>
      <c r="G166" s="49"/>
      <c r="H166" s="49"/>
      <c r="I166" s="49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24" customHeight="1">
      <c r="A167" s="12"/>
      <c r="B167" s="12"/>
      <c r="C167" s="255"/>
      <c r="D167" s="183"/>
      <c r="E167" s="256"/>
      <c r="F167" s="49"/>
      <c r="G167" s="49"/>
      <c r="H167" s="49"/>
      <c r="I167" s="49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24" customHeight="1">
      <c r="A168" s="12"/>
      <c r="B168" s="12"/>
      <c r="C168" s="255"/>
      <c r="D168" s="183"/>
      <c r="E168" s="256"/>
      <c r="F168" s="49"/>
      <c r="G168" s="49"/>
      <c r="H168" s="49"/>
      <c r="I168" s="49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24" customHeight="1">
      <c r="A169" s="12"/>
      <c r="B169" s="12"/>
      <c r="C169" s="255"/>
      <c r="D169" s="183"/>
      <c r="E169" s="256"/>
      <c r="F169" s="49"/>
      <c r="G169" s="49"/>
      <c r="H169" s="49"/>
      <c r="I169" s="49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24" customHeight="1">
      <c r="A170" s="12"/>
      <c r="B170" s="12"/>
      <c r="C170" s="255"/>
      <c r="D170" s="183"/>
      <c r="E170" s="256"/>
      <c r="F170" s="49"/>
      <c r="G170" s="49"/>
      <c r="H170" s="49"/>
      <c r="I170" s="49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24" customHeight="1">
      <c r="A171" s="12"/>
      <c r="B171" s="12"/>
      <c r="C171" s="255"/>
      <c r="D171" s="183"/>
      <c r="E171" s="256"/>
      <c r="F171" s="49"/>
      <c r="G171" s="49"/>
      <c r="H171" s="49"/>
      <c r="I171" s="49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24" customHeight="1">
      <c r="A172" s="12"/>
      <c r="B172" s="12"/>
      <c r="C172" s="255"/>
      <c r="D172" s="183"/>
      <c r="E172" s="256"/>
      <c r="F172" s="49"/>
      <c r="G172" s="49"/>
      <c r="H172" s="49"/>
      <c r="I172" s="49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24" customHeight="1">
      <c r="A173" s="12"/>
      <c r="B173" s="12"/>
      <c r="C173" s="255"/>
      <c r="D173" s="183"/>
      <c r="E173" s="256"/>
      <c r="F173" s="49"/>
      <c r="G173" s="49"/>
      <c r="H173" s="49"/>
      <c r="I173" s="49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24" customHeight="1">
      <c r="A174" s="12"/>
      <c r="B174" s="12"/>
      <c r="C174" s="255"/>
      <c r="D174" s="183"/>
      <c r="E174" s="256"/>
      <c r="F174" s="49"/>
      <c r="G174" s="49"/>
      <c r="H174" s="49"/>
      <c r="I174" s="49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24" customHeight="1">
      <c r="A175" s="12"/>
      <c r="B175" s="12"/>
      <c r="C175" s="255"/>
      <c r="D175" s="183"/>
      <c r="E175" s="256"/>
      <c r="F175" s="49"/>
      <c r="G175" s="49"/>
      <c r="H175" s="49"/>
      <c r="I175" s="49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24" customHeight="1">
      <c r="A176" s="12"/>
      <c r="B176" s="12"/>
      <c r="C176" s="255"/>
      <c r="D176" s="183"/>
      <c r="E176" s="256"/>
      <c r="F176" s="49"/>
      <c r="G176" s="49"/>
      <c r="H176" s="49"/>
      <c r="I176" s="49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24" customHeight="1">
      <c r="A177" s="12"/>
      <c r="B177" s="12"/>
      <c r="C177" s="255"/>
      <c r="D177" s="183"/>
      <c r="E177" s="256"/>
      <c r="F177" s="49"/>
      <c r="G177" s="49"/>
      <c r="H177" s="49"/>
      <c r="I177" s="49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24" customHeight="1">
      <c r="A178" s="12"/>
      <c r="B178" s="12"/>
      <c r="C178" s="255"/>
      <c r="D178" s="183"/>
      <c r="E178" s="256"/>
      <c r="F178" s="49"/>
      <c r="G178" s="49"/>
      <c r="H178" s="49"/>
      <c r="I178" s="49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24" customHeight="1">
      <c r="A179" s="12"/>
      <c r="B179" s="12"/>
      <c r="C179" s="255"/>
      <c r="D179" s="183"/>
      <c r="E179" s="256"/>
      <c r="F179" s="49"/>
      <c r="G179" s="49"/>
      <c r="H179" s="49"/>
      <c r="I179" s="49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24" customHeight="1">
      <c r="A180" s="12"/>
      <c r="B180" s="12"/>
      <c r="C180" s="255"/>
      <c r="D180" s="183"/>
      <c r="E180" s="256"/>
      <c r="F180" s="49"/>
      <c r="G180" s="49"/>
      <c r="H180" s="49"/>
      <c r="I180" s="49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24" customHeight="1">
      <c r="A181" s="12"/>
      <c r="B181" s="12"/>
      <c r="C181" s="255"/>
      <c r="D181" s="183"/>
      <c r="E181" s="256"/>
      <c r="F181" s="49"/>
      <c r="G181" s="49"/>
      <c r="H181" s="49"/>
      <c r="I181" s="49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24" customHeight="1">
      <c r="A182" s="12"/>
      <c r="B182" s="12"/>
      <c r="C182" s="255"/>
      <c r="D182" s="183"/>
      <c r="E182" s="256"/>
      <c r="F182" s="49"/>
      <c r="G182" s="49"/>
      <c r="H182" s="49"/>
      <c r="I182" s="49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24" customHeight="1">
      <c r="A183" s="12"/>
      <c r="B183" s="12"/>
      <c r="C183" s="255"/>
      <c r="D183" s="183"/>
      <c r="E183" s="256"/>
      <c r="F183" s="49"/>
      <c r="G183" s="49"/>
      <c r="H183" s="49"/>
      <c r="I183" s="49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24" customHeight="1">
      <c r="A184" s="12"/>
      <c r="B184" s="12"/>
      <c r="C184" s="255"/>
      <c r="D184" s="183"/>
      <c r="E184" s="256"/>
      <c r="F184" s="49"/>
      <c r="G184" s="49"/>
      <c r="H184" s="49"/>
      <c r="I184" s="49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24" customHeight="1">
      <c r="A185" s="12"/>
      <c r="B185" s="12"/>
      <c r="C185" s="255"/>
      <c r="D185" s="183"/>
      <c r="E185" s="256"/>
      <c r="F185" s="49"/>
      <c r="G185" s="49"/>
      <c r="H185" s="49"/>
      <c r="I185" s="49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24" customHeight="1">
      <c r="A186" s="12"/>
      <c r="B186" s="12"/>
      <c r="C186" s="255"/>
      <c r="D186" s="183"/>
      <c r="E186" s="256"/>
      <c r="F186" s="49"/>
      <c r="G186" s="49"/>
      <c r="H186" s="49"/>
      <c r="I186" s="49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24" customHeight="1">
      <c r="A187" s="12"/>
      <c r="B187" s="12"/>
      <c r="C187" s="255"/>
      <c r="D187" s="183"/>
      <c r="E187" s="256"/>
      <c r="F187" s="49"/>
      <c r="G187" s="49"/>
      <c r="H187" s="49"/>
      <c r="I187" s="49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24" customHeight="1">
      <c r="A188" s="12"/>
      <c r="B188" s="12"/>
      <c r="C188" s="255"/>
      <c r="D188" s="183"/>
      <c r="E188" s="256"/>
      <c r="F188" s="49"/>
      <c r="G188" s="49"/>
      <c r="H188" s="49"/>
      <c r="I188" s="49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24" customHeight="1">
      <c r="A189" s="12"/>
      <c r="B189" s="12"/>
      <c r="C189" s="255"/>
      <c r="D189" s="183"/>
      <c r="E189" s="256"/>
      <c r="F189" s="49"/>
      <c r="G189" s="49"/>
      <c r="H189" s="49"/>
      <c r="I189" s="49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24" customHeight="1">
      <c r="A190" s="12"/>
      <c r="B190" s="12"/>
      <c r="C190" s="255"/>
      <c r="D190" s="183"/>
      <c r="E190" s="256"/>
      <c r="F190" s="49"/>
      <c r="G190" s="49"/>
      <c r="H190" s="49"/>
      <c r="I190" s="49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24" customHeight="1">
      <c r="A191" s="12"/>
      <c r="B191" s="12"/>
      <c r="C191" s="255"/>
      <c r="D191" s="183"/>
      <c r="E191" s="256"/>
      <c r="F191" s="49"/>
      <c r="G191" s="49"/>
      <c r="H191" s="49"/>
      <c r="I191" s="49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24" customHeight="1">
      <c r="A192" s="12"/>
      <c r="B192" s="12"/>
      <c r="C192" s="255"/>
      <c r="D192" s="183"/>
      <c r="E192" s="256"/>
      <c r="F192" s="49"/>
      <c r="G192" s="49"/>
      <c r="H192" s="49"/>
      <c r="I192" s="49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24" customHeight="1">
      <c r="A193" s="12"/>
      <c r="B193" s="12"/>
      <c r="C193" s="255"/>
      <c r="D193" s="183"/>
      <c r="E193" s="256"/>
      <c r="F193" s="49"/>
      <c r="G193" s="49"/>
      <c r="H193" s="49"/>
      <c r="I193" s="49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24" customHeight="1">
      <c r="A194" s="12"/>
      <c r="B194" s="12"/>
      <c r="C194" s="255"/>
      <c r="D194" s="183"/>
      <c r="E194" s="256"/>
      <c r="F194" s="49"/>
      <c r="G194" s="49"/>
      <c r="H194" s="49"/>
      <c r="I194" s="49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24" customHeight="1">
      <c r="A195" s="12"/>
      <c r="B195" s="12"/>
      <c r="C195" s="255"/>
      <c r="D195" s="183"/>
      <c r="E195" s="256"/>
      <c r="F195" s="49"/>
      <c r="G195" s="49"/>
      <c r="H195" s="49"/>
      <c r="I195" s="49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24" customHeight="1">
      <c r="A196" s="12"/>
      <c r="B196" s="12"/>
      <c r="C196" s="255"/>
      <c r="D196" s="183"/>
      <c r="E196" s="256"/>
      <c r="F196" s="49"/>
      <c r="G196" s="49"/>
      <c r="H196" s="49"/>
      <c r="I196" s="49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24" customHeight="1">
      <c r="A197" s="12"/>
      <c r="B197" s="12"/>
      <c r="C197" s="255"/>
      <c r="D197" s="183"/>
      <c r="E197" s="256"/>
      <c r="F197" s="49"/>
      <c r="G197" s="49"/>
      <c r="H197" s="49"/>
      <c r="I197" s="49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24" customHeight="1">
      <c r="A198" s="12"/>
      <c r="B198" s="12"/>
      <c r="C198" s="255"/>
      <c r="D198" s="183"/>
      <c r="E198" s="256"/>
      <c r="F198" s="49"/>
      <c r="G198" s="49"/>
      <c r="H198" s="49"/>
      <c r="I198" s="49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24" customHeight="1">
      <c r="A199" s="12"/>
      <c r="B199" s="12"/>
      <c r="C199" s="255"/>
      <c r="D199" s="183"/>
      <c r="E199" s="256"/>
      <c r="F199" s="49"/>
      <c r="G199" s="49"/>
      <c r="H199" s="49"/>
      <c r="I199" s="49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24" customHeight="1">
      <c r="A200" s="12"/>
      <c r="B200" s="12"/>
      <c r="C200" s="255"/>
      <c r="D200" s="183"/>
      <c r="E200" s="256"/>
      <c r="F200" s="49"/>
      <c r="G200" s="49"/>
      <c r="H200" s="49"/>
      <c r="I200" s="49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24" customHeight="1">
      <c r="A201" s="12"/>
      <c r="B201" s="12"/>
      <c r="C201" s="255"/>
      <c r="D201" s="183"/>
      <c r="E201" s="256"/>
      <c r="F201" s="49"/>
      <c r="G201" s="49"/>
      <c r="H201" s="49"/>
      <c r="I201" s="49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24" customHeight="1">
      <c r="A202" s="12"/>
      <c r="B202" s="12"/>
      <c r="C202" s="255"/>
      <c r="D202" s="183"/>
      <c r="E202" s="256"/>
      <c r="F202" s="49"/>
      <c r="G202" s="49"/>
      <c r="H202" s="49"/>
      <c r="I202" s="49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24" customHeight="1">
      <c r="A203" s="12"/>
      <c r="B203" s="12"/>
      <c r="C203" s="255"/>
      <c r="D203" s="183"/>
      <c r="E203" s="256"/>
      <c r="F203" s="49"/>
      <c r="G203" s="49"/>
      <c r="H203" s="49"/>
      <c r="I203" s="49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24" customHeight="1">
      <c r="A204" s="12"/>
      <c r="B204" s="12"/>
      <c r="C204" s="255"/>
      <c r="D204" s="183"/>
      <c r="E204" s="256"/>
      <c r="F204" s="49"/>
      <c r="G204" s="49"/>
      <c r="H204" s="49"/>
      <c r="I204" s="49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24" customHeight="1">
      <c r="A205" s="12"/>
      <c r="B205" s="12"/>
      <c r="C205" s="255"/>
      <c r="D205" s="183"/>
      <c r="E205" s="256"/>
      <c r="F205" s="49"/>
      <c r="G205" s="49"/>
      <c r="H205" s="49"/>
      <c r="I205" s="49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24" customHeight="1">
      <c r="A206" s="12"/>
      <c r="B206" s="12"/>
      <c r="C206" s="255"/>
      <c r="D206" s="183"/>
      <c r="E206" s="256"/>
      <c r="F206" s="49"/>
      <c r="G206" s="49"/>
      <c r="H206" s="49"/>
      <c r="I206" s="49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24" customHeight="1">
      <c r="A207" s="12"/>
      <c r="B207" s="12"/>
      <c r="C207" s="255"/>
      <c r="D207" s="183"/>
      <c r="E207" s="256"/>
      <c r="F207" s="49"/>
      <c r="G207" s="49"/>
      <c r="H207" s="49"/>
      <c r="I207" s="49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24" customHeight="1">
      <c r="A208" s="12"/>
      <c r="B208" s="12"/>
      <c r="C208" s="255"/>
      <c r="D208" s="183"/>
      <c r="E208" s="256"/>
      <c r="F208" s="49"/>
      <c r="G208" s="49"/>
      <c r="H208" s="49"/>
      <c r="I208" s="49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24" customHeight="1">
      <c r="A209" s="12"/>
      <c r="B209" s="12"/>
      <c r="C209" s="255"/>
      <c r="D209" s="183"/>
      <c r="E209" s="256"/>
      <c r="F209" s="49"/>
      <c r="G209" s="49"/>
      <c r="H209" s="49"/>
      <c r="I209" s="49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24" customHeight="1">
      <c r="A210" s="12"/>
      <c r="B210" s="12"/>
      <c r="C210" s="255"/>
      <c r="D210" s="183"/>
      <c r="E210" s="256"/>
      <c r="F210" s="49"/>
      <c r="G210" s="49"/>
      <c r="H210" s="49"/>
      <c r="I210" s="49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24" customHeight="1">
      <c r="A211" s="12"/>
      <c r="B211" s="12"/>
      <c r="C211" s="255"/>
      <c r="D211" s="183"/>
      <c r="E211" s="256"/>
      <c r="F211" s="49"/>
      <c r="G211" s="49"/>
      <c r="H211" s="49"/>
      <c r="I211" s="49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24" customHeight="1">
      <c r="A212" s="12"/>
      <c r="B212" s="12"/>
      <c r="C212" s="255"/>
      <c r="D212" s="183"/>
      <c r="E212" s="256"/>
      <c r="F212" s="49"/>
      <c r="G212" s="49"/>
      <c r="H212" s="49"/>
      <c r="I212" s="49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24" customHeight="1">
      <c r="A213" s="12"/>
      <c r="B213" s="12"/>
      <c r="C213" s="255"/>
      <c r="D213" s="183"/>
      <c r="E213" s="256"/>
      <c r="F213" s="49"/>
      <c r="G213" s="49"/>
      <c r="H213" s="49"/>
      <c r="I213" s="49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24" customHeight="1">
      <c r="A214" s="12"/>
      <c r="B214" s="12"/>
      <c r="C214" s="255"/>
      <c r="D214" s="183"/>
      <c r="E214" s="256"/>
      <c r="F214" s="49"/>
      <c r="G214" s="49"/>
      <c r="H214" s="49"/>
      <c r="I214" s="49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24" customHeight="1">
      <c r="A215" s="12"/>
      <c r="B215" s="12"/>
      <c r="C215" s="255"/>
      <c r="D215" s="183"/>
      <c r="E215" s="256"/>
      <c r="F215" s="49"/>
      <c r="G215" s="49"/>
      <c r="H215" s="49"/>
      <c r="I215" s="49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24" customHeight="1">
      <c r="A216" s="12"/>
      <c r="B216" s="12"/>
      <c r="C216" s="255"/>
      <c r="D216" s="183"/>
      <c r="E216" s="256"/>
      <c r="F216" s="49"/>
      <c r="G216" s="49"/>
      <c r="H216" s="49"/>
      <c r="I216" s="49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24" customHeight="1">
      <c r="A217" s="12"/>
      <c r="B217" s="12"/>
      <c r="C217" s="255"/>
      <c r="D217" s="183"/>
      <c r="E217" s="256"/>
      <c r="F217" s="49"/>
      <c r="G217" s="49"/>
      <c r="H217" s="49"/>
      <c r="I217" s="49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24" customHeight="1">
      <c r="A218" s="12"/>
      <c r="B218" s="12"/>
      <c r="C218" s="255"/>
      <c r="D218" s="183"/>
      <c r="E218" s="256"/>
      <c r="F218" s="49"/>
      <c r="G218" s="49"/>
      <c r="H218" s="49"/>
      <c r="I218" s="49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24" customHeight="1">
      <c r="A219" s="12"/>
      <c r="B219" s="12"/>
      <c r="C219" s="255"/>
      <c r="D219" s="183"/>
      <c r="E219" s="256"/>
      <c r="F219" s="49"/>
      <c r="G219" s="49"/>
      <c r="H219" s="49"/>
      <c r="I219" s="49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24" customHeight="1">
      <c r="A220" s="12"/>
      <c r="B220" s="12"/>
      <c r="C220" s="255"/>
      <c r="D220" s="183"/>
      <c r="E220" s="256"/>
      <c r="F220" s="49"/>
      <c r="G220" s="49"/>
      <c r="H220" s="49"/>
      <c r="I220" s="49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24" customHeight="1">
      <c r="A221" s="12"/>
      <c r="B221" s="12"/>
      <c r="C221" s="255"/>
      <c r="D221" s="183"/>
      <c r="E221" s="256"/>
      <c r="F221" s="49"/>
      <c r="G221" s="49"/>
      <c r="H221" s="49"/>
      <c r="I221" s="49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24" customHeight="1">
      <c r="A222" s="12"/>
      <c r="B222" s="12"/>
      <c r="C222" s="255"/>
      <c r="D222" s="183"/>
      <c r="E222" s="256"/>
      <c r="F222" s="49"/>
      <c r="G222" s="49"/>
      <c r="H222" s="49"/>
      <c r="I222" s="49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24" customHeight="1">
      <c r="A223" s="12"/>
      <c r="B223" s="12"/>
      <c r="C223" s="255"/>
      <c r="D223" s="183"/>
      <c r="E223" s="256"/>
      <c r="F223" s="49"/>
      <c r="G223" s="49"/>
      <c r="H223" s="49"/>
      <c r="I223" s="49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24" customHeight="1">
      <c r="A224" s="12"/>
      <c r="B224" s="12"/>
      <c r="C224" s="255"/>
      <c r="D224" s="183"/>
      <c r="E224" s="256"/>
      <c r="F224" s="49"/>
      <c r="G224" s="49"/>
      <c r="H224" s="49"/>
      <c r="I224" s="49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24" customHeight="1">
      <c r="A225" s="12"/>
      <c r="B225" s="12"/>
      <c r="C225" s="255"/>
      <c r="D225" s="183"/>
      <c r="E225" s="256"/>
      <c r="F225" s="49"/>
      <c r="G225" s="49"/>
      <c r="H225" s="49"/>
      <c r="I225" s="49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24" customHeight="1">
      <c r="A226" s="12"/>
      <c r="B226" s="12"/>
      <c r="C226" s="255"/>
      <c r="D226" s="183"/>
      <c r="E226" s="256"/>
      <c r="F226" s="49"/>
      <c r="G226" s="49"/>
      <c r="H226" s="49"/>
      <c r="I226" s="49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24" customHeight="1">
      <c r="A227" s="12"/>
      <c r="B227" s="12"/>
      <c r="C227" s="255"/>
      <c r="D227" s="183"/>
      <c r="E227" s="256"/>
      <c r="F227" s="49"/>
      <c r="G227" s="49"/>
      <c r="H227" s="49"/>
      <c r="I227" s="49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24" customHeight="1">
      <c r="A228" s="12"/>
      <c r="B228" s="12"/>
      <c r="C228" s="255"/>
      <c r="D228" s="183"/>
      <c r="E228" s="256"/>
      <c r="F228" s="49"/>
      <c r="G228" s="49"/>
      <c r="H228" s="49"/>
      <c r="I228" s="49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24" customHeight="1">
      <c r="A229" s="12"/>
      <c r="B229" s="12"/>
      <c r="C229" s="255"/>
      <c r="D229" s="183"/>
      <c r="E229" s="256"/>
      <c r="F229" s="49"/>
      <c r="G229" s="49"/>
      <c r="H229" s="49"/>
      <c r="I229" s="49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24" customHeight="1">
      <c r="A230" s="12"/>
      <c r="B230" s="12"/>
      <c r="C230" s="255"/>
      <c r="D230" s="183"/>
      <c r="E230" s="256"/>
      <c r="F230" s="49"/>
      <c r="G230" s="49"/>
      <c r="H230" s="49"/>
      <c r="I230" s="49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24" customHeight="1">
      <c r="A231" s="12"/>
      <c r="B231" s="12"/>
      <c r="C231" s="255"/>
      <c r="D231" s="183"/>
      <c r="E231" s="256"/>
      <c r="F231" s="49"/>
      <c r="G231" s="49"/>
      <c r="H231" s="49"/>
      <c r="I231" s="49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24" customHeight="1">
      <c r="A232" s="12"/>
      <c r="B232" s="12"/>
      <c r="C232" s="255"/>
      <c r="D232" s="183"/>
      <c r="E232" s="256"/>
      <c r="F232" s="49"/>
      <c r="G232" s="49"/>
      <c r="H232" s="49"/>
      <c r="I232" s="49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24" customHeight="1">
      <c r="A233" s="12"/>
      <c r="B233" s="12"/>
      <c r="C233" s="255"/>
      <c r="D233" s="183"/>
      <c r="E233" s="256"/>
      <c r="F233" s="49"/>
      <c r="G233" s="49"/>
      <c r="H233" s="49"/>
      <c r="I233" s="49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24" customHeight="1">
      <c r="A234" s="12"/>
      <c r="B234" s="12"/>
      <c r="C234" s="255"/>
      <c r="D234" s="183"/>
      <c r="E234" s="256"/>
      <c r="F234" s="49"/>
      <c r="G234" s="49"/>
      <c r="H234" s="49"/>
      <c r="I234" s="49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24" customHeight="1">
      <c r="A235" s="12"/>
      <c r="B235" s="12"/>
      <c r="C235" s="255"/>
      <c r="D235" s="183"/>
      <c r="E235" s="256"/>
      <c r="F235" s="49"/>
      <c r="G235" s="49"/>
      <c r="H235" s="49"/>
      <c r="I235" s="49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24" customHeight="1">
      <c r="A236" s="12"/>
      <c r="B236" s="12"/>
      <c r="C236" s="255"/>
      <c r="D236" s="183"/>
      <c r="E236" s="256"/>
      <c r="F236" s="49"/>
      <c r="G236" s="49"/>
      <c r="H236" s="49"/>
      <c r="I236" s="49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24" customHeight="1">
      <c r="A237" s="12"/>
      <c r="B237" s="12"/>
      <c r="C237" s="255"/>
      <c r="D237" s="183"/>
      <c r="E237" s="256"/>
      <c r="F237" s="49"/>
      <c r="G237" s="49"/>
      <c r="H237" s="49"/>
      <c r="I237" s="49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24" customHeight="1">
      <c r="A238" s="12"/>
      <c r="B238" s="12"/>
      <c r="C238" s="255"/>
      <c r="D238" s="183"/>
      <c r="E238" s="256"/>
      <c r="F238" s="49"/>
      <c r="G238" s="49"/>
      <c r="H238" s="49"/>
      <c r="I238" s="49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24" customHeight="1">
      <c r="A239" s="12"/>
      <c r="B239" s="12"/>
      <c r="C239" s="255"/>
      <c r="D239" s="183"/>
      <c r="E239" s="256"/>
      <c r="F239" s="49"/>
      <c r="G239" s="49"/>
      <c r="H239" s="49"/>
      <c r="I239" s="49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24" customHeight="1">
      <c r="A240" s="12"/>
      <c r="B240" s="12"/>
      <c r="C240" s="255"/>
      <c r="D240" s="183"/>
      <c r="E240" s="256"/>
      <c r="F240" s="49"/>
      <c r="G240" s="49"/>
      <c r="H240" s="49"/>
      <c r="I240" s="49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24" customHeight="1">
      <c r="A241" s="12"/>
      <c r="B241" s="12"/>
      <c r="C241" s="255"/>
      <c r="D241" s="183"/>
      <c r="E241" s="256"/>
      <c r="F241" s="49"/>
      <c r="G241" s="49"/>
      <c r="H241" s="49"/>
      <c r="I241" s="49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24" customHeight="1">
      <c r="A242" s="12"/>
      <c r="B242" s="12"/>
      <c r="C242" s="255"/>
      <c r="D242" s="183"/>
      <c r="E242" s="256"/>
      <c r="F242" s="49"/>
      <c r="G242" s="49"/>
      <c r="H242" s="49"/>
      <c r="I242" s="49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24" customHeight="1">
      <c r="A243" s="12"/>
      <c r="B243" s="12"/>
      <c r="C243" s="255"/>
      <c r="D243" s="183"/>
      <c r="E243" s="256"/>
      <c r="F243" s="49"/>
      <c r="G243" s="49"/>
      <c r="H243" s="49"/>
      <c r="I243" s="49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24" customHeight="1">
      <c r="A244" s="12"/>
      <c r="B244" s="12"/>
      <c r="C244" s="255"/>
      <c r="D244" s="183"/>
      <c r="E244" s="256"/>
      <c r="F244" s="49"/>
      <c r="G244" s="49"/>
      <c r="H244" s="49"/>
      <c r="I244" s="49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24" customHeight="1">
      <c r="A245" s="12"/>
      <c r="B245" s="12"/>
      <c r="C245" s="255"/>
      <c r="D245" s="183"/>
      <c r="E245" s="256"/>
      <c r="F245" s="49"/>
      <c r="G245" s="49"/>
      <c r="H245" s="49"/>
      <c r="I245" s="49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24" customHeight="1">
      <c r="A246" s="12"/>
      <c r="B246" s="12"/>
      <c r="C246" s="255"/>
      <c r="D246" s="183"/>
      <c r="E246" s="256"/>
      <c r="F246" s="49"/>
      <c r="G246" s="49"/>
      <c r="H246" s="49"/>
      <c r="I246" s="49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24" customHeight="1">
      <c r="A247" s="12"/>
      <c r="B247" s="12"/>
      <c r="C247" s="255"/>
      <c r="D247" s="183"/>
      <c r="E247" s="256"/>
      <c r="F247" s="49"/>
      <c r="G247" s="49"/>
      <c r="H247" s="49"/>
      <c r="I247" s="49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24" customHeight="1">
      <c r="A248" s="12"/>
      <c r="B248" s="12"/>
      <c r="C248" s="255"/>
      <c r="D248" s="183"/>
      <c r="E248" s="256"/>
      <c r="F248" s="49"/>
      <c r="G248" s="49"/>
      <c r="H248" s="49"/>
      <c r="I248" s="49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24" customHeight="1">
      <c r="A249" s="12"/>
      <c r="B249" s="12"/>
      <c r="C249" s="255"/>
      <c r="D249" s="183"/>
      <c r="E249" s="256"/>
      <c r="F249" s="49"/>
      <c r="G249" s="49"/>
      <c r="H249" s="49"/>
      <c r="I249" s="49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24" customHeight="1">
      <c r="A250" s="12"/>
      <c r="B250" s="12"/>
      <c r="C250" s="255"/>
      <c r="D250" s="183"/>
      <c r="E250" s="256"/>
      <c r="F250" s="49"/>
      <c r="G250" s="49"/>
      <c r="H250" s="49"/>
      <c r="I250" s="49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24" customHeight="1">
      <c r="A251" s="12"/>
      <c r="B251" s="12"/>
      <c r="C251" s="255"/>
      <c r="D251" s="183"/>
      <c r="E251" s="256"/>
      <c r="F251" s="49"/>
      <c r="G251" s="49"/>
      <c r="H251" s="49"/>
      <c r="I251" s="49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24" customHeight="1">
      <c r="A252" s="12"/>
      <c r="B252" s="12"/>
      <c r="C252" s="255"/>
      <c r="D252" s="183"/>
      <c r="E252" s="256"/>
      <c r="F252" s="49"/>
      <c r="G252" s="49"/>
      <c r="H252" s="49"/>
      <c r="I252" s="49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24" customHeight="1">
      <c r="A253" s="12"/>
      <c r="B253" s="12"/>
      <c r="C253" s="255"/>
      <c r="D253" s="183"/>
      <c r="E253" s="256"/>
      <c r="F253" s="49"/>
      <c r="G253" s="49"/>
      <c r="H253" s="49"/>
      <c r="I253" s="49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24" customHeight="1">
      <c r="A254" s="12"/>
      <c r="B254" s="12"/>
      <c r="C254" s="255"/>
      <c r="D254" s="183"/>
      <c r="E254" s="256"/>
      <c r="F254" s="49"/>
      <c r="G254" s="49"/>
      <c r="H254" s="49"/>
      <c r="I254" s="49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24" customHeight="1">
      <c r="A255" s="12"/>
      <c r="B255" s="12"/>
      <c r="C255" s="255"/>
      <c r="D255" s="183"/>
      <c r="E255" s="256"/>
      <c r="F255" s="49"/>
      <c r="G255" s="49"/>
      <c r="H255" s="49"/>
      <c r="I255" s="49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24" customHeight="1">
      <c r="A256" s="12"/>
      <c r="B256" s="12"/>
      <c r="C256" s="255"/>
      <c r="D256" s="183"/>
      <c r="E256" s="256"/>
      <c r="F256" s="49"/>
      <c r="G256" s="49"/>
      <c r="H256" s="49"/>
      <c r="I256" s="49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24" customHeight="1">
      <c r="A257" s="12"/>
      <c r="B257" s="12"/>
      <c r="C257" s="255"/>
      <c r="D257" s="183"/>
      <c r="E257" s="256"/>
      <c r="F257" s="49"/>
      <c r="G257" s="49"/>
      <c r="H257" s="49"/>
      <c r="I257" s="49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24" customHeight="1">
      <c r="A258" s="12"/>
      <c r="B258" s="12"/>
      <c r="C258" s="255"/>
      <c r="D258" s="183"/>
      <c r="E258" s="256"/>
      <c r="F258" s="49"/>
      <c r="G258" s="49"/>
      <c r="H258" s="49"/>
      <c r="I258" s="49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24" customHeight="1">
      <c r="A259" s="12"/>
      <c r="B259" s="12"/>
      <c r="C259" s="255"/>
      <c r="D259" s="183"/>
      <c r="E259" s="256"/>
      <c r="F259" s="49"/>
      <c r="G259" s="49"/>
      <c r="H259" s="49"/>
      <c r="I259" s="49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24" customHeight="1">
      <c r="A260" s="12"/>
      <c r="B260" s="12"/>
      <c r="C260" s="255"/>
      <c r="D260" s="183"/>
      <c r="E260" s="256"/>
      <c r="F260" s="49"/>
      <c r="G260" s="49"/>
      <c r="H260" s="49"/>
      <c r="I260" s="49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24" customHeight="1">
      <c r="A261" s="12"/>
      <c r="B261" s="12"/>
      <c r="C261" s="255"/>
      <c r="D261" s="183"/>
      <c r="E261" s="256"/>
      <c r="F261" s="49"/>
      <c r="G261" s="49"/>
      <c r="H261" s="49"/>
      <c r="I261" s="49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24" customHeight="1">
      <c r="A262" s="12"/>
      <c r="B262" s="12"/>
      <c r="C262" s="255"/>
      <c r="D262" s="183"/>
      <c r="E262" s="256"/>
      <c r="F262" s="49"/>
      <c r="G262" s="49"/>
      <c r="H262" s="49"/>
      <c r="I262" s="49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24" customHeight="1">
      <c r="A263" s="12"/>
      <c r="B263" s="12"/>
      <c r="C263" s="255"/>
      <c r="D263" s="183"/>
      <c r="E263" s="256"/>
      <c r="F263" s="49"/>
      <c r="G263" s="49"/>
      <c r="H263" s="49"/>
      <c r="I263" s="49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24" customHeight="1">
      <c r="A264" s="12"/>
      <c r="B264" s="12"/>
      <c r="C264" s="255"/>
      <c r="D264" s="183"/>
      <c r="E264" s="256"/>
      <c r="F264" s="49"/>
      <c r="G264" s="49"/>
      <c r="H264" s="49"/>
      <c r="I264" s="49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24" customHeight="1">
      <c r="A265" s="12"/>
      <c r="B265" s="12"/>
      <c r="C265" s="255"/>
      <c r="D265" s="183"/>
      <c r="E265" s="256"/>
      <c r="F265" s="49"/>
      <c r="G265" s="49"/>
      <c r="H265" s="49"/>
      <c r="I265" s="49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24" customHeight="1">
      <c r="A266" s="12"/>
      <c r="B266" s="12"/>
      <c r="C266" s="255"/>
      <c r="D266" s="183"/>
      <c r="E266" s="256"/>
      <c r="F266" s="49"/>
      <c r="G266" s="49"/>
      <c r="H266" s="49"/>
      <c r="I266" s="49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24" customHeight="1">
      <c r="A267" s="12"/>
      <c r="B267" s="12"/>
      <c r="C267" s="255"/>
      <c r="D267" s="183"/>
      <c r="E267" s="256"/>
      <c r="F267" s="49"/>
      <c r="G267" s="49"/>
      <c r="H267" s="49"/>
      <c r="I267" s="49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24" customHeight="1">
      <c r="A268" s="12"/>
      <c r="B268" s="12"/>
      <c r="C268" s="255"/>
      <c r="D268" s="183"/>
      <c r="E268" s="256"/>
      <c r="F268" s="49"/>
      <c r="G268" s="49"/>
      <c r="H268" s="49"/>
      <c r="I268" s="49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24" customHeight="1">
      <c r="A269" s="12"/>
      <c r="B269" s="12"/>
      <c r="C269" s="255"/>
      <c r="D269" s="183"/>
      <c r="E269" s="256"/>
      <c r="F269" s="49"/>
      <c r="G269" s="49"/>
      <c r="H269" s="49"/>
      <c r="I269" s="49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24" customHeight="1">
      <c r="A270" s="12"/>
      <c r="B270" s="12"/>
      <c r="C270" s="255"/>
      <c r="D270" s="183"/>
      <c r="E270" s="256"/>
      <c r="F270" s="49"/>
      <c r="G270" s="49"/>
      <c r="H270" s="49"/>
      <c r="I270" s="49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24" customHeight="1">
      <c r="A271" s="12"/>
      <c r="B271" s="12"/>
      <c r="C271" s="255"/>
      <c r="D271" s="183"/>
      <c r="E271" s="256"/>
      <c r="F271" s="49"/>
      <c r="G271" s="49"/>
      <c r="H271" s="49"/>
      <c r="I271" s="49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24" customHeight="1">
      <c r="A272" s="12"/>
      <c r="B272" s="12"/>
      <c r="C272" s="255"/>
      <c r="D272" s="183"/>
      <c r="E272" s="256"/>
      <c r="F272" s="49"/>
      <c r="G272" s="49"/>
      <c r="H272" s="49"/>
      <c r="I272" s="49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24" customHeight="1">
      <c r="A273" s="12"/>
      <c r="B273" s="12"/>
      <c r="C273" s="255"/>
      <c r="D273" s="183"/>
      <c r="E273" s="256"/>
      <c r="F273" s="49"/>
      <c r="G273" s="49"/>
      <c r="H273" s="49"/>
      <c r="I273" s="49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24" customHeight="1">
      <c r="A274" s="12"/>
      <c r="B274" s="12"/>
      <c r="C274" s="255"/>
      <c r="D274" s="183"/>
      <c r="E274" s="256"/>
      <c r="F274" s="49"/>
      <c r="G274" s="49"/>
      <c r="H274" s="49"/>
      <c r="I274" s="49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24" customHeight="1">
      <c r="A275" s="12"/>
      <c r="B275" s="12"/>
      <c r="C275" s="255"/>
      <c r="D275" s="183"/>
      <c r="E275" s="256"/>
      <c r="F275" s="49"/>
      <c r="G275" s="49"/>
      <c r="H275" s="49"/>
      <c r="I275" s="49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24" customHeight="1">
      <c r="A276" s="12"/>
      <c r="B276" s="12"/>
      <c r="C276" s="255"/>
      <c r="D276" s="183"/>
      <c r="E276" s="256"/>
      <c r="F276" s="49"/>
      <c r="G276" s="49"/>
      <c r="H276" s="49"/>
      <c r="I276" s="49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24" customHeight="1">
      <c r="A277" s="12"/>
      <c r="B277" s="12"/>
      <c r="C277" s="255"/>
      <c r="D277" s="183"/>
      <c r="E277" s="256"/>
      <c r="F277" s="49"/>
      <c r="G277" s="49"/>
      <c r="H277" s="49"/>
      <c r="I277" s="49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24" customHeight="1">
      <c r="A278" s="12"/>
      <c r="B278" s="12"/>
      <c r="C278" s="255"/>
      <c r="D278" s="183"/>
      <c r="E278" s="256"/>
      <c r="F278" s="49"/>
      <c r="G278" s="49"/>
      <c r="H278" s="49"/>
      <c r="I278" s="49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24" customHeight="1">
      <c r="A279" s="12"/>
      <c r="B279" s="12"/>
      <c r="C279" s="255"/>
      <c r="D279" s="183"/>
      <c r="E279" s="256"/>
      <c r="F279" s="49"/>
      <c r="G279" s="49"/>
      <c r="H279" s="49"/>
      <c r="I279" s="49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24" customHeight="1">
      <c r="A280" s="12"/>
      <c r="B280" s="12"/>
      <c r="C280" s="255"/>
      <c r="D280" s="183"/>
      <c r="E280" s="256"/>
      <c r="F280" s="49"/>
      <c r="G280" s="49"/>
      <c r="H280" s="49"/>
      <c r="I280" s="49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24" customHeight="1">
      <c r="A281" s="12"/>
      <c r="B281" s="12"/>
      <c r="C281" s="255"/>
      <c r="D281" s="183"/>
      <c r="E281" s="256"/>
      <c r="F281" s="49"/>
      <c r="G281" s="49"/>
      <c r="H281" s="49"/>
      <c r="I281" s="49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24" customHeight="1">
      <c r="A282" s="12"/>
      <c r="B282" s="12"/>
      <c r="C282" s="255"/>
      <c r="D282" s="183"/>
      <c r="E282" s="256"/>
      <c r="F282" s="49"/>
      <c r="G282" s="49"/>
      <c r="H282" s="49"/>
      <c r="I282" s="49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24" customHeight="1">
      <c r="A283" s="12"/>
      <c r="B283" s="12"/>
      <c r="C283" s="255"/>
      <c r="D283" s="183"/>
      <c r="E283" s="256"/>
      <c r="F283" s="49"/>
      <c r="G283" s="49"/>
      <c r="H283" s="49"/>
      <c r="I283" s="49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24" customHeight="1">
      <c r="A284" s="12"/>
      <c r="B284" s="12"/>
      <c r="C284" s="255"/>
      <c r="D284" s="183"/>
      <c r="E284" s="256"/>
      <c r="F284" s="49"/>
      <c r="G284" s="49"/>
      <c r="H284" s="49"/>
      <c r="I284" s="49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24" customHeight="1">
      <c r="A285" s="12"/>
      <c r="B285" s="12"/>
      <c r="C285" s="255"/>
      <c r="D285" s="183"/>
      <c r="E285" s="256"/>
      <c r="F285" s="49"/>
      <c r="G285" s="49"/>
      <c r="H285" s="49"/>
      <c r="I285" s="49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24" customHeight="1">
      <c r="A286" s="12"/>
      <c r="B286" s="12"/>
      <c r="C286" s="255"/>
      <c r="D286" s="183"/>
      <c r="E286" s="256"/>
      <c r="F286" s="49"/>
      <c r="G286" s="49"/>
      <c r="H286" s="49"/>
      <c r="I286" s="49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24" customHeight="1">
      <c r="A287" s="12"/>
      <c r="B287" s="12"/>
      <c r="C287" s="255"/>
      <c r="D287" s="183"/>
      <c r="E287" s="256"/>
      <c r="F287" s="49"/>
      <c r="G287" s="49"/>
      <c r="H287" s="49"/>
      <c r="I287" s="49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24" customHeight="1">
      <c r="A288" s="12"/>
      <c r="B288" s="12"/>
      <c r="C288" s="255"/>
      <c r="D288" s="183"/>
      <c r="E288" s="256"/>
      <c r="F288" s="49"/>
      <c r="G288" s="49"/>
      <c r="H288" s="49"/>
      <c r="I288" s="49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24" customHeight="1">
      <c r="A289" s="12"/>
      <c r="B289" s="12"/>
      <c r="C289" s="255"/>
      <c r="D289" s="183"/>
      <c r="E289" s="256"/>
      <c r="F289" s="49"/>
      <c r="G289" s="49"/>
      <c r="H289" s="49"/>
      <c r="I289" s="49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24" customHeight="1">
      <c r="A290" s="12"/>
      <c r="B290" s="12"/>
      <c r="C290" s="255"/>
      <c r="D290" s="183"/>
      <c r="E290" s="256"/>
      <c r="F290" s="49"/>
      <c r="G290" s="49"/>
      <c r="H290" s="49"/>
      <c r="I290" s="49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24" customHeight="1">
      <c r="A291" s="12"/>
      <c r="B291" s="12"/>
      <c r="C291" s="255"/>
      <c r="D291" s="183"/>
      <c r="E291" s="256"/>
      <c r="F291" s="49"/>
      <c r="G291" s="49"/>
      <c r="H291" s="49"/>
      <c r="I291" s="49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24" customHeight="1">
      <c r="A292" s="12"/>
      <c r="B292" s="12"/>
      <c r="C292" s="255"/>
      <c r="D292" s="183"/>
      <c r="E292" s="256"/>
      <c r="F292" s="49"/>
      <c r="G292" s="49"/>
      <c r="H292" s="49"/>
      <c r="I292" s="49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24" customHeight="1">
      <c r="A293" s="12"/>
      <c r="B293" s="12"/>
      <c r="C293" s="255"/>
      <c r="D293" s="183"/>
      <c r="E293" s="256"/>
      <c r="F293" s="49"/>
      <c r="G293" s="49"/>
      <c r="H293" s="49"/>
      <c r="I293" s="49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24" customHeight="1">
      <c r="A294" s="12"/>
      <c r="B294" s="12"/>
      <c r="C294" s="255"/>
      <c r="D294" s="183"/>
      <c r="E294" s="256"/>
      <c r="F294" s="49"/>
      <c r="G294" s="49"/>
      <c r="H294" s="49"/>
      <c r="I294" s="49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24" customHeight="1">
      <c r="A295" s="12"/>
      <c r="B295" s="12"/>
      <c r="C295" s="255"/>
      <c r="D295" s="183"/>
      <c r="E295" s="256"/>
      <c r="F295" s="49"/>
      <c r="G295" s="49"/>
      <c r="H295" s="49"/>
      <c r="I295" s="49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24" customHeight="1">
      <c r="A296" s="12"/>
      <c r="B296" s="12"/>
      <c r="C296" s="255"/>
      <c r="D296" s="183"/>
      <c r="E296" s="256"/>
      <c r="F296" s="49"/>
      <c r="G296" s="49"/>
      <c r="H296" s="49"/>
      <c r="I296" s="49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24" customHeight="1">
      <c r="A297" s="12"/>
      <c r="B297" s="12"/>
      <c r="C297" s="255"/>
      <c r="D297" s="183"/>
      <c r="E297" s="256"/>
      <c r="F297" s="49"/>
      <c r="G297" s="49"/>
      <c r="H297" s="49"/>
      <c r="I297" s="49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24" customHeight="1">
      <c r="A298" s="12"/>
      <c r="B298" s="12"/>
      <c r="C298" s="255"/>
      <c r="D298" s="183"/>
      <c r="E298" s="256"/>
      <c r="F298" s="49"/>
      <c r="G298" s="49"/>
      <c r="H298" s="49"/>
      <c r="I298" s="49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24" customHeight="1">
      <c r="A299" s="12"/>
      <c r="B299" s="12"/>
      <c r="C299" s="255"/>
      <c r="D299" s="183"/>
      <c r="E299" s="256"/>
      <c r="F299" s="49"/>
      <c r="G299" s="49"/>
      <c r="H299" s="49"/>
      <c r="I299" s="49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24" customHeight="1">
      <c r="A300" s="12"/>
      <c r="B300" s="12"/>
      <c r="C300" s="255"/>
      <c r="D300" s="183"/>
      <c r="E300" s="256"/>
      <c r="F300" s="49"/>
      <c r="G300" s="49"/>
      <c r="H300" s="49"/>
      <c r="I300" s="49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24" customHeight="1">
      <c r="A301" s="12"/>
      <c r="B301" s="12"/>
      <c r="C301" s="255"/>
      <c r="D301" s="183"/>
      <c r="E301" s="256"/>
      <c r="F301" s="49"/>
      <c r="G301" s="49"/>
      <c r="H301" s="49"/>
      <c r="I301" s="49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24" customHeight="1">
      <c r="A302" s="12"/>
      <c r="B302" s="12"/>
      <c r="C302" s="255"/>
      <c r="D302" s="183"/>
      <c r="E302" s="256"/>
      <c r="F302" s="49"/>
      <c r="G302" s="49"/>
      <c r="H302" s="49"/>
      <c r="I302" s="49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24" customHeight="1">
      <c r="A303" s="12"/>
      <c r="B303" s="12"/>
      <c r="C303" s="255"/>
      <c r="D303" s="183"/>
      <c r="E303" s="256"/>
      <c r="F303" s="49"/>
      <c r="G303" s="49"/>
      <c r="H303" s="49"/>
      <c r="I303" s="49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24" customHeight="1">
      <c r="A304" s="12"/>
      <c r="B304" s="12"/>
      <c r="C304" s="255"/>
      <c r="D304" s="183"/>
      <c r="E304" s="256"/>
      <c r="F304" s="49"/>
      <c r="G304" s="49"/>
      <c r="H304" s="49"/>
      <c r="I304" s="49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24" customHeight="1">
      <c r="A305" s="12"/>
      <c r="B305" s="12"/>
      <c r="C305" s="255"/>
      <c r="D305" s="183"/>
      <c r="E305" s="256"/>
      <c r="F305" s="49"/>
      <c r="G305" s="49"/>
      <c r="H305" s="49"/>
      <c r="I305" s="49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24" customHeight="1">
      <c r="A306" s="12"/>
      <c r="B306" s="12"/>
      <c r="C306" s="255"/>
      <c r="D306" s="183"/>
      <c r="E306" s="256"/>
      <c r="F306" s="49"/>
      <c r="G306" s="49"/>
      <c r="H306" s="49"/>
      <c r="I306" s="49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24" customHeight="1">
      <c r="A307" s="12"/>
      <c r="B307" s="12"/>
      <c r="C307" s="255"/>
      <c r="D307" s="183"/>
      <c r="E307" s="256"/>
      <c r="F307" s="49"/>
      <c r="G307" s="49"/>
      <c r="H307" s="49"/>
      <c r="I307" s="49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24" customHeight="1">
      <c r="A308" s="12"/>
      <c r="B308" s="12"/>
      <c r="C308" s="255"/>
      <c r="D308" s="183"/>
      <c r="E308" s="256"/>
      <c r="F308" s="49"/>
      <c r="G308" s="49"/>
      <c r="H308" s="49"/>
      <c r="I308" s="49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24" customHeight="1">
      <c r="A309" s="12"/>
      <c r="B309" s="12"/>
      <c r="C309" s="255"/>
      <c r="D309" s="183"/>
      <c r="E309" s="256"/>
      <c r="F309" s="49"/>
      <c r="G309" s="49"/>
      <c r="H309" s="49"/>
      <c r="I309" s="49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24" customHeight="1">
      <c r="A310" s="12"/>
      <c r="B310" s="12"/>
      <c r="C310" s="255"/>
      <c r="D310" s="183"/>
      <c r="E310" s="256"/>
      <c r="F310" s="49"/>
      <c r="G310" s="49"/>
      <c r="H310" s="49"/>
      <c r="I310" s="49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24" customHeight="1">
      <c r="A311" s="12"/>
      <c r="B311" s="12"/>
      <c r="C311" s="255"/>
      <c r="D311" s="183"/>
      <c r="E311" s="256"/>
      <c r="F311" s="49"/>
      <c r="G311" s="49"/>
      <c r="H311" s="49"/>
      <c r="I311" s="49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24" customHeight="1">
      <c r="A312" s="12"/>
      <c r="B312" s="12"/>
      <c r="C312" s="255"/>
      <c r="D312" s="183"/>
      <c r="E312" s="256"/>
      <c r="F312" s="49"/>
      <c r="G312" s="49"/>
      <c r="H312" s="49"/>
      <c r="I312" s="49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24" customHeight="1">
      <c r="A313" s="12"/>
      <c r="B313" s="12"/>
      <c r="C313" s="255"/>
      <c r="D313" s="183"/>
      <c r="E313" s="256"/>
      <c r="F313" s="49"/>
      <c r="G313" s="49"/>
      <c r="H313" s="49"/>
      <c r="I313" s="49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24" customHeight="1">
      <c r="A314" s="12"/>
      <c r="B314" s="12"/>
      <c r="C314" s="255"/>
      <c r="D314" s="183"/>
      <c r="E314" s="256"/>
      <c r="F314" s="49"/>
      <c r="G314" s="49"/>
      <c r="H314" s="49"/>
      <c r="I314" s="49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24" customHeight="1">
      <c r="A315" s="12"/>
      <c r="B315" s="12"/>
      <c r="C315" s="255"/>
      <c r="D315" s="183"/>
      <c r="E315" s="256"/>
      <c r="F315" s="49"/>
      <c r="G315" s="49"/>
      <c r="H315" s="49"/>
      <c r="I315" s="49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24" customHeight="1">
      <c r="A316" s="12"/>
      <c r="B316" s="12"/>
      <c r="C316" s="255"/>
      <c r="D316" s="183"/>
      <c r="E316" s="256"/>
      <c r="F316" s="49"/>
      <c r="G316" s="49"/>
      <c r="H316" s="49"/>
      <c r="I316" s="49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24" customHeight="1">
      <c r="A317" s="12"/>
      <c r="B317" s="12"/>
      <c r="C317" s="255"/>
      <c r="D317" s="183"/>
      <c r="E317" s="256"/>
      <c r="F317" s="49"/>
      <c r="G317" s="49"/>
      <c r="H317" s="49"/>
      <c r="I317" s="49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24" customHeight="1">
      <c r="A318" s="12"/>
      <c r="B318" s="12"/>
      <c r="C318" s="255"/>
      <c r="D318" s="183"/>
      <c r="E318" s="256"/>
      <c r="F318" s="49"/>
      <c r="G318" s="49"/>
      <c r="H318" s="49"/>
      <c r="I318" s="49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24" customHeight="1">
      <c r="A319" s="12"/>
      <c r="B319" s="12"/>
      <c r="C319" s="255"/>
      <c r="D319" s="183"/>
      <c r="E319" s="256"/>
      <c r="F319" s="49"/>
      <c r="G319" s="49"/>
      <c r="H319" s="49"/>
      <c r="I319" s="49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24" customHeight="1">
      <c r="A320" s="12"/>
      <c r="B320" s="12"/>
      <c r="C320" s="255"/>
      <c r="D320" s="183"/>
      <c r="E320" s="256"/>
      <c r="F320" s="49"/>
      <c r="G320" s="49"/>
      <c r="H320" s="49"/>
      <c r="I320" s="49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24" customHeight="1">
      <c r="A321" s="12"/>
      <c r="B321" s="12"/>
      <c r="C321" s="255"/>
      <c r="D321" s="183"/>
      <c r="E321" s="256"/>
      <c r="F321" s="49"/>
      <c r="G321" s="49"/>
      <c r="H321" s="49"/>
      <c r="I321" s="49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24" customHeight="1">
      <c r="A322" s="12"/>
      <c r="B322" s="12"/>
      <c r="C322" s="255"/>
      <c r="D322" s="183"/>
      <c r="E322" s="256"/>
      <c r="F322" s="49"/>
      <c r="G322" s="49"/>
      <c r="H322" s="49"/>
      <c r="I322" s="49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24" customHeight="1">
      <c r="A323" s="12"/>
      <c r="B323" s="12"/>
      <c r="C323" s="255"/>
      <c r="D323" s="183"/>
      <c r="E323" s="256"/>
      <c r="F323" s="49"/>
      <c r="G323" s="49"/>
      <c r="H323" s="49"/>
      <c r="I323" s="49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24" customHeight="1">
      <c r="A324" s="12"/>
      <c r="B324" s="12"/>
      <c r="C324" s="255"/>
      <c r="D324" s="183"/>
      <c r="E324" s="256"/>
      <c r="F324" s="49"/>
      <c r="G324" s="49"/>
      <c r="H324" s="49"/>
      <c r="I324" s="49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24" customHeight="1">
      <c r="A325" s="12"/>
      <c r="B325" s="12"/>
      <c r="C325" s="255"/>
      <c r="D325" s="183"/>
      <c r="E325" s="256"/>
      <c r="F325" s="49"/>
      <c r="G325" s="49"/>
      <c r="H325" s="49"/>
      <c r="I325" s="49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24" customHeight="1">
      <c r="A326" s="12"/>
      <c r="B326" s="12"/>
      <c r="C326" s="255"/>
      <c r="D326" s="183"/>
      <c r="E326" s="256"/>
      <c r="F326" s="49"/>
      <c r="G326" s="49"/>
      <c r="H326" s="49"/>
      <c r="I326" s="49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24" customHeight="1">
      <c r="A327" s="12"/>
      <c r="B327" s="12"/>
      <c r="C327" s="255"/>
      <c r="D327" s="183"/>
      <c r="E327" s="256"/>
      <c r="F327" s="49"/>
      <c r="G327" s="49"/>
      <c r="H327" s="49"/>
      <c r="I327" s="49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24" customHeight="1">
      <c r="A328" s="12"/>
      <c r="B328" s="12"/>
      <c r="C328" s="255"/>
      <c r="D328" s="183"/>
      <c r="E328" s="256"/>
      <c r="F328" s="49"/>
      <c r="G328" s="49"/>
      <c r="H328" s="49"/>
      <c r="I328" s="49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24" customHeight="1">
      <c r="A329" s="12"/>
      <c r="B329" s="12"/>
      <c r="C329" s="255"/>
      <c r="D329" s="183"/>
      <c r="E329" s="256"/>
      <c r="F329" s="49"/>
      <c r="G329" s="49"/>
      <c r="H329" s="49"/>
      <c r="I329" s="49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24" customHeight="1">
      <c r="A330" s="12"/>
      <c r="B330" s="12"/>
      <c r="C330" s="255"/>
      <c r="D330" s="183"/>
      <c r="E330" s="256"/>
      <c r="F330" s="49"/>
      <c r="G330" s="49"/>
      <c r="H330" s="49"/>
      <c r="I330" s="49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24" customHeight="1">
      <c r="A331" s="12"/>
      <c r="B331" s="12"/>
      <c r="C331" s="255"/>
      <c r="D331" s="183"/>
      <c r="E331" s="256"/>
      <c r="F331" s="49"/>
      <c r="G331" s="49"/>
      <c r="H331" s="49"/>
      <c r="I331" s="49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24" customHeight="1">
      <c r="A332" s="12"/>
      <c r="B332" s="12"/>
      <c r="C332" s="255"/>
      <c r="D332" s="183"/>
      <c r="E332" s="256"/>
      <c r="F332" s="49"/>
      <c r="G332" s="49"/>
      <c r="H332" s="49"/>
      <c r="I332" s="49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24" customHeight="1">
      <c r="A333" s="12"/>
      <c r="B333" s="12"/>
      <c r="C333" s="255"/>
      <c r="D333" s="183"/>
      <c r="E333" s="256"/>
      <c r="F333" s="49"/>
      <c r="G333" s="49"/>
      <c r="H333" s="49"/>
      <c r="I333" s="49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24" customHeight="1">
      <c r="A334" s="12"/>
      <c r="B334" s="12"/>
      <c r="C334" s="255"/>
      <c r="D334" s="183"/>
      <c r="E334" s="256"/>
      <c r="F334" s="49"/>
      <c r="G334" s="49"/>
      <c r="H334" s="49"/>
      <c r="I334" s="49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24" customHeight="1">
      <c r="A335" s="12"/>
      <c r="B335" s="12"/>
      <c r="C335" s="255"/>
      <c r="D335" s="183"/>
      <c r="E335" s="256"/>
      <c r="F335" s="49"/>
      <c r="G335" s="49"/>
      <c r="H335" s="49"/>
      <c r="I335" s="49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24" customHeight="1">
      <c r="A336" s="12"/>
      <c r="B336" s="12"/>
      <c r="C336" s="255"/>
      <c r="D336" s="183"/>
      <c r="E336" s="256"/>
      <c r="F336" s="49"/>
      <c r="G336" s="49"/>
      <c r="H336" s="49"/>
      <c r="I336" s="49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24" customHeight="1">
      <c r="A337" s="12"/>
      <c r="B337" s="12"/>
      <c r="C337" s="255"/>
      <c r="D337" s="183"/>
      <c r="E337" s="256"/>
      <c r="F337" s="49"/>
      <c r="G337" s="49"/>
      <c r="H337" s="49"/>
      <c r="I337" s="49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24" customHeight="1">
      <c r="A338" s="12"/>
      <c r="B338" s="12"/>
      <c r="C338" s="255"/>
      <c r="D338" s="183"/>
      <c r="E338" s="256"/>
      <c r="F338" s="49"/>
      <c r="G338" s="49"/>
      <c r="H338" s="49"/>
      <c r="I338" s="49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24" customHeight="1">
      <c r="A339" s="12"/>
      <c r="B339" s="12"/>
      <c r="C339" s="255"/>
      <c r="D339" s="183"/>
      <c r="E339" s="256"/>
      <c r="F339" s="49"/>
      <c r="G339" s="49"/>
      <c r="H339" s="49"/>
      <c r="I339" s="49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24" customHeight="1">
      <c r="A340" s="12"/>
      <c r="B340" s="12"/>
      <c r="C340" s="255"/>
      <c r="D340" s="183"/>
      <c r="E340" s="256"/>
      <c r="F340" s="49"/>
      <c r="G340" s="49"/>
      <c r="H340" s="49"/>
      <c r="I340" s="49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24" customHeight="1">
      <c r="A341" s="12"/>
      <c r="B341" s="12"/>
      <c r="C341" s="255"/>
      <c r="D341" s="183"/>
      <c r="E341" s="256"/>
      <c r="F341" s="49"/>
      <c r="G341" s="49"/>
      <c r="H341" s="49"/>
      <c r="I341" s="49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24" customHeight="1">
      <c r="A342" s="12"/>
      <c r="B342" s="12"/>
      <c r="C342" s="255"/>
      <c r="D342" s="183"/>
      <c r="E342" s="256"/>
      <c r="F342" s="49"/>
      <c r="G342" s="49"/>
      <c r="H342" s="49"/>
      <c r="I342" s="49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24" customHeight="1">
      <c r="A343" s="12"/>
      <c r="B343" s="12"/>
      <c r="C343" s="255"/>
      <c r="D343" s="183"/>
      <c r="E343" s="256"/>
      <c r="F343" s="49"/>
      <c r="G343" s="49"/>
      <c r="H343" s="49"/>
      <c r="I343" s="49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24" customHeight="1">
      <c r="A344" s="12"/>
      <c r="B344" s="12"/>
      <c r="C344" s="255"/>
      <c r="D344" s="183"/>
      <c r="E344" s="256"/>
      <c r="F344" s="49"/>
      <c r="G344" s="49"/>
      <c r="H344" s="49"/>
      <c r="I344" s="49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24" customHeight="1">
      <c r="A345" s="12"/>
      <c r="B345" s="12"/>
      <c r="C345" s="255"/>
      <c r="D345" s="183"/>
      <c r="E345" s="256"/>
      <c r="F345" s="49"/>
      <c r="G345" s="49"/>
      <c r="H345" s="49"/>
      <c r="I345" s="49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24" customHeight="1">
      <c r="A346" s="12"/>
      <c r="B346" s="12"/>
      <c r="C346" s="255"/>
      <c r="D346" s="183"/>
      <c r="E346" s="256"/>
      <c r="F346" s="49"/>
      <c r="G346" s="49"/>
      <c r="H346" s="49"/>
      <c r="I346" s="49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24" customHeight="1">
      <c r="A347" s="12"/>
      <c r="B347" s="12"/>
      <c r="C347" s="255"/>
      <c r="D347" s="183"/>
      <c r="E347" s="256"/>
      <c r="F347" s="49"/>
      <c r="G347" s="49"/>
      <c r="H347" s="49"/>
      <c r="I347" s="49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24" customHeight="1">
      <c r="A348" s="12"/>
      <c r="B348" s="12"/>
      <c r="C348" s="255"/>
      <c r="D348" s="183"/>
      <c r="E348" s="256"/>
      <c r="F348" s="49"/>
      <c r="G348" s="49"/>
      <c r="H348" s="49"/>
      <c r="I348" s="49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24" customHeight="1">
      <c r="A349" s="12"/>
      <c r="B349" s="12"/>
      <c r="C349" s="255"/>
      <c r="D349" s="183"/>
      <c r="E349" s="256"/>
      <c r="F349" s="49"/>
      <c r="G349" s="49"/>
      <c r="H349" s="49"/>
      <c r="I349" s="49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24" customHeight="1">
      <c r="A350" s="12"/>
      <c r="B350" s="12"/>
      <c r="C350" s="255"/>
      <c r="D350" s="183"/>
      <c r="E350" s="256"/>
      <c r="F350" s="49"/>
      <c r="G350" s="49"/>
      <c r="H350" s="49"/>
      <c r="I350" s="49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24" customHeight="1">
      <c r="A351" s="12"/>
      <c r="B351" s="12"/>
      <c r="C351" s="255"/>
      <c r="D351" s="183"/>
      <c r="E351" s="256"/>
      <c r="F351" s="49"/>
      <c r="G351" s="49"/>
      <c r="H351" s="49"/>
      <c r="I351" s="49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24" customHeight="1">
      <c r="A352" s="12"/>
      <c r="B352" s="12"/>
      <c r="C352" s="255"/>
      <c r="D352" s="183"/>
      <c r="E352" s="256"/>
      <c r="F352" s="49"/>
      <c r="G352" s="49"/>
      <c r="H352" s="49"/>
      <c r="I352" s="49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24" customHeight="1">
      <c r="A353" s="12"/>
      <c r="B353" s="12"/>
      <c r="C353" s="255"/>
      <c r="D353" s="183"/>
      <c r="E353" s="256"/>
      <c r="F353" s="49"/>
      <c r="G353" s="49"/>
      <c r="H353" s="49"/>
      <c r="I353" s="49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24" customHeight="1">
      <c r="A354" s="12"/>
      <c r="B354" s="12"/>
      <c r="C354" s="255"/>
      <c r="D354" s="183"/>
      <c r="E354" s="256"/>
      <c r="F354" s="49"/>
      <c r="G354" s="49"/>
      <c r="H354" s="49"/>
      <c r="I354" s="49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24" customHeight="1">
      <c r="A355" s="12"/>
      <c r="B355" s="12"/>
      <c r="C355" s="255"/>
      <c r="D355" s="183"/>
      <c r="E355" s="256"/>
      <c r="F355" s="49"/>
      <c r="G355" s="49"/>
      <c r="H355" s="49"/>
      <c r="I355" s="49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24" customHeight="1">
      <c r="A356" s="12"/>
      <c r="B356" s="12"/>
      <c r="C356" s="255"/>
      <c r="D356" s="183"/>
      <c r="E356" s="256"/>
      <c r="F356" s="49"/>
      <c r="G356" s="49"/>
      <c r="H356" s="49"/>
      <c r="I356" s="49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24" customHeight="1">
      <c r="A357" s="12"/>
      <c r="B357" s="12"/>
      <c r="C357" s="255"/>
      <c r="D357" s="183"/>
      <c r="E357" s="256"/>
      <c r="F357" s="49"/>
      <c r="G357" s="49"/>
      <c r="H357" s="49"/>
      <c r="I357" s="49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24" customHeight="1">
      <c r="A358" s="12"/>
      <c r="B358" s="12"/>
      <c r="C358" s="255"/>
      <c r="D358" s="183"/>
      <c r="E358" s="256"/>
      <c r="F358" s="49"/>
      <c r="G358" s="49"/>
      <c r="H358" s="49"/>
      <c r="I358" s="49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24" customHeight="1">
      <c r="A359" s="12"/>
      <c r="B359" s="12"/>
      <c r="C359" s="255"/>
      <c r="D359" s="183"/>
      <c r="E359" s="256"/>
      <c r="F359" s="49"/>
      <c r="G359" s="49"/>
      <c r="H359" s="49"/>
      <c r="I359" s="49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24" customHeight="1">
      <c r="A360" s="12"/>
      <c r="B360" s="12"/>
      <c r="C360" s="255"/>
      <c r="D360" s="183"/>
      <c r="E360" s="256"/>
      <c r="F360" s="49"/>
      <c r="G360" s="49"/>
      <c r="H360" s="49"/>
      <c r="I360" s="49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24" customHeight="1">
      <c r="A361" s="12"/>
      <c r="B361" s="12"/>
      <c r="C361" s="255"/>
      <c r="D361" s="183"/>
      <c r="E361" s="256"/>
      <c r="F361" s="49"/>
      <c r="G361" s="49"/>
      <c r="H361" s="49"/>
      <c r="I361" s="49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24" customHeight="1">
      <c r="A362" s="12"/>
      <c r="B362" s="12"/>
      <c r="C362" s="255"/>
      <c r="D362" s="183"/>
      <c r="E362" s="256"/>
      <c r="F362" s="49"/>
      <c r="G362" s="49"/>
      <c r="H362" s="49"/>
      <c r="I362" s="49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24" customHeight="1">
      <c r="A363" s="12"/>
      <c r="B363" s="12"/>
      <c r="C363" s="255"/>
      <c r="D363" s="183"/>
      <c r="E363" s="256"/>
      <c r="F363" s="49"/>
      <c r="G363" s="49"/>
      <c r="H363" s="49"/>
      <c r="I363" s="49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24" customHeight="1">
      <c r="A364" s="12"/>
      <c r="B364" s="12"/>
      <c r="C364" s="255"/>
      <c r="D364" s="183"/>
      <c r="E364" s="256"/>
      <c r="F364" s="49"/>
      <c r="G364" s="49"/>
      <c r="H364" s="49"/>
      <c r="I364" s="49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24" customHeight="1">
      <c r="A365" s="12"/>
      <c r="B365" s="12"/>
      <c r="C365" s="255"/>
      <c r="D365" s="183"/>
      <c r="E365" s="256"/>
      <c r="F365" s="49"/>
      <c r="G365" s="49"/>
      <c r="H365" s="49"/>
      <c r="I365" s="49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24" customHeight="1">
      <c r="A366" s="12"/>
      <c r="B366" s="12"/>
      <c r="C366" s="255"/>
      <c r="D366" s="183"/>
      <c r="E366" s="256"/>
      <c r="F366" s="49"/>
      <c r="G366" s="49"/>
      <c r="H366" s="49"/>
      <c r="I366" s="49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24" customHeight="1">
      <c r="A367" s="12"/>
      <c r="B367" s="12"/>
      <c r="C367" s="255"/>
      <c r="D367" s="183"/>
      <c r="E367" s="256"/>
      <c r="F367" s="49"/>
      <c r="G367" s="49"/>
      <c r="H367" s="49"/>
      <c r="I367" s="49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24" customHeight="1">
      <c r="A368" s="12"/>
      <c r="B368" s="12"/>
      <c r="C368" s="255"/>
      <c r="D368" s="183"/>
      <c r="E368" s="256"/>
      <c r="F368" s="49"/>
      <c r="G368" s="49"/>
      <c r="H368" s="49"/>
      <c r="I368" s="49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24" customHeight="1">
      <c r="A369" s="12"/>
      <c r="B369" s="12"/>
      <c r="C369" s="255"/>
      <c r="D369" s="183"/>
      <c r="E369" s="256"/>
      <c r="F369" s="49"/>
      <c r="G369" s="49"/>
      <c r="H369" s="49"/>
      <c r="I369" s="49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24" customHeight="1">
      <c r="A370" s="12"/>
      <c r="B370" s="12"/>
      <c r="C370" s="255"/>
      <c r="D370" s="183"/>
      <c r="E370" s="256"/>
      <c r="F370" s="49"/>
      <c r="G370" s="49"/>
      <c r="H370" s="49"/>
      <c r="I370" s="49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24" customHeight="1">
      <c r="A371" s="12"/>
      <c r="B371" s="12"/>
      <c r="C371" s="255"/>
      <c r="D371" s="183"/>
      <c r="E371" s="256"/>
      <c r="F371" s="49"/>
      <c r="G371" s="49"/>
      <c r="H371" s="49"/>
      <c r="I371" s="49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24" customHeight="1">
      <c r="A372" s="12"/>
      <c r="B372" s="12"/>
      <c r="C372" s="255"/>
      <c r="D372" s="183"/>
      <c r="E372" s="256"/>
      <c r="F372" s="49"/>
      <c r="G372" s="49"/>
      <c r="H372" s="49"/>
      <c r="I372" s="49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24" customHeight="1">
      <c r="A373" s="12"/>
      <c r="B373" s="12"/>
      <c r="C373" s="255"/>
      <c r="D373" s="183"/>
      <c r="E373" s="256"/>
      <c r="F373" s="49"/>
      <c r="G373" s="49"/>
      <c r="H373" s="49"/>
      <c r="I373" s="49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24" customHeight="1">
      <c r="A374" s="12"/>
      <c r="B374" s="12"/>
      <c r="C374" s="255"/>
      <c r="D374" s="183"/>
      <c r="E374" s="256"/>
      <c r="F374" s="49"/>
      <c r="G374" s="49"/>
      <c r="H374" s="49"/>
      <c r="I374" s="49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24" customHeight="1">
      <c r="A375" s="12"/>
      <c r="B375" s="12"/>
      <c r="C375" s="255"/>
      <c r="D375" s="183"/>
      <c r="E375" s="256"/>
      <c r="F375" s="49"/>
      <c r="G375" s="49"/>
      <c r="H375" s="49"/>
      <c r="I375" s="49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24" customHeight="1">
      <c r="A376" s="12"/>
      <c r="B376" s="12"/>
      <c r="C376" s="255"/>
      <c r="D376" s="183"/>
      <c r="E376" s="256"/>
      <c r="F376" s="49"/>
      <c r="G376" s="49"/>
      <c r="H376" s="49"/>
      <c r="I376" s="49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24" customHeight="1">
      <c r="A377" s="12"/>
      <c r="B377" s="12"/>
      <c r="C377" s="255"/>
      <c r="D377" s="183"/>
      <c r="E377" s="256"/>
      <c r="F377" s="49"/>
      <c r="G377" s="49"/>
      <c r="H377" s="49"/>
      <c r="I377" s="49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24" customHeight="1">
      <c r="A378" s="12"/>
      <c r="B378" s="12"/>
      <c r="C378" s="255"/>
      <c r="D378" s="183"/>
      <c r="E378" s="256"/>
      <c r="F378" s="49"/>
      <c r="G378" s="49"/>
      <c r="H378" s="49"/>
      <c r="I378" s="49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24" customHeight="1">
      <c r="A379" s="12"/>
      <c r="B379" s="12"/>
      <c r="C379" s="255"/>
      <c r="D379" s="183"/>
      <c r="E379" s="256"/>
      <c r="F379" s="49"/>
      <c r="G379" s="49"/>
      <c r="H379" s="49"/>
      <c r="I379" s="49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24" customHeight="1">
      <c r="A380" s="12"/>
      <c r="B380" s="12"/>
      <c r="C380" s="255"/>
      <c r="D380" s="183"/>
      <c r="E380" s="256"/>
      <c r="F380" s="49"/>
      <c r="G380" s="49"/>
      <c r="H380" s="49"/>
      <c r="I380" s="49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24" customHeight="1">
      <c r="A381" s="12"/>
      <c r="B381" s="12"/>
      <c r="C381" s="255"/>
      <c r="D381" s="183"/>
      <c r="E381" s="256"/>
      <c r="F381" s="49"/>
      <c r="G381" s="49"/>
      <c r="H381" s="49"/>
      <c r="I381" s="49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24" customHeight="1">
      <c r="A382" s="12"/>
      <c r="B382" s="12"/>
      <c r="C382" s="255"/>
      <c r="D382" s="183"/>
      <c r="E382" s="256"/>
      <c r="F382" s="49"/>
      <c r="G382" s="49"/>
      <c r="H382" s="49"/>
      <c r="I382" s="49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24" customHeight="1">
      <c r="A383" s="12"/>
      <c r="B383" s="12"/>
      <c r="C383" s="255"/>
      <c r="D383" s="183"/>
      <c r="E383" s="256"/>
      <c r="F383" s="49"/>
      <c r="G383" s="49"/>
      <c r="H383" s="49"/>
      <c r="I383" s="49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24" customHeight="1">
      <c r="A384" s="12"/>
      <c r="B384" s="12"/>
      <c r="C384" s="255"/>
      <c r="D384" s="183"/>
      <c r="E384" s="256"/>
      <c r="F384" s="49"/>
      <c r="G384" s="49"/>
      <c r="H384" s="49"/>
      <c r="I384" s="49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24" customHeight="1">
      <c r="A385" s="12"/>
      <c r="B385" s="12"/>
      <c r="C385" s="255"/>
      <c r="D385" s="183"/>
      <c r="E385" s="256"/>
      <c r="F385" s="49"/>
      <c r="G385" s="49"/>
      <c r="H385" s="49"/>
      <c r="I385" s="49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24" customHeight="1">
      <c r="A386" s="12"/>
      <c r="B386" s="12"/>
      <c r="C386" s="255"/>
      <c r="D386" s="183"/>
      <c r="E386" s="256"/>
      <c r="F386" s="49"/>
      <c r="G386" s="49"/>
      <c r="H386" s="49"/>
      <c r="I386" s="49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24" customHeight="1">
      <c r="A387" s="12"/>
      <c r="B387" s="12"/>
      <c r="C387" s="255"/>
      <c r="D387" s="183"/>
      <c r="E387" s="256"/>
      <c r="F387" s="49"/>
      <c r="G387" s="49"/>
      <c r="H387" s="49"/>
      <c r="I387" s="49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24" customHeight="1">
      <c r="A388" s="12"/>
      <c r="B388" s="12"/>
      <c r="C388" s="255"/>
      <c r="D388" s="183"/>
      <c r="E388" s="256"/>
      <c r="F388" s="49"/>
      <c r="G388" s="49"/>
      <c r="H388" s="49"/>
      <c r="I388" s="49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24" customHeight="1">
      <c r="A389" s="12"/>
      <c r="B389" s="12"/>
      <c r="C389" s="255"/>
      <c r="D389" s="183"/>
      <c r="E389" s="256"/>
      <c r="F389" s="49"/>
      <c r="G389" s="49"/>
      <c r="H389" s="49"/>
      <c r="I389" s="49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24" customHeight="1">
      <c r="A390" s="12"/>
      <c r="B390" s="12"/>
      <c r="C390" s="255"/>
      <c r="D390" s="183"/>
      <c r="E390" s="256"/>
      <c r="F390" s="49"/>
      <c r="G390" s="49"/>
      <c r="H390" s="49"/>
      <c r="I390" s="49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24" customHeight="1">
      <c r="A391" s="12"/>
      <c r="B391" s="12"/>
      <c r="C391" s="255"/>
      <c r="D391" s="183"/>
      <c r="E391" s="256"/>
      <c r="F391" s="49"/>
      <c r="G391" s="49"/>
      <c r="H391" s="49"/>
      <c r="I391" s="49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24" customHeight="1">
      <c r="A392" s="12"/>
      <c r="B392" s="12"/>
      <c r="C392" s="255"/>
      <c r="D392" s="183"/>
      <c r="E392" s="256"/>
      <c r="F392" s="49"/>
      <c r="G392" s="49"/>
      <c r="H392" s="49"/>
      <c r="I392" s="49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24" customHeight="1">
      <c r="A393" s="12"/>
      <c r="B393" s="12"/>
      <c r="C393" s="255"/>
      <c r="D393" s="183"/>
      <c r="E393" s="256"/>
      <c r="F393" s="49"/>
      <c r="G393" s="49"/>
      <c r="H393" s="49"/>
      <c r="I393" s="49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24" customHeight="1">
      <c r="A394" s="12"/>
      <c r="B394" s="12"/>
      <c r="C394" s="255"/>
      <c r="D394" s="183"/>
      <c r="E394" s="256"/>
      <c r="F394" s="49"/>
      <c r="G394" s="49"/>
      <c r="H394" s="49"/>
      <c r="I394" s="49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24" customHeight="1">
      <c r="A395" s="12"/>
      <c r="B395" s="12"/>
      <c r="C395" s="255"/>
      <c r="D395" s="183"/>
      <c r="E395" s="256"/>
      <c r="F395" s="49"/>
      <c r="G395" s="49"/>
      <c r="H395" s="49"/>
      <c r="I395" s="49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24" customHeight="1">
      <c r="A396" s="12"/>
      <c r="B396" s="12"/>
      <c r="C396" s="255"/>
      <c r="D396" s="183"/>
      <c r="E396" s="256"/>
      <c r="F396" s="49"/>
      <c r="G396" s="49"/>
      <c r="H396" s="49"/>
      <c r="I396" s="49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24" customHeight="1">
      <c r="A397" s="12"/>
      <c r="B397" s="12"/>
      <c r="C397" s="255"/>
      <c r="D397" s="183"/>
      <c r="E397" s="256"/>
      <c r="F397" s="49"/>
      <c r="G397" s="49"/>
      <c r="H397" s="49"/>
      <c r="I397" s="49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24" customHeight="1">
      <c r="A398" s="12"/>
      <c r="B398" s="12"/>
      <c r="C398" s="255"/>
      <c r="D398" s="183"/>
      <c r="E398" s="256"/>
      <c r="F398" s="49"/>
      <c r="G398" s="49"/>
      <c r="H398" s="49"/>
      <c r="I398" s="49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24" customHeight="1">
      <c r="A399" s="12"/>
      <c r="B399" s="12"/>
      <c r="C399" s="255"/>
      <c r="D399" s="183"/>
      <c r="E399" s="256"/>
      <c r="F399" s="49"/>
      <c r="G399" s="49"/>
      <c r="H399" s="49"/>
      <c r="I399" s="49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24" customHeight="1">
      <c r="A400" s="12"/>
      <c r="B400" s="12"/>
      <c r="C400" s="255"/>
      <c r="D400" s="183"/>
      <c r="E400" s="256"/>
      <c r="F400" s="49"/>
      <c r="G400" s="49"/>
      <c r="H400" s="49"/>
      <c r="I400" s="49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24" customHeight="1">
      <c r="A401" s="12"/>
      <c r="B401" s="12"/>
      <c r="C401" s="255"/>
      <c r="D401" s="183"/>
      <c r="E401" s="256"/>
      <c r="F401" s="49"/>
      <c r="G401" s="49"/>
      <c r="H401" s="49"/>
      <c r="I401" s="49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24" customHeight="1">
      <c r="A402" s="12"/>
      <c r="B402" s="12"/>
      <c r="C402" s="255"/>
      <c r="D402" s="183"/>
      <c r="E402" s="256"/>
      <c r="F402" s="49"/>
      <c r="G402" s="49"/>
      <c r="H402" s="49"/>
      <c r="I402" s="49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24" customHeight="1">
      <c r="A403" s="12"/>
      <c r="B403" s="12"/>
      <c r="C403" s="255"/>
      <c r="D403" s="183"/>
      <c r="E403" s="256"/>
      <c r="F403" s="49"/>
      <c r="G403" s="49"/>
      <c r="H403" s="49"/>
      <c r="I403" s="49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24" customHeight="1">
      <c r="A404" s="12"/>
      <c r="B404" s="12"/>
      <c r="C404" s="255"/>
      <c r="D404" s="183"/>
      <c r="E404" s="256"/>
      <c r="F404" s="49"/>
      <c r="G404" s="49"/>
      <c r="H404" s="49"/>
      <c r="I404" s="49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24" customHeight="1">
      <c r="A405" s="12"/>
      <c r="B405" s="12"/>
      <c r="C405" s="255"/>
      <c r="D405" s="183"/>
      <c r="E405" s="256"/>
      <c r="F405" s="49"/>
      <c r="G405" s="49"/>
      <c r="H405" s="49"/>
      <c r="I405" s="49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24" customHeight="1">
      <c r="A406" s="12"/>
      <c r="B406" s="12"/>
      <c r="C406" s="255"/>
      <c r="D406" s="183"/>
      <c r="E406" s="256"/>
      <c r="F406" s="49"/>
      <c r="G406" s="49"/>
      <c r="H406" s="49"/>
      <c r="I406" s="49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24" customHeight="1">
      <c r="A407" s="12"/>
      <c r="B407" s="12"/>
      <c r="C407" s="255"/>
      <c r="D407" s="183"/>
      <c r="E407" s="256"/>
      <c r="F407" s="49"/>
      <c r="G407" s="49"/>
      <c r="H407" s="49"/>
      <c r="I407" s="49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24" customHeight="1">
      <c r="A408" s="12"/>
      <c r="B408" s="12"/>
      <c r="C408" s="255"/>
      <c r="D408" s="183"/>
      <c r="E408" s="256"/>
      <c r="F408" s="49"/>
      <c r="G408" s="49"/>
      <c r="H408" s="49"/>
      <c r="I408" s="49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24" customHeight="1">
      <c r="A409" s="12"/>
      <c r="B409" s="12"/>
      <c r="C409" s="255"/>
      <c r="D409" s="183"/>
      <c r="E409" s="256"/>
      <c r="F409" s="49"/>
      <c r="G409" s="49"/>
      <c r="H409" s="49"/>
      <c r="I409" s="49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24" customHeight="1">
      <c r="A410" s="12"/>
      <c r="B410" s="12"/>
      <c r="C410" s="255"/>
      <c r="D410" s="183"/>
      <c r="E410" s="256"/>
      <c r="F410" s="49"/>
      <c r="G410" s="49"/>
      <c r="H410" s="49"/>
      <c r="I410" s="49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24" customHeight="1">
      <c r="A411" s="12"/>
      <c r="B411" s="12"/>
      <c r="C411" s="255"/>
      <c r="D411" s="183"/>
      <c r="E411" s="256"/>
      <c r="F411" s="49"/>
      <c r="G411" s="49"/>
      <c r="H411" s="49"/>
      <c r="I411" s="49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24" customHeight="1">
      <c r="A412" s="12"/>
      <c r="B412" s="12"/>
      <c r="C412" s="255"/>
      <c r="D412" s="183"/>
      <c r="E412" s="256"/>
      <c r="F412" s="49"/>
      <c r="G412" s="49"/>
      <c r="H412" s="49"/>
      <c r="I412" s="49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24" customHeight="1">
      <c r="A413" s="12"/>
      <c r="B413" s="12"/>
      <c r="C413" s="255"/>
      <c r="D413" s="183"/>
      <c r="E413" s="256"/>
      <c r="F413" s="49"/>
      <c r="G413" s="49"/>
      <c r="H413" s="49"/>
      <c r="I413" s="49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24" customHeight="1">
      <c r="A414" s="12"/>
      <c r="B414" s="12"/>
      <c r="C414" s="255"/>
      <c r="D414" s="183"/>
      <c r="E414" s="256"/>
      <c r="F414" s="49"/>
      <c r="G414" s="49"/>
      <c r="H414" s="49"/>
      <c r="I414" s="49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24" customHeight="1">
      <c r="A415" s="12"/>
      <c r="B415" s="12"/>
      <c r="C415" s="255"/>
      <c r="D415" s="183"/>
      <c r="E415" s="256"/>
      <c r="F415" s="49"/>
      <c r="G415" s="49"/>
      <c r="H415" s="49"/>
      <c r="I415" s="49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24" customHeight="1">
      <c r="A416" s="12"/>
      <c r="B416" s="12"/>
      <c r="C416" s="255"/>
      <c r="D416" s="183"/>
      <c r="E416" s="256"/>
      <c r="F416" s="49"/>
      <c r="G416" s="49"/>
      <c r="H416" s="49"/>
      <c r="I416" s="49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24" customHeight="1">
      <c r="A417" s="12"/>
      <c r="B417" s="12"/>
      <c r="C417" s="255"/>
      <c r="D417" s="183"/>
      <c r="E417" s="256"/>
      <c r="F417" s="49"/>
      <c r="G417" s="49"/>
      <c r="H417" s="49"/>
      <c r="I417" s="49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24" customHeight="1">
      <c r="A418" s="12"/>
      <c r="B418" s="12"/>
      <c r="C418" s="255"/>
      <c r="D418" s="183"/>
      <c r="E418" s="256"/>
      <c r="F418" s="49"/>
      <c r="G418" s="49"/>
      <c r="H418" s="49"/>
      <c r="I418" s="49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24" customHeight="1">
      <c r="A419" s="12"/>
      <c r="B419" s="12"/>
      <c r="C419" s="255"/>
      <c r="D419" s="183"/>
      <c r="E419" s="256"/>
      <c r="F419" s="49"/>
      <c r="G419" s="49"/>
      <c r="H419" s="49"/>
      <c r="I419" s="49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24" customHeight="1">
      <c r="A420" s="12"/>
      <c r="B420" s="12"/>
      <c r="C420" s="255"/>
      <c r="D420" s="183"/>
      <c r="E420" s="256"/>
      <c r="F420" s="49"/>
      <c r="G420" s="49"/>
      <c r="H420" s="49"/>
      <c r="I420" s="49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24" customHeight="1">
      <c r="A421" s="12"/>
      <c r="B421" s="12"/>
      <c r="C421" s="255"/>
      <c r="D421" s="183"/>
      <c r="E421" s="256"/>
      <c r="F421" s="49"/>
      <c r="G421" s="49"/>
      <c r="H421" s="49"/>
      <c r="I421" s="49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24" customHeight="1">
      <c r="A422" s="12"/>
      <c r="B422" s="12"/>
      <c r="C422" s="255"/>
      <c r="D422" s="183"/>
      <c r="E422" s="256"/>
      <c r="F422" s="49"/>
      <c r="G422" s="49"/>
      <c r="H422" s="49"/>
      <c r="I422" s="49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24" customHeight="1">
      <c r="A423" s="12"/>
      <c r="B423" s="12"/>
      <c r="C423" s="255"/>
      <c r="D423" s="183"/>
      <c r="E423" s="256"/>
      <c r="F423" s="49"/>
      <c r="G423" s="49"/>
      <c r="H423" s="49"/>
      <c r="I423" s="49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24" customHeight="1">
      <c r="A424" s="12"/>
      <c r="B424" s="12"/>
      <c r="C424" s="255"/>
      <c r="D424" s="183"/>
      <c r="E424" s="256"/>
      <c r="F424" s="49"/>
      <c r="G424" s="49"/>
      <c r="H424" s="49"/>
      <c r="I424" s="49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24" customHeight="1">
      <c r="A425" s="12"/>
      <c r="B425" s="12"/>
      <c r="C425" s="255"/>
      <c r="D425" s="183"/>
      <c r="E425" s="256"/>
      <c r="F425" s="49"/>
      <c r="G425" s="49"/>
      <c r="H425" s="49"/>
      <c r="I425" s="49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24" customHeight="1">
      <c r="A426" s="12"/>
      <c r="B426" s="12"/>
      <c r="C426" s="255"/>
      <c r="D426" s="183"/>
      <c r="E426" s="256"/>
      <c r="F426" s="49"/>
      <c r="G426" s="49"/>
      <c r="H426" s="49"/>
      <c r="I426" s="49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24" customHeight="1">
      <c r="A427" s="12"/>
      <c r="B427" s="12"/>
      <c r="C427" s="255"/>
      <c r="D427" s="183"/>
      <c r="E427" s="256"/>
      <c r="F427" s="49"/>
      <c r="G427" s="49"/>
      <c r="H427" s="49"/>
      <c r="I427" s="49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24" customHeight="1">
      <c r="A428" s="12"/>
      <c r="B428" s="12"/>
      <c r="C428" s="255"/>
      <c r="D428" s="183"/>
      <c r="E428" s="256"/>
      <c r="F428" s="49"/>
      <c r="G428" s="49"/>
      <c r="H428" s="49"/>
      <c r="I428" s="49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24" customHeight="1">
      <c r="A429" s="12"/>
      <c r="B429" s="12"/>
      <c r="C429" s="255"/>
      <c r="D429" s="183"/>
      <c r="E429" s="256"/>
      <c r="F429" s="49"/>
      <c r="G429" s="49"/>
      <c r="H429" s="49"/>
      <c r="I429" s="49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24" customHeight="1">
      <c r="A430" s="12"/>
      <c r="B430" s="12"/>
      <c r="C430" s="255"/>
      <c r="D430" s="183"/>
      <c r="E430" s="256"/>
      <c r="F430" s="49"/>
      <c r="G430" s="49"/>
      <c r="H430" s="49"/>
      <c r="I430" s="49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24" customHeight="1">
      <c r="A431" s="12"/>
      <c r="B431" s="12"/>
      <c r="C431" s="255"/>
      <c r="D431" s="183"/>
      <c r="E431" s="256"/>
      <c r="F431" s="49"/>
      <c r="G431" s="49"/>
      <c r="H431" s="49"/>
      <c r="I431" s="49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24" customHeight="1">
      <c r="A432" s="12"/>
      <c r="B432" s="12"/>
      <c r="C432" s="255"/>
      <c r="D432" s="183"/>
      <c r="E432" s="256"/>
      <c r="F432" s="49"/>
      <c r="G432" s="49"/>
      <c r="H432" s="49"/>
      <c r="I432" s="49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24" customHeight="1">
      <c r="A433" s="12"/>
      <c r="B433" s="12"/>
      <c r="C433" s="255"/>
      <c r="D433" s="183"/>
      <c r="E433" s="256"/>
      <c r="F433" s="49"/>
      <c r="G433" s="49"/>
      <c r="H433" s="49"/>
      <c r="I433" s="49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24" customHeight="1">
      <c r="A434" s="12"/>
      <c r="B434" s="12"/>
      <c r="C434" s="255"/>
      <c r="D434" s="183"/>
      <c r="E434" s="256"/>
      <c r="F434" s="49"/>
      <c r="G434" s="49"/>
      <c r="H434" s="49"/>
      <c r="I434" s="49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24" customHeight="1">
      <c r="A435" s="12"/>
      <c r="B435" s="12"/>
      <c r="C435" s="255"/>
      <c r="D435" s="183"/>
      <c r="E435" s="256"/>
      <c r="F435" s="49"/>
      <c r="G435" s="49"/>
      <c r="H435" s="49"/>
      <c r="I435" s="49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24" customHeight="1">
      <c r="A436" s="12"/>
      <c r="B436" s="12"/>
      <c r="C436" s="255"/>
      <c r="D436" s="183"/>
      <c r="E436" s="256"/>
      <c r="F436" s="49"/>
      <c r="G436" s="49"/>
      <c r="H436" s="49"/>
      <c r="I436" s="49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24" customHeight="1">
      <c r="A437" s="12"/>
      <c r="B437" s="12"/>
      <c r="C437" s="255"/>
      <c r="D437" s="183"/>
      <c r="E437" s="256"/>
      <c r="F437" s="49"/>
      <c r="G437" s="49"/>
      <c r="H437" s="49"/>
      <c r="I437" s="49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24" customHeight="1">
      <c r="A438" s="12"/>
      <c r="B438" s="12"/>
      <c r="C438" s="255"/>
      <c r="D438" s="183"/>
      <c r="E438" s="256"/>
      <c r="F438" s="49"/>
      <c r="G438" s="49"/>
      <c r="H438" s="49"/>
      <c r="I438" s="49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24" customHeight="1">
      <c r="A439" s="12"/>
      <c r="B439" s="12"/>
      <c r="C439" s="255"/>
      <c r="D439" s="183"/>
      <c r="E439" s="256"/>
      <c r="F439" s="49"/>
      <c r="G439" s="49"/>
      <c r="H439" s="49"/>
      <c r="I439" s="49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24" customHeight="1">
      <c r="A440" s="12"/>
      <c r="B440" s="12"/>
      <c r="C440" s="255"/>
      <c r="D440" s="183"/>
      <c r="E440" s="256"/>
      <c r="F440" s="49"/>
      <c r="G440" s="49"/>
      <c r="H440" s="49"/>
      <c r="I440" s="49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24" customHeight="1">
      <c r="A441" s="12"/>
      <c r="B441" s="12"/>
      <c r="C441" s="255"/>
      <c r="D441" s="183"/>
      <c r="E441" s="256"/>
      <c r="F441" s="49"/>
      <c r="G441" s="49"/>
      <c r="H441" s="49"/>
      <c r="I441" s="49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24" customHeight="1">
      <c r="A442" s="12"/>
      <c r="B442" s="12"/>
      <c r="C442" s="255"/>
      <c r="D442" s="183"/>
      <c r="E442" s="256"/>
      <c r="F442" s="49"/>
      <c r="G442" s="49"/>
      <c r="H442" s="49"/>
      <c r="I442" s="49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24" customHeight="1">
      <c r="A443" s="12"/>
      <c r="B443" s="12"/>
      <c r="C443" s="255"/>
      <c r="D443" s="183"/>
      <c r="E443" s="256"/>
      <c r="F443" s="49"/>
      <c r="G443" s="49"/>
      <c r="H443" s="49"/>
      <c r="I443" s="49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24" customHeight="1">
      <c r="A444" s="12"/>
      <c r="B444" s="12"/>
      <c r="C444" s="255"/>
      <c r="D444" s="183"/>
      <c r="E444" s="256"/>
      <c r="F444" s="49"/>
      <c r="G444" s="49"/>
      <c r="H444" s="49"/>
      <c r="I444" s="49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24" customHeight="1">
      <c r="A445" s="12"/>
      <c r="B445" s="12"/>
      <c r="C445" s="255"/>
      <c r="D445" s="183"/>
      <c r="E445" s="256"/>
      <c r="F445" s="49"/>
      <c r="G445" s="49"/>
      <c r="H445" s="49"/>
      <c r="I445" s="49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24" customHeight="1">
      <c r="A446" s="12"/>
      <c r="B446" s="12"/>
      <c r="C446" s="255"/>
      <c r="D446" s="183"/>
      <c r="E446" s="256"/>
      <c r="F446" s="49"/>
      <c r="G446" s="49"/>
      <c r="H446" s="49"/>
      <c r="I446" s="49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24" customHeight="1">
      <c r="A447" s="12"/>
      <c r="B447" s="12"/>
      <c r="C447" s="255"/>
      <c r="D447" s="183"/>
      <c r="E447" s="256"/>
      <c r="F447" s="49"/>
      <c r="G447" s="49"/>
      <c r="H447" s="49"/>
      <c r="I447" s="49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24" customHeight="1">
      <c r="A448" s="12"/>
      <c r="B448" s="12"/>
      <c r="C448" s="255"/>
      <c r="D448" s="183"/>
      <c r="E448" s="256"/>
      <c r="F448" s="49"/>
      <c r="G448" s="49"/>
      <c r="H448" s="49"/>
      <c r="I448" s="49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24" customHeight="1">
      <c r="A449" s="12"/>
      <c r="B449" s="12"/>
      <c r="C449" s="255"/>
      <c r="D449" s="183"/>
      <c r="E449" s="256"/>
      <c r="F449" s="49"/>
      <c r="G449" s="49"/>
      <c r="H449" s="49"/>
      <c r="I449" s="49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24" customHeight="1">
      <c r="A450" s="12"/>
      <c r="B450" s="12"/>
      <c r="C450" s="255"/>
      <c r="D450" s="183"/>
      <c r="E450" s="256"/>
      <c r="F450" s="49"/>
      <c r="G450" s="49"/>
      <c r="H450" s="49"/>
      <c r="I450" s="49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24" customHeight="1">
      <c r="A451" s="12"/>
      <c r="B451" s="12"/>
      <c r="C451" s="255"/>
      <c r="D451" s="183"/>
      <c r="E451" s="256"/>
      <c r="F451" s="49"/>
      <c r="G451" s="49"/>
      <c r="H451" s="49"/>
      <c r="I451" s="49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24" customHeight="1">
      <c r="A452" s="12"/>
      <c r="B452" s="12"/>
      <c r="C452" s="255"/>
      <c r="D452" s="183"/>
      <c r="E452" s="256"/>
      <c r="F452" s="49"/>
      <c r="G452" s="49"/>
      <c r="H452" s="49"/>
      <c r="I452" s="49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24" customHeight="1">
      <c r="A453" s="12"/>
      <c r="B453" s="12"/>
      <c r="C453" s="255"/>
      <c r="D453" s="183"/>
      <c r="E453" s="256"/>
      <c r="F453" s="49"/>
      <c r="G453" s="49"/>
      <c r="H453" s="49"/>
      <c r="I453" s="49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24" customHeight="1">
      <c r="A454" s="12"/>
      <c r="B454" s="12"/>
      <c r="C454" s="255"/>
      <c r="D454" s="183"/>
      <c r="E454" s="256"/>
      <c r="F454" s="49"/>
      <c r="G454" s="49"/>
      <c r="H454" s="49"/>
      <c r="I454" s="49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24" customHeight="1">
      <c r="A455" s="12"/>
      <c r="B455" s="12"/>
      <c r="C455" s="255"/>
      <c r="D455" s="183"/>
      <c r="E455" s="256"/>
      <c r="F455" s="49"/>
      <c r="G455" s="49"/>
      <c r="H455" s="49"/>
      <c r="I455" s="49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24" customHeight="1">
      <c r="A456" s="12"/>
      <c r="B456" s="12"/>
      <c r="C456" s="255"/>
      <c r="D456" s="183"/>
      <c r="E456" s="256"/>
      <c r="F456" s="49"/>
      <c r="G456" s="49"/>
      <c r="H456" s="49"/>
      <c r="I456" s="49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24" customHeight="1">
      <c r="A457" s="12"/>
      <c r="B457" s="12"/>
      <c r="C457" s="255"/>
      <c r="D457" s="183"/>
      <c r="E457" s="256"/>
      <c r="F457" s="49"/>
      <c r="G457" s="49"/>
      <c r="H457" s="49"/>
      <c r="I457" s="49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24" customHeight="1">
      <c r="A458" s="12"/>
      <c r="B458" s="12"/>
      <c r="C458" s="255"/>
      <c r="D458" s="183"/>
      <c r="E458" s="256"/>
      <c r="F458" s="49"/>
      <c r="G458" s="49"/>
      <c r="H458" s="49"/>
      <c r="I458" s="49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24" customHeight="1">
      <c r="A459" s="12"/>
      <c r="B459" s="12"/>
      <c r="C459" s="255"/>
      <c r="D459" s="183"/>
      <c r="E459" s="256"/>
      <c r="F459" s="49"/>
      <c r="G459" s="49"/>
      <c r="H459" s="49"/>
      <c r="I459" s="49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24" customHeight="1">
      <c r="A460" s="12"/>
      <c r="B460" s="12"/>
      <c r="C460" s="255"/>
      <c r="D460" s="183"/>
      <c r="E460" s="256"/>
      <c r="F460" s="49"/>
      <c r="G460" s="49"/>
      <c r="H460" s="49"/>
      <c r="I460" s="49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24" customHeight="1">
      <c r="A461" s="12"/>
      <c r="B461" s="12"/>
      <c r="C461" s="255"/>
      <c r="D461" s="183"/>
      <c r="E461" s="256"/>
      <c r="F461" s="49"/>
      <c r="G461" s="49"/>
      <c r="H461" s="49"/>
      <c r="I461" s="49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24" customHeight="1">
      <c r="A462" s="12"/>
      <c r="B462" s="12"/>
      <c r="C462" s="255"/>
      <c r="D462" s="183"/>
      <c r="E462" s="256"/>
      <c r="F462" s="49"/>
      <c r="G462" s="49"/>
      <c r="H462" s="49"/>
      <c r="I462" s="49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24" customHeight="1">
      <c r="A463" s="12"/>
      <c r="B463" s="12"/>
      <c r="C463" s="255"/>
      <c r="D463" s="183"/>
      <c r="E463" s="256"/>
      <c r="F463" s="49"/>
      <c r="G463" s="49"/>
      <c r="H463" s="49"/>
      <c r="I463" s="49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24" customHeight="1">
      <c r="A464" s="12"/>
      <c r="B464" s="12"/>
      <c r="C464" s="255"/>
      <c r="D464" s="183"/>
      <c r="E464" s="256"/>
      <c r="F464" s="49"/>
      <c r="G464" s="49"/>
      <c r="H464" s="49"/>
      <c r="I464" s="49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24" customHeight="1">
      <c r="A465" s="12"/>
      <c r="B465" s="12"/>
      <c r="C465" s="255"/>
      <c r="D465" s="183"/>
      <c r="E465" s="256"/>
      <c r="F465" s="49"/>
      <c r="G465" s="49"/>
      <c r="H465" s="49"/>
      <c r="I465" s="49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24" customHeight="1">
      <c r="A466" s="12"/>
      <c r="B466" s="12"/>
      <c r="C466" s="255"/>
      <c r="D466" s="183"/>
      <c r="E466" s="256"/>
      <c r="F466" s="49"/>
      <c r="G466" s="49"/>
      <c r="H466" s="49"/>
      <c r="I466" s="49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24" customHeight="1">
      <c r="A467" s="12"/>
      <c r="B467" s="12"/>
      <c r="C467" s="255"/>
      <c r="D467" s="183"/>
      <c r="E467" s="256"/>
      <c r="F467" s="49"/>
      <c r="G467" s="49"/>
      <c r="H467" s="49"/>
      <c r="I467" s="49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24" customHeight="1">
      <c r="A468" s="12"/>
      <c r="B468" s="12"/>
      <c r="C468" s="255"/>
      <c r="D468" s="183"/>
      <c r="E468" s="256"/>
      <c r="F468" s="49"/>
      <c r="G468" s="49"/>
      <c r="H468" s="49"/>
      <c r="I468" s="49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24" customHeight="1">
      <c r="A469" s="12"/>
      <c r="B469" s="12"/>
      <c r="C469" s="255"/>
      <c r="D469" s="183"/>
      <c r="E469" s="256"/>
      <c r="F469" s="49"/>
      <c r="G469" s="49"/>
      <c r="H469" s="49"/>
      <c r="I469" s="49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24" customHeight="1">
      <c r="A470" s="12"/>
      <c r="B470" s="12"/>
      <c r="C470" s="255"/>
      <c r="D470" s="183"/>
      <c r="E470" s="256"/>
      <c r="F470" s="49"/>
      <c r="G470" s="49"/>
      <c r="H470" s="49"/>
      <c r="I470" s="49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24" customHeight="1">
      <c r="A471" s="12"/>
      <c r="B471" s="12"/>
      <c r="C471" s="255"/>
      <c r="D471" s="183"/>
      <c r="E471" s="256"/>
      <c r="F471" s="49"/>
      <c r="G471" s="49"/>
      <c r="H471" s="49"/>
      <c r="I471" s="49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24" customHeight="1">
      <c r="A472" s="12"/>
      <c r="B472" s="12"/>
      <c r="C472" s="255"/>
      <c r="D472" s="183"/>
      <c r="E472" s="256"/>
      <c r="F472" s="49"/>
      <c r="G472" s="49"/>
      <c r="H472" s="49"/>
      <c r="I472" s="49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24" customHeight="1">
      <c r="A473" s="12"/>
      <c r="B473" s="12"/>
      <c r="C473" s="255"/>
      <c r="D473" s="183"/>
      <c r="E473" s="256"/>
      <c r="F473" s="49"/>
      <c r="G473" s="49"/>
      <c r="H473" s="49"/>
      <c r="I473" s="49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24" customHeight="1">
      <c r="A474" s="12"/>
      <c r="B474" s="12"/>
      <c r="C474" s="255"/>
      <c r="D474" s="183"/>
      <c r="E474" s="256"/>
      <c r="F474" s="49"/>
      <c r="G474" s="49"/>
      <c r="H474" s="49"/>
      <c r="I474" s="49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24" customHeight="1">
      <c r="A475" s="12"/>
      <c r="B475" s="12"/>
      <c r="C475" s="255"/>
      <c r="D475" s="183"/>
      <c r="E475" s="256"/>
      <c r="F475" s="49"/>
      <c r="G475" s="49"/>
      <c r="H475" s="49"/>
      <c r="I475" s="49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24" customHeight="1">
      <c r="A476" s="12"/>
      <c r="B476" s="12"/>
      <c r="C476" s="255"/>
      <c r="D476" s="183"/>
      <c r="E476" s="256"/>
      <c r="F476" s="49"/>
      <c r="G476" s="49"/>
      <c r="H476" s="49"/>
      <c r="I476" s="49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24" customHeight="1">
      <c r="A477" s="12"/>
      <c r="B477" s="12"/>
      <c r="C477" s="255"/>
      <c r="D477" s="183"/>
      <c r="E477" s="256"/>
      <c r="F477" s="49"/>
      <c r="G477" s="49"/>
      <c r="H477" s="49"/>
      <c r="I477" s="49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24" customHeight="1">
      <c r="A478" s="12"/>
      <c r="B478" s="12"/>
      <c r="C478" s="255"/>
      <c r="D478" s="183"/>
      <c r="E478" s="256"/>
      <c r="F478" s="49"/>
      <c r="G478" s="49"/>
      <c r="H478" s="49"/>
      <c r="I478" s="49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24" customHeight="1">
      <c r="A479" s="12"/>
      <c r="B479" s="12"/>
      <c r="C479" s="255"/>
      <c r="D479" s="183"/>
      <c r="E479" s="256"/>
      <c r="F479" s="49"/>
      <c r="G479" s="49"/>
      <c r="H479" s="49"/>
      <c r="I479" s="49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24" customHeight="1">
      <c r="A480" s="12"/>
      <c r="B480" s="12"/>
      <c r="C480" s="255"/>
      <c r="D480" s="183"/>
      <c r="E480" s="256"/>
      <c r="F480" s="49"/>
      <c r="G480" s="49"/>
      <c r="H480" s="49"/>
      <c r="I480" s="49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24" customHeight="1">
      <c r="A481" s="12"/>
      <c r="B481" s="12"/>
      <c r="C481" s="255"/>
      <c r="D481" s="183"/>
      <c r="E481" s="256"/>
      <c r="F481" s="49"/>
      <c r="G481" s="49"/>
      <c r="H481" s="49"/>
      <c r="I481" s="49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24" customHeight="1">
      <c r="A482" s="12"/>
      <c r="B482" s="12"/>
      <c r="C482" s="255"/>
      <c r="D482" s="183"/>
      <c r="E482" s="256"/>
      <c r="F482" s="49"/>
      <c r="G482" s="49"/>
      <c r="H482" s="49"/>
      <c r="I482" s="49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24" customHeight="1">
      <c r="A483" s="12"/>
      <c r="B483" s="12"/>
      <c r="C483" s="255"/>
      <c r="D483" s="183"/>
      <c r="E483" s="256"/>
      <c r="F483" s="49"/>
      <c r="G483" s="49"/>
      <c r="H483" s="49"/>
      <c r="I483" s="49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24" customHeight="1">
      <c r="A484" s="12"/>
      <c r="B484" s="12"/>
      <c r="C484" s="255"/>
      <c r="D484" s="183"/>
      <c r="E484" s="256"/>
      <c r="F484" s="49"/>
      <c r="G484" s="49"/>
      <c r="H484" s="49"/>
      <c r="I484" s="49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24" customHeight="1">
      <c r="A485" s="12"/>
      <c r="B485" s="12"/>
      <c r="C485" s="255"/>
      <c r="D485" s="183"/>
      <c r="E485" s="256"/>
      <c r="F485" s="49"/>
      <c r="G485" s="49"/>
      <c r="H485" s="49"/>
      <c r="I485" s="49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24" customHeight="1">
      <c r="A486" s="12"/>
      <c r="B486" s="12"/>
      <c r="C486" s="255"/>
      <c r="D486" s="183"/>
      <c r="E486" s="256"/>
      <c r="F486" s="49"/>
      <c r="G486" s="49"/>
      <c r="H486" s="49"/>
      <c r="I486" s="49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24" customHeight="1">
      <c r="A487" s="12"/>
      <c r="B487" s="12"/>
      <c r="C487" s="255"/>
      <c r="D487" s="183"/>
      <c r="E487" s="256"/>
      <c r="F487" s="49"/>
      <c r="G487" s="49"/>
      <c r="H487" s="49"/>
      <c r="I487" s="49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24" customHeight="1">
      <c r="A488" s="12"/>
      <c r="B488" s="12"/>
      <c r="C488" s="255"/>
      <c r="D488" s="183"/>
      <c r="E488" s="256"/>
      <c r="F488" s="49"/>
      <c r="G488" s="49"/>
      <c r="H488" s="49"/>
      <c r="I488" s="49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24" customHeight="1">
      <c r="A489" s="12"/>
      <c r="B489" s="12"/>
      <c r="C489" s="255"/>
      <c r="D489" s="183"/>
      <c r="E489" s="256"/>
      <c r="F489" s="49"/>
      <c r="G489" s="49"/>
      <c r="H489" s="49"/>
      <c r="I489" s="49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24" customHeight="1">
      <c r="A490" s="12"/>
      <c r="B490" s="12"/>
      <c r="C490" s="255"/>
      <c r="D490" s="183"/>
      <c r="E490" s="256"/>
      <c r="F490" s="49"/>
      <c r="G490" s="49"/>
      <c r="H490" s="49"/>
      <c r="I490" s="49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24" customHeight="1">
      <c r="A491" s="12"/>
      <c r="B491" s="12"/>
      <c r="C491" s="255"/>
      <c r="D491" s="183"/>
      <c r="E491" s="256"/>
      <c r="F491" s="49"/>
      <c r="G491" s="49"/>
      <c r="H491" s="49"/>
      <c r="I491" s="49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24" customHeight="1">
      <c r="A492" s="12"/>
      <c r="B492" s="12"/>
      <c r="C492" s="255"/>
      <c r="D492" s="183"/>
      <c r="E492" s="256"/>
      <c r="F492" s="49"/>
      <c r="G492" s="49"/>
      <c r="H492" s="49"/>
      <c r="I492" s="49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24" customHeight="1">
      <c r="A493" s="12"/>
      <c r="B493" s="12"/>
      <c r="C493" s="255"/>
      <c r="D493" s="183"/>
      <c r="E493" s="256"/>
      <c r="F493" s="49"/>
      <c r="G493" s="49"/>
      <c r="H493" s="49"/>
      <c r="I493" s="49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24" customHeight="1">
      <c r="A494" s="12"/>
      <c r="B494" s="12"/>
      <c r="C494" s="255"/>
      <c r="D494" s="183"/>
      <c r="E494" s="256"/>
      <c r="F494" s="49"/>
      <c r="G494" s="49"/>
      <c r="H494" s="49"/>
      <c r="I494" s="49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24" customHeight="1">
      <c r="A495" s="12"/>
      <c r="B495" s="12"/>
      <c r="C495" s="255"/>
      <c r="D495" s="183"/>
      <c r="E495" s="256"/>
      <c r="F495" s="49"/>
      <c r="G495" s="49"/>
      <c r="H495" s="49"/>
      <c r="I495" s="49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24" customHeight="1">
      <c r="A496" s="12"/>
      <c r="B496" s="12"/>
      <c r="C496" s="255"/>
      <c r="D496" s="183"/>
      <c r="E496" s="256"/>
      <c r="F496" s="49"/>
      <c r="G496" s="49"/>
      <c r="H496" s="49"/>
      <c r="I496" s="49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24" customHeight="1">
      <c r="A497" s="12"/>
      <c r="B497" s="12"/>
      <c r="C497" s="255"/>
      <c r="D497" s="183"/>
      <c r="E497" s="256"/>
      <c r="F497" s="49"/>
      <c r="G497" s="49"/>
      <c r="H497" s="49"/>
      <c r="I497" s="49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24" customHeight="1">
      <c r="A498" s="12"/>
      <c r="B498" s="12"/>
      <c r="C498" s="255"/>
      <c r="D498" s="183"/>
      <c r="E498" s="256"/>
      <c r="F498" s="49"/>
      <c r="G498" s="49"/>
      <c r="H498" s="49"/>
      <c r="I498" s="49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24" customHeight="1">
      <c r="A499" s="12"/>
      <c r="B499" s="12"/>
      <c r="C499" s="255"/>
      <c r="D499" s="183"/>
      <c r="E499" s="256"/>
      <c r="F499" s="49"/>
      <c r="G499" s="49"/>
      <c r="H499" s="49"/>
      <c r="I499" s="49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24" customHeight="1">
      <c r="A500" s="12"/>
      <c r="B500" s="12"/>
      <c r="C500" s="255"/>
      <c r="D500" s="183"/>
      <c r="E500" s="256"/>
      <c r="F500" s="49"/>
      <c r="G500" s="49"/>
      <c r="H500" s="49"/>
      <c r="I500" s="49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24" customHeight="1">
      <c r="A501" s="12"/>
      <c r="B501" s="12"/>
      <c r="C501" s="255"/>
      <c r="D501" s="183"/>
      <c r="E501" s="256"/>
      <c r="F501" s="49"/>
      <c r="G501" s="49"/>
      <c r="H501" s="49"/>
      <c r="I501" s="49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24" customHeight="1">
      <c r="A502" s="12"/>
      <c r="B502" s="12"/>
      <c r="C502" s="255"/>
      <c r="D502" s="183"/>
      <c r="E502" s="256"/>
      <c r="F502" s="49"/>
      <c r="G502" s="49"/>
      <c r="H502" s="49"/>
      <c r="I502" s="49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24" customHeight="1">
      <c r="A503" s="12"/>
      <c r="B503" s="12"/>
      <c r="C503" s="255"/>
      <c r="D503" s="183"/>
      <c r="E503" s="256"/>
      <c r="F503" s="49"/>
      <c r="G503" s="49"/>
      <c r="H503" s="49"/>
      <c r="I503" s="49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24" customHeight="1">
      <c r="A504" s="12"/>
      <c r="B504" s="12"/>
      <c r="C504" s="255"/>
      <c r="D504" s="183"/>
      <c r="E504" s="256"/>
      <c r="F504" s="49"/>
      <c r="G504" s="49"/>
      <c r="H504" s="49"/>
      <c r="I504" s="49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24" customHeight="1">
      <c r="A505" s="12"/>
      <c r="B505" s="12"/>
      <c r="C505" s="255"/>
      <c r="D505" s="183"/>
      <c r="E505" s="256"/>
      <c r="F505" s="49"/>
      <c r="G505" s="49"/>
      <c r="H505" s="49"/>
      <c r="I505" s="49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24" customHeight="1">
      <c r="A506" s="12"/>
      <c r="B506" s="12"/>
      <c r="C506" s="255"/>
      <c r="D506" s="183"/>
      <c r="E506" s="256"/>
      <c r="F506" s="49"/>
      <c r="G506" s="49"/>
      <c r="H506" s="49"/>
      <c r="I506" s="49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24" customHeight="1">
      <c r="A507" s="12"/>
      <c r="B507" s="12"/>
      <c r="C507" s="255"/>
      <c r="D507" s="183"/>
      <c r="E507" s="256"/>
      <c r="F507" s="49"/>
      <c r="G507" s="49"/>
      <c r="H507" s="49"/>
      <c r="I507" s="49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24" customHeight="1">
      <c r="A508" s="12"/>
      <c r="B508" s="12"/>
      <c r="C508" s="255"/>
      <c r="D508" s="183"/>
      <c r="E508" s="256"/>
      <c r="F508" s="49"/>
      <c r="G508" s="49"/>
      <c r="H508" s="49"/>
      <c r="I508" s="49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24" customHeight="1">
      <c r="A509" s="12"/>
      <c r="B509" s="12"/>
      <c r="C509" s="255"/>
      <c r="D509" s="183"/>
      <c r="E509" s="256"/>
      <c r="F509" s="49"/>
      <c r="G509" s="49"/>
      <c r="H509" s="49"/>
      <c r="I509" s="49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24" customHeight="1">
      <c r="A510" s="12"/>
      <c r="B510" s="12"/>
      <c r="C510" s="255"/>
      <c r="D510" s="183"/>
      <c r="E510" s="256"/>
      <c r="F510" s="49"/>
      <c r="G510" s="49"/>
      <c r="H510" s="49"/>
      <c r="I510" s="49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24" customHeight="1">
      <c r="A511" s="12"/>
      <c r="B511" s="12"/>
      <c r="C511" s="255"/>
      <c r="D511" s="183"/>
      <c r="E511" s="256"/>
      <c r="F511" s="49"/>
      <c r="G511" s="49"/>
      <c r="H511" s="49"/>
      <c r="I511" s="49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24" customHeight="1">
      <c r="A512" s="12"/>
      <c r="B512" s="12"/>
      <c r="C512" s="255"/>
      <c r="D512" s="183"/>
      <c r="E512" s="256"/>
      <c r="F512" s="49"/>
      <c r="G512" s="49"/>
      <c r="H512" s="49"/>
      <c r="I512" s="49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24" customHeight="1">
      <c r="A513" s="12"/>
      <c r="B513" s="12"/>
      <c r="C513" s="255"/>
      <c r="D513" s="183"/>
      <c r="E513" s="256"/>
      <c r="F513" s="49"/>
      <c r="G513" s="49"/>
      <c r="H513" s="49"/>
      <c r="I513" s="49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24" customHeight="1">
      <c r="A514" s="12"/>
      <c r="B514" s="12"/>
      <c r="C514" s="255"/>
      <c r="D514" s="183"/>
      <c r="E514" s="256"/>
      <c r="F514" s="49"/>
      <c r="G514" s="49"/>
      <c r="H514" s="49"/>
      <c r="I514" s="49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24" customHeight="1">
      <c r="A515" s="12"/>
      <c r="B515" s="12"/>
      <c r="C515" s="255"/>
      <c r="D515" s="183"/>
      <c r="E515" s="256"/>
      <c r="F515" s="49"/>
      <c r="G515" s="49"/>
      <c r="H515" s="49"/>
      <c r="I515" s="49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24" customHeight="1">
      <c r="A516" s="12"/>
      <c r="B516" s="12"/>
      <c r="C516" s="255"/>
      <c r="D516" s="183"/>
      <c r="E516" s="256"/>
      <c r="F516" s="49"/>
      <c r="G516" s="49"/>
      <c r="H516" s="49"/>
      <c r="I516" s="49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24" customHeight="1">
      <c r="A517" s="12"/>
      <c r="B517" s="12"/>
      <c r="C517" s="255"/>
      <c r="D517" s="183"/>
      <c r="E517" s="256"/>
      <c r="F517" s="49"/>
      <c r="G517" s="49"/>
      <c r="H517" s="49"/>
      <c r="I517" s="49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24" customHeight="1">
      <c r="A518" s="12"/>
      <c r="B518" s="12"/>
      <c r="C518" s="255"/>
      <c r="D518" s="183"/>
      <c r="E518" s="256"/>
      <c r="F518" s="49"/>
      <c r="G518" s="49"/>
      <c r="H518" s="49"/>
      <c r="I518" s="49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24" customHeight="1">
      <c r="A519" s="12"/>
      <c r="B519" s="12"/>
      <c r="C519" s="255"/>
      <c r="D519" s="183"/>
      <c r="E519" s="256"/>
      <c r="F519" s="49"/>
      <c r="G519" s="49"/>
      <c r="H519" s="49"/>
      <c r="I519" s="49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24" customHeight="1">
      <c r="A520" s="12"/>
      <c r="B520" s="12"/>
      <c r="C520" s="255"/>
      <c r="D520" s="183"/>
      <c r="E520" s="256"/>
      <c r="F520" s="49"/>
      <c r="G520" s="49"/>
      <c r="H520" s="49"/>
      <c r="I520" s="49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24" customHeight="1">
      <c r="A521" s="12"/>
      <c r="B521" s="12"/>
      <c r="C521" s="255"/>
      <c r="D521" s="183"/>
      <c r="E521" s="256"/>
      <c r="F521" s="49"/>
      <c r="G521" s="49"/>
      <c r="H521" s="49"/>
      <c r="I521" s="49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24" customHeight="1">
      <c r="A522" s="12"/>
      <c r="B522" s="12"/>
      <c r="C522" s="255"/>
      <c r="D522" s="183"/>
      <c r="E522" s="256"/>
      <c r="F522" s="49"/>
      <c r="G522" s="49"/>
      <c r="H522" s="49"/>
      <c r="I522" s="49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24" customHeight="1">
      <c r="A523" s="12"/>
      <c r="B523" s="12"/>
      <c r="C523" s="255"/>
      <c r="D523" s="183"/>
      <c r="E523" s="256"/>
      <c r="F523" s="49"/>
      <c r="G523" s="49"/>
      <c r="H523" s="49"/>
      <c r="I523" s="49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24" customHeight="1">
      <c r="A524" s="12"/>
      <c r="B524" s="12"/>
      <c r="C524" s="255"/>
      <c r="D524" s="183"/>
      <c r="E524" s="256"/>
      <c r="F524" s="49"/>
      <c r="G524" s="49"/>
      <c r="H524" s="49"/>
      <c r="I524" s="49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24" customHeight="1">
      <c r="A525" s="12"/>
      <c r="B525" s="12"/>
      <c r="C525" s="255"/>
      <c r="D525" s="183"/>
      <c r="E525" s="256"/>
      <c r="F525" s="49"/>
      <c r="G525" s="49"/>
      <c r="H525" s="49"/>
      <c r="I525" s="49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24" customHeight="1">
      <c r="A526" s="12"/>
      <c r="B526" s="12"/>
      <c r="C526" s="255"/>
      <c r="D526" s="183"/>
      <c r="E526" s="256"/>
      <c r="F526" s="49"/>
      <c r="G526" s="49"/>
      <c r="H526" s="49"/>
      <c r="I526" s="49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24" customHeight="1">
      <c r="A527" s="12"/>
      <c r="B527" s="12"/>
      <c r="C527" s="255"/>
      <c r="D527" s="183"/>
      <c r="E527" s="256"/>
      <c r="F527" s="49"/>
      <c r="G527" s="49"/>
      <c r="H527" s="49"/>
      <c r="I527" s="49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24" customHeight="1">
      <c r="A528" s="12"/>
      <c r="B528" s="12"/>
      <c r="C528" s="255"/>
      <c r="D528" s="183"/>
      <c r="E528" s="256"/>
      <c r="F528" s="49"/>
      <c r="G528" s="49"/>
      <c r="H528" s="49"/>
      <c r="I528" s="49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24" customHeight="1">
      <c r="A529" s="12"/>
      <c r="B529" s="12"/>
      <c r="C529" s="255"/>
      <c r="D529" s="183"/>
      <c r="E529" s="256"/>
      <c r="F529" s="49"/>
      <c r="G529" s="49"/>
      <c r="H529" s="49"/>
      <c r="I529" s="49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24" customHeight="1">
      <c r="A530" s="12"/>
      <c r="B530" s="12"/>
      <c r="C530" s="255"/>
      <c r="D530" s="183"/>
      <c r="E530" s="256"/>
      <c r="F530" s="49"/>
      <c r="G530" s="49"/>
      <c r="H530" s="49"/>
      <c r="I530" s="49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24" customHeight="1">
      <c r="A531" s="12"/>
      <c r="B531" s="12"/>
      <c r="C531" s="255"/>
      <c r="D531" s="183"/>
      <c r="E531" s="256"/>
      <c r="F531" s="49"/>
      <c r="G531" s="49"/>
      <c r="H531" s="49"/>
      <c r="I531" s="49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24" customHeight="1">
      <c r="A532" s="12"/>
      <c r="B532" s="12"/>
      <c r="C532" s="255"/>
      <c r="D532" s="183"/>
      <c r="E532" s="256"/>
      <c r="F532" s="49"/>
      <c r="G532" s="49"/>
      <c r="H532" s="49"/>
      <c r="I532" s="49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24" customHeight="1">
      <c r="A533" s="12"/>
      <c r="B533" s="12"/>
      <c r="C533" s="255"/>
      <c r="D533" s="183"/>
      <c r="E533" s="256"/>
      <c r="F533" s="49"/>
      <c r="G533" s="49"/>
      <c r="H533" s="49"/>
      <c r="I533" s="49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24" customHeight="1">
      <c r="A534" s="12"/>
      <c r="B534" s="12"/>
      <c r="C534" s="255"/>
      <c r="D534" s="183"/>
      <c r="E534" s="256"/>
      <c r="F534" s="49"/>
      <c r="G534" s="49"/>
      <c r="H534" s="49"/>
      <c r="I534" s="49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24" customHeight="1">
      <c r="A535" s="12"/>
      <c r="B535" s="12"/>
      <c r="C535" s="255"/>
      <c r="D535" s="183"/>
      <c r="E535" s="256"/>
      <c r="F535" s="49"/>
      <c r="G535" s="49"/>
      <c r="H535" s="49"/>
      <c r="I535" s="49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24" customHeight="1">
      <c r="A536" s="12"/>
      <c r="B536" s="12"/>
      <c r="C536" s="255"/>
      <c r="D536" s="183"/>
      <c r="E536" s="256"/>
      <c r="F536" s="49"/>
      <c r="G536" s="49"/>
      <c r="H536" s="49"/>
      <c r="I536" s="49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24" customHeight="1">
      <c r="A537" s="12"/>
      <c r="B537" s="12"/>
      <c r="C537" s="255"/>
      <c r="D537" s="183"/>
      <c r="E537" s="256"/>
      <c r="F537" s="49"/>
      <c r="G537" s="49"/>
      <c r="H537" s="49"/>
      <c r="I537" s="49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24" customHeight="1">
      <c r="A538" s="12"/>
      <c r="B538" s="12"/>
      <c r="C538" s="255"/>
      <c r="D538" s="183"/>
      <c r="E538" s="256"/>
      <c r="F538" s="49"/>
      <c r="G538" s="49"/>
      <c r="H538" s="49"/>
      <c r="I538" s="49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24" customHeight="1">
      <c r="A539" s="12"/>
      <c r="B539" s="12"/>
      <c r="C539" s="255"/>
      <c r="D539" s="183"/>
      <c r="E539" s="256"/>
      <c r="F539" s="49"/>
      <c r="G539" s="49"/>
      <c r="H539" s="49"/>
      <c r="I539" s="49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24" customHeight="1">
      <c r="A540" s="12"/>
      <c r="B540" s="12"/>
      <c r="C540" s="255"/>
      <c r="D540" s="183"/>
      <c r="E540" s="256"/>
      <c r="F540" s="49"/>
      <c r="G540" s="49"/>
      <c r="H540" s="49"/>
      <c r="I540" s="49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24" customHeight="1">
      <c r="A541" s="12"/>
      <c r="B541" s="12"/>
      <c r="C541" s="255"/>
      <c r="D541" s="183"/>
      <c r="E541" s="256"/>
      <c r="F541" s="49"/>
      <c r="G541" s="49"/>
      <c r="H541" s="49"/>
      <c r="I541" s="49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24" customHeight="1">
      <c r="A542" s="12"/>
      <c r="B542" s="12"/>
      <c r="C542" s="255"/>
      <c r="D542" s="183"/>
      <c r="E542" s="256"/>
      <c r="F542" s="49"/>
      <c r="G542" s="49"/>
      <c r="H542" s="49"/>
      <c r="I542" s="49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24" customHeight="1">
      <c r="A543" s="12"/>
      <c r="B543" s="12"/>
      <c r="C543" s="255"/>
      <c r="D543" s="183"/>
      <c r="E543" s="256"/>
      <c r="F543" s="49"/>
      <c r="G543" s="49"/>
      <c r="H543" s="49"/>
      <c r="I543" s="49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24" customHeight="1">
      <c r="A544" s="12"/>
      <c r="B544" s="12"/>
      <c r="C544" s="255"/>
      <c r="D544" s="183"/>
      <c r="E544" s="256"/>
      <c r="F544" s="49"/>
      <c r="G544" s="49"/>
      <c r="H544" s="49"/>
      <c r="I544" s="49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24" customHeight="1">
      <c r="A545" s="12"/>
      <c r="B545" s="12"/>
      <c r="C545" s="255"/>
      <c r="D545" s="183"/>
      <c r="E545" s="256"/>
      <c r="F545" s="49"/>
      <c r="G545" s="49"/>
      <c r="H545" s="49"/>
      <c r="I545" s="49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24" customHeight="1">
      <c r="A546" s="12"/>
      <c r="B546" s="12"/>
      <c r="C546" s="255"/>
      <c r="D546" s="183"/>
      <c r="E546" s="256"/>
      <c r="F546" s="49"/>
      <c r="G546" s="49"/>
      <c r="H546" s="49"/>
      <c r="I546" s="49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24" customHeight="1">
      <c r="A547" s="12"/>
      <c r="B547" s="12"/>
      <c r="C547" s="255"/>
      <c r="D547" s="183"/>
      <c r="E547" s="256"/>
      <c r="F547" s="49"/>
      <c r="G547" s="49"/>
      <c r="H547" s="49"/>
      <c r="I547" s="49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24" customHeight="1">
      <c r="A548" s="12"/>
      <c r="B548" s="12"/>
      <c r="C548" s="255"/>
      <c r="D548" s="183"/>
      <c r="E548" s="256"/>
      <c r="F548" s="49"/>
      <c r="G548" s="49"/>
      <c r="H548" s="49"/>
      <c r="I548" s="49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24" customHeight="1">
      <c r="A549" s="12"/>
      <c r="B549" s="12"/>
      <c r="C549" s="255"/>
      <c r="D549" s="183"/>
      <c r="E549" s="256"/>
      <c r="F549" s="49"/>
      <c r="G549" s="49"/>
      <c r="H549" s="49"/>
      <c r="I549" s="49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24" customHeight="1">
      <c r="A550" s="12"/>
      <c r="B550" s="12"/>
      <c r="C550" s="255"/>
      <c r="D550" s="183"/>
      <c r="E550" s="256"/>
      <c r="F550" s="49"/>
      <c r="G550" s="49"/>
      <c r="H550" s="49"/>
      <c r="I550" s="49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24" customHeight="1">
      <c r="A551" s="12"/>
      <c r="B551" s="12"/>
      <c r="C551" s="255"/>
      <c r="D551" s="183"/>
      <c r="E551" s="256"/>
      <c r="F551" s="49"/>
      <c r="G551" s="49"/>
      <c r="H551" s="49"/>
      <c r="I551" s="49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24" customHeight="1">
      <c r="A552" s="12"/>
      <c r="B552" s="12"/>
      <c r="C552" s="255"/>
      <c r="D552" s="183"/>
      <c r="E552" s="256"/>
      <c r="F552" s="49"/>
      <c r="G552" s="49"/>
      <c r="H552" s="49"/>
      <c r="I552" s="49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24" customHeight="1">
      <c r="A553" s="12"/>
      <c r="B553" s="12"/>
      <c r="C553" s="255"/>
      <c r="D553" s="183"/>
      <c r="E553" s="256"/>
      <c r="F553" s="49"/>
      <c r="G553" s="49"/>
      <c r="H553" s="49"/>
      <c r="I553" s="49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24" customHeight="1">
      <c r="A554" s="12"/>
      <c r="B554" s="12"/>
      <c r="C554" s="255"/>
      <c r="D554" s="183"/>
      <c r="E554" s="256"/>
      <c r="F554" s="49"/>
      <c r="G554" s="49"/>
      <c r="H554" s="49"/>
      <c r="I554" s="49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24" customHeight="1">
      <c r="A555" s="12"/>
      <c r="B555" s="12"/>
      <c r="C555" s="255"/>
      <c r="D555" s="183"/>
      <c r="E555" s="256"/>
      <c r="F555" s="49"/>
      <c r="G555" s="49"/>
      <c r="H555" s="49"/>
      <c r="I555" s="49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24" customHeight="1">
      <c r="A556" s="12"/>
      <c r="B556" s="12"/>
      <c r="C556" s="255"/>
      <c r="D556" s="183"/>
      <c r="E556" s="256"/>
      <c r="F556" s="49"/>
      <c r="G556" s="49"/>
      <c r="H556" s="49"/>
      <c r="I556" s="49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24" customHeight="1">
      <c r="A557" s="12"/>
      <c r="B557" s="12"/>
      <c r="C557" s="255"/>
      <c r="D557" s="183"/>
      <c r="E557" s="256"/>
      <c r="F557" s="49"/>
      <c r="G557" s="49"/>
      <c r="H557" s="49"/>
      <c r="I557" s="49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24" customHeight="1">
      <c r="A558" s="12"/>
      <c r="B558" s="12"/>
      <c r="C558" s="255"/>
      <c r="D558" s="183"/>
      <c r="E558" s="256"/>
      <c r="F558" s="49"/>
      <c r="G558" s="49"/>
      <c r="H558" s="49"/>
      <c r="I558" s="49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24" customHeight="1">
      <c r="A559" s="12"/>
      <c r="B559" s="12"/>
      <c r="C559" s="255"/>
      <c r="D559" s="183"/>
      <c r="E559" s="256"/>
      <c r="F559" s="49"/>
      <c r="G559" s="49"/>
      <c r="H559" s="49"/>
      <c r="I559" s="49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24" customHeight="1">
      <c r="A560" s="12"/>
      <c r="B560" s="12"/>
      <c r="C560" s="255"/>
      <c r="D560" s="183"/>
      <c r="E560" s="256"/>
      <c r="F560" s="49"/>
      <c r="G560" s="49"/>
      <c r="H560" s="49"/>
      <c r="I560" s="49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24" customHeight="1">
      <c r="A561" s="12"/>
      <c r="B561" s="12"/>
      <c r="C561" s="255"/>
      <c r="D561" s="183"/>
      <c r="E561" s="256"/>
      <c r="F561" s="49"/>
      <c r="G561" s="49"/>
      <c r="H561" s="49"/>
      <c r="I561" s="49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24" customHeight="1">
      <c r="A562" s="12"/>
      <c r="B562" s="12"/>
      <c r="C562" s="255"/>
      <c r="D562" s="183"/>
      <c r="E562" s="256"/>
      <c r="F562" s="49"/>
      <c r="G562" s="49"/>
      <c r="H562" s="49"/>
      <c r="I562" s="49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24" customHeight="1">
      <c r="A563" s="12"/>
      <c r="B563" s="12"/>
      <c r="C563" s="255"/>
      <c r="D563" s="183"/>
      <c r="E563" s="256"/>
      <c r="F563" s="49"/>
      <c r="G563" s="49"/>
      <c r="H563" s="49"/>
      <c r="I563" s="49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24" customHeight="1">
      <c r="A564" s="12"/>
      <c r="B564" s="12"/>
      <c r="C564" s="255"/>
      <c r="D564" s="183"/>
      <c r="E564" s="256"/>
      <c r="F564" s="49"/>
      <c r="G564" s="49"/>
      <c r="H564" s="49"/>
      <c r="I564" s="49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24" customHeight="1">
      <c r="A565" s="12"/>
      <c r="B565" s="12"/>
      <c r="C565" s="255"/>
      <c r="D565" s="183"/>
      <c r="E565" s="256"/>
      <c r="F565" s="49"/>
      <c r="G565" s="49"/>
      <c r="H565" s="49"/>
      <c r="I565" s="49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24" customHeight="1">
      <c r="A566" s="12"/>
      <c r="B566" s="12"/>
      <c r="C566" s="255"/>
      <c r="D566" s="183"/>
      <c r="E566" s="256"/>
      <c r="F566" s="49"/>
      <c r="G566" s="49"/>
      <c r="H566" s="49"/>
      <c r="I566" s="49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24" customHeight="1">
      <c r="A567" s="12"/>
      <c r="B567" s="12"/>
      <c r="C567" s="255"/>
      <c r="D567" s="183"/>
      <c r="E567" s="256"/>
      <c r="F567" s="49"/>
      <c r="G567" s="49"/>
      <c r="H567" s="49"/>
      <c r="I567" s="49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24" customHeight="1">
      <c r="A568" s="12"/>
      <c r="B568" s="12"/>
      <c r="C568" s="255"/>
      <c r="D568" s="183"/>
      <c r="E568" s="256"/>
      <c r="F568" s="49"/>
      <c r="G568" s="49"/>
      <c r="H568" s="49"/>
      <c r="I568" s="49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24" customHeight="1">
      <c r="A569" s="12"/>
      <c r="B569" s="12"/>
      <c r="C569" s="255"/>
      <c r="D569" s="183"/>
      <c r="E569" s="256"/>
      <c r="F569" s="49"/>
      <c r="G569" s="49"/>
      <c r="H569" s="49"/>
      <c r="I569" s="49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24" customHeight="1">
      <c r="A570" s="12"/>
      <c r="B570" s="12"/>
      <c r="C570" s="255"/>
      <c r="D570" s="183"/>
      <c r="E570" s="256"/>
      <c r="F570" s="49"/>
      <c r="G570" s="49"/>
      <c r="H570" s="49"/>
      <c r="I570" s="49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24" customHeight="1">
      <c r="A571" s="12"/>
      <c r="B571" s="12"/>
      <c r="C571" s="255"/>
      <c r="D571" s="183"/>
      <c r="E571" s="256"/>
      <c r="F571" s="49"/>
      <c r="G571" s="49"/>
      <c r="H571" s="49"/>
      <c r="I571" s="49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24" customHeight="1">
      <c r="A572" s="12"/>
      <c r="B572" s="12"/>
      <c r="C572" s="255"/>
      <c r="D572" s="183"/>
      <c r="E572" s="256"/>
      <c r="F572" s="49"/>
      <c r="G572" s="49"/>
      <c r="H572" s="49"/>
      <c r="I572" s="49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24" customHeight="1">
      <c r="A573" s="12"/>
      <c r="B573" s="12"/>
      <c r="C573" s="255"/>
      <c r="D573" s="183"/>
      <c r="E573" s="256"/>
      <c r="F573" s="49"/>
      <c r="G573" s="49"/>
      <c r="H573" s="49"/>
      <c r="I573" s="49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24" customHeight="1">
      <c r="A574" s="12"/>
      <c r="B574" s="12"/>
      <c r="C574" s="255"/>
      <c r="D574" s="183"/>
      <c r="E574" s="256"/>
      <c r="F574" s="49"/>
      <c r="G574" s="49"/>
      <c r="H574" s="49"/>
      <c r="I574" s="49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24" customHeight="1">
      <c r="A575" s="12"/>
      <c r="B575" s="12"/>
      <c r="C575" s="255"/>
      <c r="D575" s="183"/>
      <c r="E575" s="256"/>
      <c r="F575" s="49"/>
      <c r="G575" s="49"/>
      <c r="H575" s="49"/>
      <c r="I575" s="49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24" customHeight="1">
      <c r="A576" s="12"/>
      <c r="B576" s="12"/>
      <c r="C576" s="255"/>
      <c r="D576" s="183"/>
      <c r="E576" s="256"/>
      <c r="F576" s="49"/>
      <c r="G576" s="49"/>
      <c r="H576" s="49"/>
      <c r="I576" s="49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24" customHeight="1">
      <c r="A577" s="12"/>
      <c r="B577" s="12"/>
      <c r="C577" s="255"/>
      <c r="D577" s="183"/>
      <c r="E577" s="256"/>
      <c r="F577" s="49"/>
      <c r="G577" s="49"/>
      <c r="H577" s="49"/>
      <c r="I577" s="49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24" customHeight="1">
      <c r="A578" s="12"/>
      <c r="B578" s="12"/>
      <c r="C578" s="255"/>
      <c r="D578" s="183"/>
      <c r="E578" s="256"/>
      <c r="F578" s="49"/>
      <c r="G578" s="49"/>
      <c r="H578" s="49"/>
      <c r="I578" s="49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24" customHeight="1">
      <c r="A579" s="12"/>
      <c r="B579" s="12"/>
      <c r="C579" s="255"/>
      <c r="D579" s="183"/>
      <c r="E579" s="256"/>
      <c r="F579" s="49"/>
      <c r="G579" s="49"/>
      <c r="H579" s="49"/>
      <c r="I579" s="49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24" customHeight="1">
      <c r="A580" s="12"/>
      <c r="B580" s="12"/>
      <c r="C580" s="255"/>
      <c r="D580" s="183"/>
      <c r="E580" s="256"/>
      <c r="F580" s="49"/>
      <c r="G580" s="49"/>
      <c r="H580" s="49"/>
      <c r="I580" s="49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24" customHeight="1">
      <c r="A581" s="12"/>
      <c r="B581" s="12"/>
      <c r="C581" s="255"/>
      <c r="D581" s="183"/>
      <c r="E581" s="256"/>
      <c r="F581" s="49"/>
      <c r="G581" s="49"/>
      <c r="H581" s="49"/>
      <c r="I581" s="49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24" customHeight="1">
      <c r="A582" s="12"/>
      <c r="B582" s="12"/>
      <c r="C582" s="255"/>
      <c r="D582" s="183"/>
      <c r="E582" s="256"/>
      <c r="F582" s="49"/>
      <c r="G582" s="49"/>
      <c r="H582" s="49"/>
      <c r="I582" s="49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24" customHeight="1">
      <c r="A583" s="12"/>
      <c r="B583" s="12"/>
      <c r="C583" s="255"/>
      <c r="D583" s="183"/>
      <c r="E583" s="256"/>
      <c r="F583" s="49"/>
      <c r="G583" s="49"/>
      <c r="H583" s="49"/>
      <c r="I583" s="49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24" customHeight="1">
      <c r="A584" s="12"/>
      <c r="B584" s="12"/>
      <c r="C584" s="255"/>
      <c r="D584" s="183"/>
      <c r="E584" s="256"/>
      <c r="F584" s="49"/>
      <c r="G584" s="49"/>
      <c r="H584" s="49"/>
      <c r="I584" s="49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24" customHeight="1">
      <c r="A585" s="12"/>
      <c r="B585" s="12"/>
      <c r="C585" s="255"/>
      <c r="D585" s="183"/>
      <c r="E585" s="256"/>
      <c r="F585" s="49"/>
      <c r="G585" s="49"/>
      <c r="H585" s="49"/>
      <c r="I585" s="49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24" customHeight="1">
      <c r="A586" s="12"/>
      <c r="B586" s="12"/>
      <c r="C586" s="255"/>
      <c r="D586" s="183"/>
      <c r="E586" s="256"/>
      <c r="F586" s="49"/>
      <c r="G586" s="49"/>
      <c r="H586" s="49"/>
      <c r="I586" s="49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24" customHeight="1">
      <c r="A587" s="12"/>
      <c r="B587" s="12"/>
      <c r="C587" s="255"/>
      <c r="D587" s="183"/>
      <c r="E587" s="256"/>
      <c r="F587" s="49"/>
      <c r="G587" s="49"/>
      <c r="H587" s="49"/>
      <c r="I587" s="49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24" customHeight="1">
      <c r="A588" s="12"/>
      <c r="B588" s="12"/>
      <c r="C588" s="255"/>
      <c r="D588" s="183"/>
      <c r="E588" s="256"/>
      <c r="F588" s="49"/>
      <c r="G588" s="49"/>
      <c r="H588" s="49"/>
      <c r="I588" s="49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24" customHeight="1">
      <c r="A589" s="12"/>
      <c r="B589" s="12"/>
      <c r="C589" s="255"/>
      <c r="D589" s="183"/>
      <c r="E589" s="256"/>
      <c r="F589" s="49"/>
      <c r="G589" s="49"/>
      <c r="H589" s="49"/>
      <c r="I589" s="49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24" customHeight="1">
      <c r="A590" s="12"/>
      <c r="B590" s="12"/>
      <c r="C590" s="255"/>
      <c r="D590" s="183"/>
      <c r="E590" s="256"/>
      <c r="F590" s="49"/>
      <c r="G590" s="49"/>
      <c r="H590" s="49"/>
      <c r="I590" s="49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24" customHeight="1">
      <c r="A591" s="12"/>
      <c r="B591" s="12"/>
      <c r="C591" s="255"/>
      <c r="D591" s="183"/>
      <c r="E591" s="256"/>
      <c r="F591" s="49"/>
      <c r="G591" s="49"/>
      <c r="H591" s="49"/>
      <c r="I591" s="49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24" customHeight="1">
      <c r="A592" s="12"/>
      <c r="B592" s="12"/>
      <c r="C592" s="255"/>
      <c r="D592" s="183"/>
      <c r="E592" s="256"/>
      <c r="F592" s="49"/>
      <c r="G592" s="49"/>
      <c r="H592" s="49"/>
      <c r="I592" s="49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24" customHeight="1">
      <c r="A593" s="12"/>
      <c r="B593" s="12"/>
      <c r="C593" s="255"/>
      <c r="D593" s="183"/>
      <c r="E593" s="256"/>
      <c r="F593" s="49"/>
      <c r="G593" s="49"/>
      <c r="H593" s="49"/>
      <c r="I593" s="49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24" customHeight="1">
      <c r="A594" s="12"/>
      <c r="B594" s="12"/>
      <c r="C594" s="255"/>
      <c r="D594" s="183"/>
      <c r="E594" s="256"/>
      <c r="F594" s="49"/>
      <c r="G594" s="49"/>
      <c r="H594" s="49"/>
      <c r="I594" s="49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24" customHeight="1">
      <c r="A595" s="12"/>
      <c r="B595" s="12"/>
      <c r="C595" s="255"/>
      <c r="D595" s="183"/>
      <c r="E595" s="256"/>
      <c r="F595" s="49"/>
      <c r="G595" s="49"/>
      <c r="H595" s="49"/>
      <c r="I595" s="49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24" customHeight="1">
      <c r="A596" s="12"/>
      <c r="B596" s="12"/>
      <c r="C596" s="255"/>
      <c r="D596" s="183"/>
      <c r="E596" s="256"/>
      <c r="F596" s="49"/>
      <c r="G596" s="49"/>
      <c r="H596" s="49"/>
      <c r="I596" s="49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24" customHeight="1">
      <c r="A597" s="12"/>
      <c r="B597" s="12"/>
      <c r="C597" s="255"/>
      <c r="D597" s="183"/>
      <c r="E597" s="256"/>
      <c r="F597" s="49"/>
      <c r="G597" s="49"/>
      <c r="H597" s="49"/>
      <c r="I597" s="49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24" customHeight="1">
      <c r="A598" s="12"/>
      <c r="B598" s="12"/>
      <c r="C598" s="255"/>
      <c r="D598" s="183"/>
      <c r="E598" s="256"/>
      <c r="F598" s="49"/>
      <c r="G598" s="49"/>
      <c r="H598" s="49"/>
      <c r="I598" s="49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24" customHeight="1">
      <c r="A599" s="12"/>
      <c r="B599" s="12"/>
      <c r="C599" s="255"/>
      <c r="D599" s="183"/>
      <c r="E599" s="256"/>
      <c r="F599" s="49"/>
      <c r="G599" s="49"/>
      <c r="H599" s="49"/>
      <c r="I599" s="49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24" customHeight="1">
      <c r="A600" s="12"/>
      <c r="B600" s="12"/>
      <c r="C600" s="255"/>
      <c r="D600" s="183"/>
      <c r="E600" s="256"/>
      <c r="F600" s="49"/>
      <c r="G600" s="49"/>
      <c r="H600" s="49"/>
      <c r="I600" s="49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24" customHeight="1">
      <c r="A601" s="12"/>
      <c r="B601" s="12"/>
      <c r="C601" s="255"/>
      <c r="D601" s="183"/>
      <c r="E601" s="256"/>
      <c r="F601" s="49"/>
      <c r="G601" s="49"/>
      <c r="H601" s="49"/>
      <c r="I601" s="49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24" customHeight="1">
      <c r="A602" s="12"/>
      <c r="B602" s="12"/>
      <c r="C602" s="255"/>
      <c r="D602" s="183"/>
      <c r="E602" s="256"/>
      <c r="F602" s="49"/>
      <c r="G602" s="49"/>
      <c r="H602" s="49"/>
      <c r="I602" s="49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24" customHeight="1">
      <c r="A603" s="12"/>
      <c r="B603" s="12"/>
      <c r="C603" s="255"/>
      <c r="D603" s="183"/>
      <c r="E603" s="256"/>
      <c r="F603" s="49"/>
      <c r="G603" s="49"/>
      <c r="H603" s="49"/>
      <c r="I603" s="49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24" customHeight="1">
      <c r="A604" s="12"/>
      <c r="B604" s="12"/>
      <c r="C604" s="255"/>
      <c r="D604" s="183"/>
      <c r="E604" s="256"/>
      <c r="F604" s="49"/>
      <c r="G604" s="49"/>
      <c r="H604" s="49"/>
      <c r="I604" s="49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24" customHeight="1">
      <c r="A605" s="12"/>
      <c r="B605" s="12"/>
      <c r="C605" s="255"/>
      <c r="D605" s="183"/>
      <c r="E605" s="256"/>
      <c r="F605" s="49"/>
      <c r="G605" s="49"/>
      <c r="H605" s="49"/>
      <c r="I605" s="49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24" customHeight="1">
      <c r="A606" s="12"/>
      <c r="B606" s="12"/>
      <c r="C606" s="255"/>
      <c r="D606" s="183"/>
      <c r="E606" s="256"/>
      <c r="F606" s="49"/>
      <c r="G606" s="49"/>
      <c r="H606" s="49"/>
      <c r="I606" s="49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24" customHeight="1">
      <c r="A607" s="12"/>
      <c r="B607" s="12"/>
      <c r="C607" s="255"/>
      <c r="D607" s="183"/>
      <c r="E607" s="256"/>
      <c r="F607" s="49"/>
      <c r="G607" s="49"/>
      <c r="H607" s="49"/>
      <c r="I607" s="49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24" customHeight="1">
      <c r="A608" s="12"/>
      <c r="B608" s="12"/>
      <c r="C608" s="255"/>
      <c r="D608" s="183"/>
      <c r="E608" s="256"/>
      <c r="F608" s="49"/>
      <c r="G608" s="49"/>
      <c r="H608" s="49"/>
      <c r="I608" s="49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24" customHeight="1">
      <c r="A609" s="12"/>
      <c r="B609" s="12"/>
      <c r="C609" s="255"/>
      <c r="D609" s="183"/>
      <c r="E609" s="256"/>
      <c r="F609" s="49"/>
      <c r="G609" s="49"/>
      <c r="H609" s="49"/>
      <c r="I609" s="49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24" customHeight="1">
      <c r="A610" s="12"/>
      <c r="B610" s="12"/>
      <c r="C610" s="255"/>
      <c r="D610" s="183"/>
      <c r="E610" s="256"/>
      <c r="F610" s="49"/>
      <c r="G610" s="49"/>
      <c r="H610" s="49"/>
      <c r="I610" s="49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24" customHeight="1">
      <c r="A611" s="12"/>
      <c r="B611" s="12"/>
      <c r="C611" s="255"/>
      <c r="D611" s="183"/>
      <c r="E611" s="256"/>
      <c r="F611" s="49"/>
      <c r="G611" s="49"/>
      <c r="H611" s="49"/>
      <c r="I611" s="49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24" customHeight="1">
      <c r="A612" s="12"/>
      <c r="B612" s="12"/>
      <c r="C612" s="255"/>
      <c r="D612" s="183"/>
      <c r="E612" s="256"/>
      <c r="F612" s="49"/>
      <c r="G612" s="49"/>
      <c r="H612" s="49"/>
      <c r="I612" s="49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24" customHeight="1">
      <c r="A613" s="12"/>
      <c r="B613" s="12"/>
      <c r="C613" s="255"/>
      <c r="D613" s="183"/>
      <c r="E613" s="256"/>
      <c r="F613" s="49"/>
      <c r="G613" s="49"/>
      <c r="H613" s="49"/>
      <c r="I613" s="49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24" customHeight="1">
      <c r="A614" s="12"/>
      <c r="B614" s="12"/>
      <c r="C614" s="255"/>
      <c r="D614" s="183"/>
      <c r="E614" s="256"/>
      <c r="F614" s="49"/>
      <c r="G614" s="49"/>
      <c r="H614" s="49"/>
      <c r="I614" s="49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24" customHeight="1">
      <c r="A615" s="12"/>
      <c r="B615" s="12"/>
      <c r="C615" s="255"/>
      <c r="D615" s="183"/>
      <c r="E615" s="256"/>
      <c r="F615" s="49"/>
      <c r="G615" s="49"/>
      <c r="H615" s="49"/>
      <c r="I615" s="49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24" customHeight="1">
      <c r="A616" s="12"/>
      <c r="B616" s="12"/>
      <c r="C616" s="255"/>
      <c r="D616" s="183"/>
      <c r="E616" s="256"/>
      <c r="F616" s="49"/>
      <c r="G616" s="49"/>
      <c r="H616" s="49"/>
      <c r="I616" s="49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24" customHeight="1">
      <c r="A617" s="12"/>
      <c r="B617" s="12"/>
      <c r="C617" s="255"/>
      <c r="D617" s="183"/>
      <c r="E617" s="256"/>
      <c r="F617" s="49"/>
      <c r="G617" s="49"/>
      <c r="H617" s="49"/>
      <c r="I617" s="49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24" customHeight="1">
      <c r="A618" s="12"/>
      <c r="B618" s="12"/>
      <c r="C618" s="255"/>
      <c r="D618" s="183"/>
      <c r="E618" s="256"/>
      <c r="F618" s="49"/>
      <c r="G618" s="49"/>
      <c r="H618" s="49"/>
      <c r="I618" s="49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24" customHeight="1">
      <c r="A619" s="12"/>
      <c r="B619" s="12"/>
      <c r="C619" s="255"/>
      <c r="D619" s="183"/>
      <c r="E619" s="256"/>
      <c r="F619" s="49"/>
      <c r="G619" s="49"/>
      <c r="H619" s="49"/>
      <c r="I619" s="49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24" customHeight="1">
      <c r="A620" s="12"/>
      <c r="B620" s="12"/>
      <c r="C620" s="255"/>
      <c r="D620" s="183"/>
      <c r="E620" s="256"/>
      <c r="F620" s="49"/>
      <c r="G620" s="49"/>
      <c r="H620" s="49"/>
      <c r="I620" s="49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24" customHeight="1">
      <c r="A621" s="12"/>
      <c r="B621" s="12"/>
      <c r="C621" s="255"/>
      <c r="D621" s="183"/>
      <c r="E621" s="256"/>
      <c r="F621" s="49"/>
      <c r="G621" s="49"/>
      <c r="H621" s="49"/>
      <c r="I621" s="49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24" customHeight="1">
      <c r="A622" s="12"/>
      <c r="B622" s="12"/>
      <c r="C622" s="255"/>
      <c r="D622" s="183"/>
      <c r="E622" s="256"/>
      <c r="F622" s="49"/>
      <c r="G622" s="49"/>
      <c r="H622" s="49"/>
      <c r="I622" s="49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24" customHeight="1">
      <c r="A623" s="12"/>
      <c r="B623" s="12"/>
      <c r="C623" s="255"/>
      <c r="D623" s="183"/>
      <c r="E623" s="256"/>
      <c r="F623" s="49"/>
      <c r="G623" s="49"/>
      <c r="H623" s="49"/>
      <c r="I623" s="49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24" customHeight="1">
      <c r="A624" s="12"/>
      <c r="B624" s="12"/>
      <c r="C624" s="255"/>
      <c r="D624" s="183"/>
      <c r="E624" s="256"/>
      <c r="F624" s="49"/>
      <c r="G624" s="49"/>
      <c r="H624" s="49"/>
      <c r="I624" s="49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24" customHeight="1">
      <c r="A625" s="12"/>
      <c r="B625" s="12"/>
      <c r="C625" s="255"/>
      <c r="D625" s="183"/>
      <c r="E625" s="256"/>
      <c r="F625" s="49"/>
      <c r="G625" s="49"/>
      <c r="H625" s="49"/>
      <c r="I625" s="49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24" customHeight="1">
      <c r="A626" s="12"/>
      <c r="B626" s="12"/>
      <c r="C626" s="255"/>
      <c r="D626" s="183"/>
      <c r="E626" s="256"/>
      <c r="F626" s="49"/>
      <c r="G626" s="49"/>
      <c r="H626" s="49"/>
      <c r="I626" s="49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24" customHeight="1">
      <c r="A627" s="12"/>
      <c r="B627" s="12"/>
      <c r="C627" s="255"/>
      <c r="D627" s="183"/>
      <c r="E627" s="256"/>
      <c r="F627" s="49"/>
      <c r="G627" s="49"/>
      <c r="H627" s="49"/>
      <c r="I627" s="49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24" customHeight="1">
      <c r="A628" s="12"/>
      <c r="B628" s="12"/>
      <c r="C628" s="255"/>
      <c r="D628" s="183"/>
      <c r="E628" s="256"/>
      <c r="F628" s="49"/>
      <c r="G628" s="49"/>
      <c r="H628" s="49"/>
      <c r="I628" s="49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24" customHeight="1">
      <c r="A629" s="12"/>
      <c r="B629" s="12"/>
      <c r="C629" s="255"/>
      <c r="D629" s="183"/>
      <c r="E629" s="256"/>
      <c r="F629" s="49"/>
      <c r="G629" s="49"/>
      <c r="H629" s="49"/>
      <c r="I629" s="49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24" customHeight="1">
      <c r="A630" s="12"/>
      <c r="B630" s="12"/>
      <c r="C630" s="255"/>
      <c r="D630" s="183"/>
      <c r="E630" s="256"/>
      <c r="F630" s="49"/>
      <c r="G630" s="49"/>
      <c r="H630" s="49"/>
      <c r="I630" s="49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24" customHeight="1">
      <c r="A631" s="12"/>
      <c r="B631" s="12"/>
      <c r="C631" s="255"/>
      <c r="D631" s="183"/>
      <c r="E631" s="256"/>
      <c r="F631" s="49"/>
      <c r="G631" s="49"/>
      <c r="H631" s="49"/>
      <c r="I631" s="49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24" customHeight="1">
      <c r="A632" s="12"/>
      <c r="B632" s="12"/>
      <c r="C632" s="255"/>
      <c r="D632" s="183"/>
      <c r="E632" s="256"/>
      <c r="F632" s="49"/>
      <c r="G632" s="49"/>
      <c r="H632" s="49"/>
      <c r="I632" s="49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24" customHeight="1">
      <c r="A633" s="12"/>
      <c r="B633" s="12"/>
      <c r="C633" s="255"/>
      <c r="D633" s="183"/>
      <c r="E633" s="256"/>
      <c r="F633" s="49"/>
      <c r="G633" s="49"/>
      <c r="H633" s="49"/>
      <c r="I633" s="49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24" customHeight="1">
      <c r="A634" s="12"/>
      <c r="B634" s="12"/>
      <c r="C634" s="255"/>
      <c r="D634" s="183"/>
      <c r="E634" s="256"/>
      <c r="F634" s="49"/>
      <c r="G634" s="49"/>
      <c r="H634" s="49"/>
      <c r="I634" s="49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24" customHeight="1">
      <c r="A635" s="12"/>
      <c r="B635" s="12"/>
      <c r="C635" s="255"/>
      <c r="D635" s="183"/>
      <c r="E635" s="256"/>
      <c r="F635" s="49"/>
      <c r="G635" s="49"/>
      <c r="H635" s="49"/>
      <c r="I635" s="49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24" customHeight="1">
      <c r="A636" s="12"/>
      <c r="B636" s="12"/>
      <c r="C636" s="255"/>
      <c r="D636" s="183"/>
      <c r="E636" s="256"/>
      <c r="F636" s="49"/>
      <c r="G636" s="49"/>
      <c r="H636" s="49"/>
      <c r="I636" s="49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24" customHeight="1">
      <c r="A637" s="12"/>
      <c r="B637" s="12"/>
      <c r="C637" s="255"/>
      <c r="D637" s="183"/>
      <c r="E637" s="256"/>
      <c r="F637" s="49"/>
      <c r="G637" s="49"/>
      <c r="H637" s="49"/>
      <c r="I637" s="49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24" customHeight="1">
      <c r="A638" s="12"/>
      <c r="B638" s="12"/>
      <c r="C638" s="255"/>
      <c r="D638" s="183"/>
      <c r="E638" s="256"/>
      <c r="F638" s="49"/>
      <c r="G638" s="49"/>
      <c r="H638" s="49"/>
      <c r="I638" s="49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24" customHeight="1">
      <c r="A639" s="12"/>
      <c r="B639" s="12"/>
      <c r="C639" s="255"/>
      <c r="D639" s="183"/>
      <c r="E639" s="256"/>
      <c r="F639" s="49"/>
      <c r="G639" s="49"/>
      <c r="H639" s="49"/>
      <c r="I639" s="49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24" customHeight="1">
      <c r="A640" s="12"/>
      <c r="B640" s="12"/>
      <c r="C640" s="255"/>
      <c r="D640" s="183"/>
      <c r="E640" s="256"/>
      <c r="F640" s="49"/>
      <c r="G640" s="49"/>
      <c r="H640" s="49"/>
      <c r="I640" s="49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24" customHeight="1">
      <c r="A641" s="12"/>
      <c r="B641" s="12"/>
      <c r="C641" s="255"/>
      <c r="D641" s="183"/>
      <c r="E641" s="256"/>
      <c r="F641" s="49"/>
      <c r="G641" s="49"/>
      <c r="H641" s="49"/>
      <c r="I641" s="49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24" customHeight="1">
      <c r="A642" s="12"/>
      <c r="B642" s="12"/>
      <c r="C642" s="255"/>
      <c r="D642" s="183"/>
      <c r="E642" s="256"/>
      <c r="F642" s="49"/>
      <c r="G642" s="49"/>
      <c r="H642" s="49"/>
      <c r="I642" s="49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24" customHeight="1">
      <c r="A643" s="12"/>
      <c r="B643" s="12"/>
      <c r="C643" s="255"/>
      <c r="D643" s="183"/>
      <c r="E643" s="256"/>
      <c r="F643" s="49"/>
      <c r="G643" s="49"/>
      <c r="H643" s="49"/>
      <c r="I643" s="49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24" customHeight="1">
      <c r="A644" s="12"/>
      <c r="B644" s="12"/>
      <c r="C644" s="255"/>
      <c r="D644" s="183"/>
      <c r="E644" s="256"/>
      <c r="F644" s="49"/>
      <c r="G644" s="49"/>
      <c r="H644" s="49"/>
      <c r="I644" s="49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24" customHeight="1">
      <c r="A645" s="12"/>
      <c r="B645" s="12"/>
      <c r="C645" s="255"/>
      <c r="D645" s="183"/>
      <c r="E645" s="256"/>
      <c r="F645" s="49"/>
      <c r="G645" s="49"/>
      <c r="H645" s="49"/>
      <c r="I645" s="49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24" customHeight="1">
      <c r="A646" s="12"/>
      <c r="B646" s="12"/>
      <c r="C646" s="255"/>
      <c r="D646" s="183"/>
      <c r="E646" s="256"/>
      <c r="F646" s="49"/>
      <c r="G646" s="49"/>
      <c r="H646" s="49"/>
      <c r="I646" s="49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24" customHeight="1">
      <c r="A647" s="12"/>
      <c r="B647" s="12"/>
      <c r="C647" s="255"/>
      <c r="D647" s="183"/>
      <c r="E647" s="256"/>
      <c r="F647" s="49"/>
      <c r="G647" s="49"/>
      <c r="H647" s="49"/>
      <c r="I647" s="49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24" customHeight="1">
      <c r="A648" s="12"/>
      <c r="B648" s="12"/>
      <c r="C648" s="255"/>
      <c r="D648" s="183"/>
      <c r="E648" s="256"/>
      <c r="F648" s="49"/>
      <c r="G648" s="49"/>
      <c r="H648" s="49"/>
      <c r="I648" s="49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24" customHeight="1">
      <c r="A649" s="12"/>
      <c r="B649" s="12"/>
      <c r="C649" s="255"/>
      <c r="D649" s="183"/>
      <c r="E649" s="256"/>
      <c r="F649" s="49"/>
      <c r="G649" s="49"/>
      <c r="H649" s="49"/>
      <c r="I649" s="49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24" customHeight="1">
      <c r="A650" s="12"/>
      <c r="B650" s="12"/>
      <c r="C650" s="255"/>
      <c r="D650" s="183"/>
      <c r="E650" s="256"/>
      <c r="F650" s="49"/>
      <c r="G650" s="49"/>
      <c r="H650" s="49"/>
      <c r="I650" s="49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24" customHeight="1">
      <c r="A651" s="12"/>
      <c r="B651" s="12"/>
      <c r="C651" s="255"/>
      <c r="D651" s="183"/>
      <c r="E651" s="256"/>
      <c r="F651" s="49"/>
      <c r="G651" s="49"/>
      <c r="H651" s="49"/>
      <c r="I651" s="49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24" customHeight="1">
      <c r="A652" s="12"/>
      <c r="B652" s="12"/>
      <c r="C652" s="255"/>
      <c r="D652" s="183"/>
      <c r="E652" s="256"/>
      <c r="F652" s="49"/>
      <c r="G652" s="49"/>
      <c r="H652" s="49"/>
      <c r="I652" s="49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24" customHeight="1">
      <c r="A653" s="12"/>
      <c r="B653" s="12"/>
      <c r="C653" s="255"/>
      <c r="D653" s="183"/>
      <c r="E653" s="256"/>
      <c r="F653" s="49"/>
      <c r="G653" s="49"/>
      <c r="H653" s="49"/>
      <c r="I653" s="49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24" customHeight="1">
      <c r="A654" s="12"/>
      <c r="B654" s="12"/>
      <c r="C654" s="255"/>
      <c r="D654" s="183"/>
      <c r="E654" s="256"/>
      <c r="F654" s="49"/>
      <c r="G654" s="49"/>
      <c r="H654" s="49"/>
      <c r="I654" s="49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24" customHeight="1">
      <c r="A655" s="12"/>
      <c r="B655" s="12"/>
      <c r="C655" s="255"/>
      <c r="D655" s="183"/>
      <c r="E655" s="256"/>
      <c r="F655" s="49"/>
      <c r="G655" s="49"/>
      <c r="H655" s="49"/>
      <c r="I655" s="49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24" customHeight="1">
      <c r="A656" s="12"/>
      <c r="B656" s="12"/>
      <c r="C656" s="255"/>
      <c r="D656" s="183"/>
      <c r="E656" s="256"/>
      <c r="F656" s="49"/>
      <c r="G656" s="49"/>
      <c r="H656" s="49"/>
      <c r="I656" s="49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24" customHeight="1">
      <c r="A657" s="12"/>
      <c r="B657" s="12"/>
      <c r="C657" s="255"/>
      <c r="D657" s="183"/>
      <c r="E657" s="256"/>
      <c r="F657" s="49"/>
      <c r="G657" s="49"/>
      <c r="H657" s="49"/>
      <c r="I657" s="49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24" customHeight="1">
      <c r="A658" s="12"/>
      <c r="B658" s="12"/>
      <c r="C658" s="255"/>
      <c r="D658" s="183"/>
      <c r="E658" s="256"/>
      <c r="F658" s="49"/>
      <c r="G658" s="49"/>
      <c r="H658" s="49"/>
      <c r="I658" s="49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24" customHeight="1">
      <c r="A659" s="12"/>
      <c r="B659" s="12"/>
      <c r="C659" s="255"/>
      <c r="D659" s="183"/>
      <c r="E659" s="256"/>
      <c r="F659" s="49"/>
      <c r="G659" s="49"/>
      <c r="H659" s="49"/>
      <c r="I659" s="49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24" customHeight="1">
      <c r="A660" s="12"/>
      <c r="B660" s="12"/>
      <c r="C660" s="255"/>
      <c r="D660" s="183"/>
      <c r="E660" s="256"/>
      <c r="F660" s="49"/>
      <c r="G660" s="49"/>
      <c r="H660" s="49"/>
      <c r="I660" s="49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24" customHeight="1">
      <c r="A661" s="12"/>
      <c r="B661" s="12"/>
      <c r="C661" s="255"/>
      <c r="D661" s="183"/>
      <c r="E661" s="256"/>
      <c r="F661" s="49"/>
      <c r="G661" s="49"/>
      <c r="H661" s="49"/>
      <c r="I661" s="49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24" customHeight="1">
      <c r="A662" s="12"/>
      <c r="B662" s="12"/>
      <c r="C662" s="255"/>
      <c r="D662" s="183"/>
      <c r="E662" s="256"/>
      <c r="F662" s="49"/>
      <c r="G662" s="49"/>
      <c r="H662" s="49"/>
      <c r="I662" s="49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24" customHeight="1">
      <c r="A663" s="12"/>
      <c r="B663" s="12"/>
      <c r="C663" s="255"/>
      <c r="D663" s="183"/>
      <c r="E663" s="256"/>
      <c r="F663" s="49"/>
      <c r="G663" s="49"/>
      <c r="H663" s="49"/>
      <c r="I663" s="49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24" customHeight="1">
      <c r="A664" s="12"/>
      <c r="B664" s="12"/>
      <c r="C664" s="255"/>
      <c r="D664" s="183"/>
      <c r="E664" s="256"/>
      <c r="F664" s="49"/>
      <c r="G664" s="49"/>
      <c r="H664" s="49"/>
      <c r="I664" s="49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24" customHeight="1">
      <c r="A665" s="12"/>
      <c r="B665" s="12"/>
      <c r="C665" s="255"/>
      <c r="D665" s="183"/>
      <c r="E665" s="256"/>
      <c r="F665" s="49"/>
      <c r="G665" s="49"/>
      <c r="H665" s="49"/>
      <c r="I665" s="49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24" customHeight="1">
      <c r="A666" s="12"/>
      <c r="B666" s="12"/>
      <c r="C666" s="255"/>
      <c r="D666" s="183"/>
      <c r="E666" s="256"/>
      <c r="F666" s="49"/>
      <c r="G666" s="49"/>
      <c r="H666" s="49"/>
      <c r="I666" s="49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24" customHeight="1">
      <c r="A667" s="12"/>
      <c r="B667" s="12"/>
      <c r="C667" s="255"/>
      <c r="D667" s="183"/>
      <c r="E667" s="256"/>
      <c r="F667" s="49"/>
      <c r="G667" s="49"/>
      <c r="H667" s="49"/>
      <c r="I667" s="49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24" customHeight="1">
      <c r="A668" s="12"/>
      <c r="B668" s="12"/>
      <c r="C668" s="255"/>
      <c r="D668" s="183"/>
      <c r="E668" s="256"/>
      <c r="F668" s="49"/>
      <c r="G668" s="49"/>
      <c r="H668" s="49"/>
      <c r="I668" s="49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24" customHeight="1">
      <c r="A669" s="12"/>
      <c r="B669" s="12"/>
      <c r="C669" s="255"/>
      <c r="D669" s="183"/>
      <c r="E669" s="256"/>
      <c r="F669" s="49"/>
      <c r="G669" s="49"/>
      <c r="H669" s="49"/>
      <c r="I669" s="49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24" customHeight="1">
      <c r="A670" s="12"/>
      <c r="B670" s="12"/>
      <c r="C670" s="255"/>
      <c r="D670" s="183"/>
      <c r="E670" s="256"/>
      <c r="F670" s="49"/>
      <c r="G670" s="49"/>
      <c r="H670" s="49"/>
      <c r="I670" s="49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24" customHeight="1">
      <c r="A671" s="12"/>
      <c r="B671" s="12"/>
      <c r="C671" s="255"/>
      <c r="D671" s="183"/>
      <c r="E671" s="256"/>
      <c r="F671" s="49"/>
      <c r="G671" s="49"/>
      <c r="H671" s="49"/>
      <c r="I671" s="49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24" customHeight="1">
      <c r="A672" s="12"/>
      <c r="B672" s="12"/>
      <c r="C672" s="255"/>
      <c r="D672" s="183"/>
      <c r="E672" s="256"/>
      <c r="F672" s="49"/>
      <c r="G672" s="49"/>
      <c r="H672" s="49"/>
      <c r="I672" s="49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24" customHeight="1">
      <c r="A673" s="12"/>
      <c r="B673" s="12"/>
      <c r="C673" s="255"/>
      <c r="D673" s="183"/>
      <c r="E673" s="256"/>
      <c r="F673" s="49"/>
      <c r="G673" s="49"/>
      <c r="H673" s="49"/>
      <c r="I673" s="49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24" customHeight="1">
      <c r="A674" s="12"/>
      <c r="B674" s="12"/>
      <c r="C674" s="255"/>
      <c r="D674" s="183"/>
      <c r="E674" s="256"/>
      <c r="F674" s="49"/>
      <c r="G674" s="49"/>
      <c r="H674" s="49"/>
      <c r="I674" s="49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24" customHeight="1">
      <c r="A675" s="12"/>
      <c r="B675" s="12"/>
      <c r="C675" s="255"/>
      <c r="D675" s="183"/>
      <c r="E675" s="256"/>
      <c r="F675" s="49"/>
      <c r="G675" s="49"/>
      <c r="H675" s="49"/>
      <c r="I675" s="49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24" customHeight="1">
      <c r="A676" s="12"/>
      <c r="B676" s="12"/>
      <c r="C676" s="255"/>
      <c r="D676" s="183"/>
      <c r="E676" s="256"/>
      <c r="F676" s="49"/>
      <c r="G676" s="49"/>
      <c r="H676" s="49"/>
      <c r="I676" s="49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24" customHeight="1">
      <c r="A677" s="12"/>
      <c r="B677" s="12"/>
      <c r="C677" s="255"/>
      <c r="D677" s="183"/>
      <c r="E677" s="256"/>
      <c r="F677" s="49"/>
      <c r="G677" s="49"/>
      <c r="H677" s="49"/>
      <c r="I677" s="49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24" customHeight="1">
      <c r="A678" s="12"/>
      <c r="B678" s="12"/>
      <c r="C678" s="255"/>
      <c r="D678" s="183"/>
      <c r="E678" s="256"/>
      <c r="F678" s="49"/>
      <c r="G678" s="49"/>
      <c r="H678" s="49"/>
      <c r="I678" s="49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24" customHeight="1">
      <c r="A679" s="12"/>
      <c r="B679" s="12"/>
      <c r="C679" s="255"/>
      <c r="D679" s="183"/>
      <c r="E679" s="256"/>
      <c r="F679" s="49"/>
      <c r="G679" s="49"/>
      <c r="H679" s="49"/>
      <c r="I679" s="49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24" customHeight="1">
      <c r="A680" s="12"/>
      <c r="B680" s="12"/>
      <c r="C680" s="255"/>
      <c r="D680" s="183"/>
      <c r="E680" s="256"/>
      <c r="F680" s="49"/>
      <c r="G680" s="49"/>
      <c r="H680" s="49"/>
      <c r="I680" s="49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24" customHeight="1">
      <c r="A681" s="12"/>
      <c r="B681" s="12"/>
      <c r="C681" s="255"/>
      <c r="D681" s="183"/>
      <c r="E681" s="256"/>
      <c r="F681" s="49"/>
      <c r="G681" s="49"/>
      <c r="H681" s="49"/>
      <c r="I681" s="49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24" customHeight="1">
      <c r="A682" s="12"/>
      <c r="B682" s="12"/>
      <c r="C682" s="255"/>
      <c r="D682" s="183"/>
      <c r="E682" s="256"/>
      <c r="F682" s="49"/>
      <c r="G682" s="49"/>
      <c r="H682" s="49"/>
      <c r="I682" s="49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24" customHeight="1">
      <c r="A683" s="12"/>
      <c r="B683" s="12"/>
      <c r="C683" s="255"/>
      <c r="D683" s="183"/>
      <c r="E683" s="256"/>
      <c r="F683" s="49"/>
      <c r="G683" s="49"/>
      <c r="H683" s="49"/>
      <c r="I683" s="49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24" customHeight="1">
      <c r="A684" s="12"/>
      <c r="B684" s="12"/>
      <c r="C684" s="255"/>
      <c r="D684" s="183"/>
      <c r="E684" s="256"/>
      <c r="F684" s="49"/>
      <c r="G684" s="49"/>
      <c r="H684" s="49"/>
      <c r="I684" s="49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24" customHeight="1">
      <c r="A685" s="12"/>
      <c r="B685" s="12"/>
      <c r="C685" s="255"/>
      <c r="D685" s="183"/>
      <c r="E685" s="256"/>
      <c r="F685" s="49"/>
      <c r="G685" s="49"/>
      <c r="H685" s="49"/>
      <c r="I685" s="49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24" customHeight="1">
      <c r="A686" s="12"/>
      <c r="B686" s="12"/>
      <c r="C686" s="255"/>
      <c r="D686" s="183"/>
      <c r="E686" s="256"/>
      <c r="F686" s="49"/>
      <c r="G686" s="49"/>
      <c r="H686" s="49"/>
      <c r="I686" s="49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24" customHeight="1">
      <c r="A687" s="12"/>
      <c r="B687" s="12"/>
      <c r="C687" s="255"/>
      <c r="D687" s="183"/>
      <c r="E687" s="256"/>
      <c r="F687" s="49"/>
      <c r="G687" s="49"/>
      <c r="H687" s="49"/>
      <c r="I687" s="49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24" customHeight="1">
      <c r="A688" s="12"/>
      <c r="B688" s="12"/>
      <c r="C688" s="255"/>
      <c r="D688" s="183"/>
      <c r="E688" s="256"/>
      <c r="F688" s="49"/>
      <c r="G688" s="49"/>
      <c r="H688" s="49"/>
      <c r="I688" s="49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24" customHeight="1">
      <c r="A689" s="12"/>
      <c r="B689" s="12"/>
      <c r="C689" s="255"/>
      <c r="D689" s="183"/>
      <c r="E689" s="256"/>
      <c r="F689" s="49"/>
      <c r="G689" s="49"/>
      <c r="H689" s="49"/>
      <c r="I689" s="49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24" customHeight="1">
      <c r="A690" s="12"/>
      <c r="B690" s="12"/>
      <c r="C690" s="255"/>
      <c r="D690" s="183"/>
      <c r="E690" s="256"/>
      <c r="F690" s="49"/>
      <c r="G690" s="49"/>
      <c r="H690" s="49"/>
      <c r="I690" s="49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24" customHeight="1">
      <c r="A691" s="12"/>
      <c r="B691" s="12"/>
      <c r="C691" s="255"/>
      <c r="D691" s="183"/>
      <c r="E691" s="256"/>
      <c r="F691" s="49"/>
      <c r="G691" s="49"/>
      <c r="H691" s="49"/>
      <c r="I691" s="49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24" customHeight="1">
      <c r="A692" s="12"/>
      <c r="B692" s="12"/>
      <c r="C692" s="255"/>
      <c r="D692" s="183"/>
      <c r="E692" s="256"/>
      <c r="F692" s="49"/>
      <c r="G692" s="49"/>
      <c r="H692" s="49"/>
      <c r="I692" s="49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24" customHeight="1">
      <c r="A693" s="12"/>
      <c r="B693" s="12"/>
      <c r="C693" s="255"/>
      <c r="D693" s="183"/>
      <c r="E693" s="256"/>
      <c r="F693" s="49"/>
      <c r="G693" s="49"/>
      <c r="H693" s="49"/>
      <c r="I693" s="49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24" customHeight="1">
      <c r="A694" s="12"/>
      <c r="B694" s="12"/>
      <c r="C694" s="255"/>
      <c r="D694" s="183"/>
      <c r="E694" s="256"/>
      <c r="F694" s="49"/>
      <c r="G694" s="49"/>
      <c r="H694" s="49"/>
      <c r="I694" s="49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24" customHeight="1">
      <c r="A695" s="12"/>
      <c r="B695" s="12"/>
      <c r="C695" s="255"/>
      <c r="D695" s="183"/>
      <c r="E695" s="256"/>
      <c r="F695" s="49"/>
      <c r="G695" s="49"/>
      <c r="H695" s="49"/>
      <c r="I695" s="49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24" customHeight="1">
      <c r="A696" s="12"/>
      <c r="B696" s="12"/>
      <c r="C696" s="255"/>
      <c r="D696" s="183"/>
      <c r="E696" s="256"/>
      <c r="F696" s="49"/>
      <c r="G696" s="49"/>
      <c r="H696" s="49"/>
      <c r="I696" s="49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24" customHeight="1">
      <c r="A697" s="12"/>
      <c r="B697" s="12"/>
      <c r="C697" s="255"/>
      <c r="D697" s="183"/>
      <c r="E697" s="256"/>
      <c r="F697" s="49"/>
      <c r="G697" s="49"/>
      <c r="H697" s="49"/>
      <c r="I697" s="49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24" customHeight="1">
      <c r="A698" s="12"/>
      <c r="B698" s="12"/>
      <c r="C698" s="255"/>
      <c r="D698" s="183"/>
      <c r="E698" s="256"/>
      <c r="F698" s="49"/>
      <c r="G698" s="49"/>
      <c r="H698" s="49"/>
      <c r="I698" s="49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24" customHeight="1">
      <c r="A699" s="12"/>
      <c r="B699" s="12"/>
      <c r="C699" s="255"/>
      <c r="D699" s="183"/>
      <c r="E699" s="256"/>
      <c r="F699" s="49"/>
      <c r="G699" s="49"/>
      <c r="H699" s="49"/>
      <c r="I699" s="49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24" customHeight="1">
      <c r="A700" s="12"/>
      <c r="B700" s="12"/>
      <c r="C700" s="255"/>
      <c r="D700" s="183"/>
      <c r="E700" s="256"/>
      <c r="F700" s="49"/>
      <c r="G700" s="49"/>
      <c r="H700" s="49"/>
      <c r="I700" s="49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24" customHeight="1">
      <c r="A701" s="12"/>
      <c r="B701" s="12"/>
      <c r="C701" s="255"/>
      <c r="D701" s="183"/>
      <c r="E701" s="256"/>
      <c r="F701" s="49"/>
      <c r="G701" s="49"/>
      <c r="H701" s="49"/>
      <c r="I701" s="49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24" customHeight="1">
      <c r="A702" s="12"/>
      <c r="B702" s="12"/>
      <c r="C702" s="255"/>
      <c r="D702" s="183"/>
      <c r="E702" s="256"/>
      <c r="F702" s="49"/>
      <c r="G702" s="49"/>
      <c r="H702" s="49"/>
      <c r="I702" s="49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24" customHeight="1">
      <c r="A703" s="12"/>
      <c r="B703" s="12"/>
      <c r="C703" s="255"/>
      <c r="D703" s="183"/>
      <c r="E703" s="256"/>
      <c r="F703" s="49"/>
      <c r="G703" s="49"/>
      <c r="H703" s="49"/>
      <c r="I703" s="49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24" customHeight="1">
      <c r="A704" s="12"/>
      <c r="B704" s="12"/>
      <c r="C704" s="255"/>
      <c r="D704" s="183"/>
      <c r="E704" s="256"/>
      <c r="F704" s="49"/>
      <c r="G704" s="49"/>
      <c r="H704" s="49"/>
      <c r="I704" s="49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24" customHeight="1">
      <c r="A705" s="12"/>
      <c r="B705" s="12"/>
      <c r="C705" s="255"/>
      <c r="D705" s="183"/>
      <c r="E705" s="256"/>
      <c r="F705" s="49"/>
      <c r="G705" s="49"/>
      <c r="H705" s="49"/>
      <c r="I705" s="49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24" customHeight="1">
      <c r="A706" s="12"/>
      <c r="B706" s="12"/>
      <c r="C706" s="255"/>
      <c r="D706" s="183"/>
      <c r="E706" s="256"/>
      <c r="F706" s="49"/>
      <c r="G706" s="49"/>
      <c r="H706" s="49"/>
      <c r="I706" s="49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24" customHeight="1">
      <c r="A707" s="12"/>
      <c r="B707" s="12"/>
      <c r="C707" s="255"/>
      <c r="D707" s="183"/>
      <c r="E707" s="256"/>
      <c r="F707" s="49"/>
      <c r="G707" s="49"/>
      <c r="H707" s="49"/>
      <c r="I707" s="49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24" customHeight="1">
      <c r="A708" s="12"/>
      <c r="B708" s="12"/>
      <c r="C708" s="255"/>
      <c r="D708" s="183"/>
      <c r="E708" s="256"/>
      <c r="F708" s="49"/>
      <c r="G708" s="49"/>
      <c r="H708" s="49"/>
      <c r="I708" s="49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24" customHeight="1">
      <c r="A709" s="12"/>
      <c r="B709" s="12"/>
      <c r="C709" s="255"/>
      <c r="D709" s="183"/>
      <c r="E709" s="256"/>
      <c r="F709" s="49"/>
      <c r="G709" s="49"/>
      <c r="H709" s="49"/>
      <c r="I709" s="49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24" customHeight="1">
      <c r="A710" s="12"/>
      <c r="B710" s="12"/>
      <c r="C710" s="255"/>
      <c r="D710" s="183"/>
      <c r="E710" s="256"/>
      <c r="F710" s="49"/>
      <c r="G710" s="49"/>
      <c r="H710" s="49"/>
      <c r="I710" s="49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24" customHeight="1">
      <c r="A711" s="12"/>
      <c r="B711" s="12"/>
      <c r="C711" s="255"/>
      <c r="D711" s="183"/>
      <c r="E711" s="256"/>
      <c r="F711" s="49"/>
      <c r="G711" s="49"/>
      <c r="H711" s="49"/>
      <c r="I711" s="49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24" customHeight="1">
      <c r="A712" s="12"/>
      <c r="B712" s="12"/>
      <c r="C712" s="255"/>
      <c r="D712" s="183"/>
      <c r="E712" s="256"/>
      <c r="F712" s="49"/>
      <c r="G712" s="49"/>
      <c r="H712" s="49"/>
      <c r="I712" s="49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24" customHeight="1">
      <c r="A713" s="12"/>
      <c r="B713" s="12"/>
      <c r="C713" s="255"/>
      <c r="D713" s="183"/>
      <c r="E713" s="256"/>
      <c r="F713" s="49"/>
      <c r="G713" s="49"/>
      <c r="H713" s="49"/>
      <c r="I713" s="49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24" customHeight="1">
      <c r="A714" s="12"/>
      <c r="B714" s="12"/>
      <c r="C714" s="255"/>
      <c r="D714" s="183"/>
      <c r="E714" s="256"/>
      <c r="F714" s="49"/>
      <c r="G714" s="49"/>
      <c r="H714" s="49"/>
      <c r="I714" s="49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24" customHeight="1">
      <c r="A715" s="12"/>
      <c r="B715" s="12"/>
      <c r="C715" s="255"/>
      <c r="D715" s="183"/>
      <c r="E715" s="256"/>
      <c r="F715" s="49"/>
      <c r="G715" s="49"/>
      <c r="H715" s="49"/>
      <c r="I715" s="49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24" customHeight="1">
      <c r="A716" s="12"/>
      <c r="B716" s="12"/>
      <c r="C716" s="255"/>
      <c r="D716" s="183"/>
      <c r="E716" s="256"/>
      <c r="F716" s="49"/>
      <c r="G716" s="49"/>
      <c r="H716" s="49"/>
      <c r="I716" s="49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24" customHeight="1">
      <c r="A717" s="12"/>
      <c r="B717" s="12"/>
      <c r="C717" s="255"/>
      <c r="D717" s="183"/>
      <c r="E717" s="256"/>
      <c r="F717" s="49"/>
      <c r="G717" s="49"/>
      <c r="H717" s="49"/>
      <c r="I717" s="49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24" customHeight="1">
      <c r="A718" s="12"/>
      <c r="B718" s="12"/>
      <c r="C718" s="255"/>
      <c r="D718" s="183"/>
      <c r="E718" s="256"/>
      <c r="F718" s="49"/>
      <c r="G718" s="49"/>
      <c r="H718" s="49"/>
      <c r="I718" s="49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24" customHeight="1">
      <c r="A719" s="12"/>
      <c r="B719" s="12"/>
      <c r="C719" s="255"/>
      <c r="D719" s="183"/>
      <c r="E719" s="256"/>
      <c r="F719" s="49"/>
      <c r="G719" s="49"/>
      <c r="H719" s="49"/>
      <c r="I719" s="49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24" customHeight="1">
      <c r="A720" s="12"/>
      <c r="B720" s="12"/>
      <c r="C720" s="255"/>
      <c r="D720" s="183"/>
      <c r="E720" s="256"/>
      <c r="F720" s="49"/>
      <c r="G720" s="49"/>
      <c r="H720" s="49"/>
      <c r="I720" s="49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24" customHeight="1">
      <c r="A721" s="12"/>
      <c r="B721" s="12"/>
      <c r="C721" s="255"/>
      <c r="D721" s="183"/>
      <c r="E721" s="256"/>
      <c r="F721" s="49"/>
      <c r="G721" s="49"/>
      <c r="H721" s="49"/>
      <c r="I721" s="49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24" customHeight="1">
      <c r="A722" s="12"/>
      <c r="B722" s="12"/>
      <c r="C722" s="255"/>
      <c r="D722" s="183"/>
      <c r="E722" s="256"/>
      <c r="F722" s="49"/>
      <c r="G722" s="49"/>
      <c r="H722" s="49"/>
      <c r="I722" s="49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24" customHeight="1">
      <c r="A723" s="12"/>
      <c r="B723" s="12"/>
      <c r="C723" s="255"/>
      <c r="D723" s="183"/>
      <c r="E723" s="256"/>
      <c r="F723" s="49"/>
      <c r="G723" s="49"/>
      <c r="H723" s="49"/>
      <c r="I723" s="49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24" customHeight="1">
      <c r="A724" s="12"/>
      <c r="B724" s="12"/>
      <c r="C724" s="255"/>
      <c r="D724" s="183"/>
      <c r="E724" s="256"/>
      <c r="F724" s="49"/>
      <c r="G724" s="49"/>
      <c r="H724" s="49"/>
      <c r="I724" s="49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24" customHeight="1">
      <c r="A725" s="12"/>
      <c r="B725" s="12"/>
      <c r="C725" s="255"/>
      <c r="D725" s="183"/>
      <c r="E725" s="256"/>
      <c r="F725" s="49"/>
      <c r="G725" s="49"/>
      <c r="H725" s="49"/>
      <c r="I725" s="49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24" customHeight="1">
      <c r="A726" s="12"/>
      <c r="B726" s="12"/>
      <c r="C726" s="255"/>
      <c r="D726" s="183"/>
      <c r="E726" s="256"/>
      <c r="F726" s="49"/>
      <c r="G726" s="49"/>
      <c r="H726" s="49"/>
      <c r="I726" s="49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24" customHeight="1">
      <c r="A727" s="12"/>
      <c r="B727" s="12"/>
      <c r="C727" s="255"/>
      <c r="D727" s="183"/>
      <c r="E727" s="256"/>
      <c r="F727" s="49"/>
      <c r="G727" s="49"/>
      <c r="H727" s="49"/>
      <c r="I727" s="49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24" customHeight="1">
      <c r="A728" s="12"/>
      <c r="B728" s="12"/>
      <c r="C728" s="255"/>
      <c r="D728" s="183"/>
      <c r="E728" s="256"/>
      <c r="F728" s="49"/>
      <c r="G728" s="49"/>
      <c r="H728" s="49"/>
      <c r="I728" s="49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24" customHeight="1">
      <c r="A729" s="12"/>
      <c r="B729" s="12"/>
      <c r="C729" s="255"/>
      <c r="D729" s="183"/>
      <c r="E729" s="256"/>
      <c r="F729" s="49"/>
      <c r="G729" s="49"/>
      <c r="H729" s="49"/>
      <c r="I729" s="49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24" customHeight="1">
      <c r="A730" s="12"/>
      <c r="B730" s="12"/>
      <c r="C730" s="255"/>
      <c r="D730" s="183"/>
      <c r="E730" s="256"/>
      <c r="F730" s="49"/>
      <c r="G730" s="49"/>
      <c r="H730" s="49"/>
      <c r="I730" s="49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24" customHeight="1">
      <c r="A731" s="12"/>
      <c r="B731" s="12"/>
      <c r="C731" s="255"/>
      <c r="D731" s="183"/>
      <c r="E731" s="256"/>
      <c r="F731" s="49"/>
      <c r="G731" s="49"/>
      <c r="H731" s="49"/>
      <c r="I731" s="49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24" customHeight="1">
      <c r="A732" s="12"/>
      <c r="B732" s="12"/>
      <c r="C732" s="255"/>
      <c r="D732" s="183"/>
      <c r="E732" s="256"/>
      <c r="F732" s="49"/>
      <c r="G732" s="49"/>
      <c r="H732" s="49"/>
      <c r="I732" s="49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24" customHeight="1">
      <c r="A733" s="12"/>
      <c r="B733" s="12"/>
      <c r="C733" s="255"/>
      <c r="D733" s="183"/>
      <c r="E733" s="256"/>
      <c r="F733" s="49"/>
      <c r="G733" s="49"/>
      <c r="H733" s="49"/>
      <c r="I733" s="49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24" customHeight="1">
      <c r="A734" s="12"/>
      <c r="B734" s="12"/>
      <c r="C734" s="255"/>
      <c r="D734" s="183"/>
      <c r="E734" s="256"/>
      <c r="F734" s="49"/>
      <c r="G734" s="49"/>
      <c r="H734" s="49"/>
      <c r="I734" s="49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24" customHeight="1">
      <c r="A735" s="12"/>
      <c r="B735" s="12"/>
      <c r="C735" s="255"/>
      <c r="D735" s="183"/>
      <c r="E735" s="256"/>
      <c r="F735" s="49"/>
      <c r="G735" s="49"/>
      <c r="H735" s="49"/>
      <c r="I735" s="49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24" customHeight="1">
      <c r="A736" s="12"/>
      <c r="B736" s="12"/>
      <c r="C736" s="255"/>
      <c r="D736" s="183"/>
      <c r="E736" s="256"/>
      <c r="F736" s="49"/>
      <c r="G736" s="49"/>
      <c r="H736" s="49"/>
      <c r="I736" s="49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24" customHeight="1">
      <c r="A737" s="12"/>
      <c r="B737" s="12"/>
      <c r="C737" s="255"/>
      <c r="D737" s="183"/>
      <c r="E737" s="256"/>
      <c r="F737" s="49"/>
      <c r="G737" s="49"/>
      <c r="H737" s="49"/>
      <c r="I737" s="49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24" customHeight="1">
      <c r="A738" s="12"/>
      <c r="B738" s="12"/>
      <c r="C738" s="255"/>
      <c r="D738" s="183"/>
      <c r="E738" s="256"/>
      <c r="F738" s="49"/>
      <c r="G738" s="49"/>
      <c r="H738" s="49"/>
      <c r="I738" s="49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24" customHeight="1">
      <c r="A739" s="12"/>
      <c r="B739" s="12"/>
      <c r="C739" s="255"/>
      <c r="D739" s="183"/>
      <c r="E739" s="256"/>
      <c r="F739" s="49"/>
      <c r="G739" s="49"/>
      <c r="H739" s="49"/>
      <c r="I739" s="49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24" customHeight="1">
      <c r="A740" s="12"/>
      <c r="B740" s="12"/>
      <c r="C740" s="255"/>
      <c r="D740" s="183"/>
      <c r="E740" s="256"/>
      <c r="F740" s="49"/>
      <c r="G740" s="49"/>
      <c r="H740" s="49"/>
      <c r="I740" s="49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24" customHeight="1">
      <c r="A741" s="12"/>
      <c r="B741" s="12"/>
      <c r="C741" s="255"/>
      <c r="D741" s="183"/>
      <c r="E741" s="256"/>
      <c r="F741" s="49"/>
      <c r="G741" s="49"/>
      <c r="H741" s="49"/>
      <c r="I741" s="49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24" customHeight="1">
      <c r="A742" s="12"/>
      <c r="B742" s="12"/>
      <c r="C742" s="255"/>
      <c r="D742" s="183"/>
      <c r="E742" s="256"/>
      <c r="F742" s="49"/>
      <c r="G742" s="49"/>
      <c r="H742" s="49"/>
      <c r="I742" s="49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24" customHeight="1">
      <c r="A743" s="12"/>
      <c r="B743" s="12"/>
      <c r="C743" s="255"/>
      <c r="D743" s="183"/>
      <c r="E743" s="256"/>
      <c r="F743" s="49"/>
      <c r="G743" s="49"/>
      <c r="H743" s="49"/>
      <c r="I743" s="49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24" customHeight="1">
      <c r="A744" s="12"/>
      <c r="B744" s="12"/>
      <c r="C744" s="255"/>
      <c r="D744" s="183"/>
      <c r="E744" s="256"/>
      <c r="F744" s="49"/>
      <c r="G744" s="49"/>
      <c r="H744" s="49"/>
      <c r="I744" s="49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24" customHeight="1">
      <c r="A745" s="12"/>
      <c r="B745" s="12"/>
      <c r="C745" s="255"/>
      <c r="D745" s="183"/>
      <c r="E745" s="256"/>
      <c r="F745" s="49"/>
      <c r="G745" s="49"/>
      <c r="H745" s="49"/>
      <c r="I745" s="49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24" customHeight="1">
      <c r="A746" s="12"/>
      <c r="B746" s="12"/>
      <c r="C746" s="255"/>
      <c r="D746" s="183"/>
      <c r="E746" s="256"/>
      <c r="F746" s="49"/>
      <c r="G746" s="49"/>
      <c r="H746" s="49"/>
      <c r="I746" s="49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24" customHeight="1">
      <c r="A747" s="12"/>
      <c r="B747" s="12"/>
      <c r="C747" s="255"/>
      <c r="D747" s="183"/>
      <c r="E747" s="256"/>
      <c r="F747" s="49"/>
      <c r="G747" s="49"/>
      <c r="H747" s="49"/>
      <c r="I747" s="49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24" customHeight="1">
      <c r="A748" s="12"/>
      <c r="B748" s="12"/>
      <c r="C748" s="255"/>
      <c r="D748" s="183"/>
      <c r="E748" s="256"/>
      <c r="F748" s="49"/>
      <c r="G748" s="49"/>
      <c r="H748" s="49"/>
      <c r="I748" s="49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24" customHeight="1">
      <c r="A749" s="12"/>
      <c r="B749" s="12"/>
      <c r="C749" s="255"/>
      <c r="D749" s="183"/>
      <c r="E749" s="256"/>
      <c r="F749" s="49"/>
      <c r="G749" s="49"/>
      <c r="H749" s="49"/>
      <c r="I749" s="49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24" customHeight="1">
      <c r="A750" s="12"/>
      <c r="B750" s="12"/>
      <c r="C750" s="255"/>
      <c r="D750" s="183"/>
      <c r="E750" s="256"/>
      <c r="F750" s="49"/>
      <c r="G750" s="49"/>
      <c r="H750" s="49"/>
      <c r="I750" s="49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24" customHeight="1">
      <c r="A751" s="12"/>
      <c r="B751" s="12"/>
      <c r="C751" s="255"/>
      <c r="D751" s="183"/>
      <c r="E751" s="256"/>
      <c r="F751" s="49"/>
      <c r="G751" s="49"/>
      <c r="H751" s="49"/>
      <c r="I751" s="49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24" customHeight="1">
      <c r="A752" s="12"/>
      <c r="B752" s="12"/>
      <c r="C752" s="255"/>
      <c r="D752" s="183"/>
      <c r="E752" s="256"/>
      <c r="F752" s="49"/>
      <c r="G752" s="49"/>
      <c r="H752" s="49"/>
      <c r="I752" s="49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24" customHeight="1">
      <c r="A753" s="12"/>
      <c r="B753" s="12"/>
      <c r="C753" s="255"/>
      <c r="D753" s="183"/>
      <c r="E753" s="256"/>
      <c r="F753" s="49"/>
      <c r="G753" s="49"/>
      <c r="H753" s="49"/>
      <c r="I753" s="49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24" customHeight="1">
      <c r="A754" s="12"/>
      <c r="B754" s="12"/>
      <c r="C754" s="255"/>
      <c r="D754" s="183"/>
      <c r="E754" s="256"/>
      <c r="F754" s="49"/>
      <c r="G754" s="49"/>
      <c r="H754" s="49"/>
      <c r="I754" s="49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24" customHeight="1">
      <c r="A755" s="12"/>
      <c r="B755" s="12"/>
      <c r="C755" s="255"/>
      <c r="D755" s="183"/>
      <c r="E755" s="256"/>
      <c r="F755" s="49"/>
      <c r="G755" s="49"/>
      <c r="H755" s="49"/>
      <c r="I755" s="49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24" customHeight="1">
      <c r="A756" s="12"/>
      <c r="B756" s="12"/>
      <c r="C756" s="255"/>
      <c r="D756" s="183"/>
      <c r="E756" s="256"/>
      <c r="F756" s="49"/>
      <c r="G756" s="49"/>
      <c r="H756" s="49"/>
      <c r="I756" s="49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24" customHeight="1">
      <c r="A757" s="12"/>
      <c r="B757" s="12"/>
      <c r="C757" s="255"/>
      <c r="D757" s="183"/>
      <c r="E757" s="256"/>
      <c r="F757" s="49"/>
      <c r="G757" s="49"/>
      <c r="H757" s="49"/>
      <c r="I757" s="49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24" customHeight="1">
      <c r="A758" s="12"/>
      <c r="B758" s="12"/>
      <c r="C758" s="255"/>
      <c r="D758" s="183"/>
      <c r="E758" s="256"/>
      <c r="F758" s="49"/>
      <c r="G758" s="49"/>
      <c r="H758" s="49"/>
      <c r="I758" s="49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24" customHeight="1">
      <c r="A759" s="12"/>
      <c r="B759" s="12"/>
      <c r="C759" s="255"/>
      <c r="D759" s="183"/>
      <c r="E759" s="256"/>
      <c r="F759" s="49"/>
      <c r="G759" s="49"/>
      <c r="H759" s="49"/>
      <c r="I759" s="49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24" customHeight="1">
      <c r="A760" s="12"/>
      <c r="B760" s="12"/>
      <c r="C760" s="255"/>
      <c r="D760" s="183"/>
      <c r="E760" s="256"/>
      <c r="F760" s="49"/>
      <c r="G760" s="49"/>
      <c r="H760" s="49"/>
      <c r="I760" s="49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24" customHeight="1">
      <c r="A761" s="12"/>
      <c r="B761" s="12"/>
      <c r="C761" s="255"/>
      <c r="D761" s="183"/>
      <c r="E761" s="256"/>
      <c r="F761" s="49"/>
      <c r="G761" s="49"/>
      <c r="H761" s="49"/>
      <c r="I761" s="49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24" customHeight="1">
      <c r="A762" s="12"/>
      <c r="B762" s="12"/>
      <c r="C762" s="255"/>
      <c r="D762" s="183"/>
      <c r="E762" s="256"/>
      <c r="F762" s="49"/>
      <c r="G762" s="49"/>
      <c r="H762" s="49"/>
      <c r="I762" s="49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24" customHeight="1">
      <c r="A763" s="12"/>
      <c r="B763" s="12"/>
      <c r="C763" s="255"/>
      <c r="D763" s="183"/>
      <c r="E763" s="256"/>
      <c r="F763" s="49"/>
      <c r="G763" s="49"/>
      <c r="H763" s="49"/>
      <c r="I763" s="49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24" customHeight="1">
      <c r="A764" s="12"/>
      <c r="B764" s="12"/>
      <c r="C764" s="255"/>
      <c r="D764" s="183"/>
      <c r="E764" s="256"/>
      <c r="F764" s="49"/>
      <c r="G764" s="49"/>
      <c r="H764" s="49"/>
      <c r="I764" s="49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24" customHeight="1">
      <c r="A765" s="12"/>
      <c r="B765" s="12"/>
      <c r="C765" s="255"/>
      <c r="D765" s="183"/>
      <c r="E765" s="256"/>
      <c r="F765" s="49"/>
      <c r="G765" s="49"/>
      <c r="H765" s="49"/>
      <c r="I765" s="49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24" customHeight="1">
      <c r="A766" s="12"/>
      <c r="B766" s="12"/>
      <c r="C766" s="255"/>
      <c r="D766" s="183"/>
      <c r="E766" s="256"/>
      <c r="F766" s="49"/>
      <c r="G766" s="49"/>
      <c r="H766" s="49"/>
      <c r="I766" s="49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24" customHeight="1">
      <c r="A767" s="12"/>
      <c r="B767" s="12"/>
      <c r="C767" s="255"/>
      <c r="D767" s="183"/>
      <c r="E767" s="256"/>
      <c r="F767" s="49"/>
      <c r="G767" s="49"/>
      <c r="H767" s="49"/>
      <c r="I767" s="49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24" customHeight="1">
      <c r="A768" s="12"/>
      <c r="B768" s="12"/>
      <c r="C768" s="255"/>
      <c r="D768" s="183"/>
      <c r="E768" s="256"/>
      <c r="F768" s="49"/>
      <c r="G768" s="49"/>
      <c r="H768" s="49"/>
      <c r="I768" s="49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24" customHeight="1">
      <c r="A769" s="12"/>
      <c r="B769" s="12"/>
      <c r="C769" s="255"/>
      <c r="D769" s="183"/>
      <c r="E769" s="256"/>
      <c r="F769" s="49"/>
      <c r="G769" s="49"/>
      <c r="H769" s="49"/>
      <c r="I769" s="49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24" customHeight="1">
      <c r="A770" s="12"/>
      <c r="B770" s="12"/>
      <c r="C770" s="255"/>
      <c r="D770" s="183"/>
      <c r="E770" s="256"/>
      <c r="F770" s="49"/>
      <c r="G770" s="49"/>
      <c r="H770" s="49"/>
      <c r="I770" s="49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24" customHeight="1">
      <c r="A771" s="12"/>
      <c r="B771" s="12"/>
      <c r="C771" s="255"/>
      <c r="D771" s="183"/>
      <c r="E771" s="256"/>
      <c r="F771" s="49"/>
      <c r="G771" s="49"/>
      <c r="H771" s="49"/>
      <c r="I771" s="49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24" customHeight="1">
      <c r="A772" s="12"/>
      <c r="B772" s="12"/>
      <c r="C772" s="255"/>
      <c r="D772" s="183"/>
      <c r="E772" s="256"/>
      <c r="F772" s="49"/>
      <c r="G772" s="49"/>
      <c r="H772" s="49"/>
      <c r="I772" s="49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24" customHeight="1">
      <c r="A773" s="12"/>
      <c r="B773" s="12"/>
      <c r="C773" s="255"/>
      <c r="D773" s="183"/>
      <c r="E773" s="256"/>
      <c r="F773" s="49"/>
      <c r="G773" s="49"/>
      <c r="H773" s="49"/>
      <c r="I773" s="49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24" customHeight="1">
      <c r="A774" s="12"/>
      <c r="B774" s="12"/>
      <c r="C774" s="255"/>
      <c r="D774" s="183"/>
      <c r="E774" s="256"/>
      <c r="F774" s="49"/>
      <c r="G774" s="49"/>
      <c r="H774" s="49"/>
      <c r="I774" s="49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24" customHeight="1">
      <c r="A775" s="12"/>
      <c r="B775" s="12"/>
      <c r="C775" s="255"/>
      <c r="D775" s="183"/>
      <c r="E775" s="256"/>
      <c r="F775" s="49"/>
      <c r="G775" s="49"/>
      <c r="H775" s="49"/>
      <c r="I775" s="49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24" customHeight="1">
      <c r="A776" s="12"/>
      <c r="B776" s="12"/>
      <c r="C776" s="255"/>
      <c r="D776" s="183"/>
      <c r="E776" s="256"/>
      <c r="F776" s="49"/>
      <c r="G776" s="49"/>
      <c r="H776" s="49"/>
      <c r="I776" s="49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24" customHeight="1">
      <c r="A777" s="12"/>
      <c r="B777" s="12"/>
      <c r="C777" s="255"/>
      <c r="D777" s="183"/>
      <c r="E777" s="256"/>
      <c r="F777" s="49"/>
      <c r="G777" s="49"/>
      <c r="H777" s="49"/>
      <c r="I777" s="49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24" customHeight="1">
      <c r="A778" s="12"/>
      <c r="B778" s="12"/>
      <c r="C778" s="255"/>
      <c r="D778" s="183"/>
      <c r="E778" s="256"/>
      <c r="F778" s="49"/>
      <c r="G778" s="49"/>
      <c r="H778" s="49"/>
      <c r="I778" s="49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24" customHeight="1">
      <c r="A779" s="12"/>
      <c r="B779" s="12"/>
      <c r="C779" s="255"/>
      <c r="D779" s="183"/>
      <c r="E779" s="256"/>
      <c r="F779" s="49"/>
      <c r="G779" s="49"/>
      <c r="H779" s="49"/>
      <c r="I779" s="49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24" customHeight="1">
      <c r="A780" s="12"/>
      <c r="B780" s="12"/>
      <c r="C780" s="255"/>
      <c r="D780" s="183"/>
      <c r="E780" s="256"/>
      <c r="F780" s="49"/>
      <c r="G780" s="49"/>
      <c r="H780" s="49"/>
      <c r="I780" s="49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24" customHeight="1">
      <c r="A781" s="12"/>
      <c r="B781" s="12"/>
      <c r="C781" s="255"/>
      <c r="D781" s="183"/>
      <c r="E781" s="256"/>
      <c r="F781" s="49"/>
      <c r="G781" s="49"/>
      <c r="H781" s="49"/>
      <c r="I781" s="49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24" customHeight="1">
      <c r="A782" s="12"/>
      <c r="B782" s="12"/>
      <c r="C782" s="255"/>
      <c r="D782" s="183"/>
      <c r="E782" s="256"/>
      <c r="F782" s="49"/>
      <c r="G782" s="49"/>
      <c r="H782" s="49"/>
      <c r="I782" s="49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24" customHeight="1">
      <c r="A783" s="12"/>
      <c r="B783" s="12"/>
      <c r="C783" s="255"/>
      <c r="D783" s="183"/>
      <c r="E783" s="256"/>
      <c r="F783" s="49"/>
      <c r="G783" s="49"/>
      <c r="H783" s="49"/>
      <c r="I783" s="49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24" customHeight="1">
      <c r="A784" s="12"/>
      <c r="B784" s="12"/>
      <c r="C784" s="255"/>
      <c r="D784" s="183"/>
      <c r="E784" s="256"/>
      <c r="F784" s="49"/>
      <c r="G784" s="49"/>
      <c r="H784" s="49"/>
      <c r="I784" s="49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24" customHeight="1">
      <c r="A785" s="12"/>
      <c r="B785" s="12"/>
      <c r="C785" s="255"/>
      <c r="D785" s="183"/>
      <c r="E785" s="256"/>
      <c r="F785" s="49"/>
      <c r="G785" s="49"/>
      <c r="H785" s="49"/>
      <c r="I785" s="49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24" customHeight="1">
      <c r="A786" s="12"/>
      <c r="B786" s="12"/>
      <c r="C786" s="255"/>
      <c r="D786" s="183"/>
      <c r="E786" s="256"/>
      <c r="F786" s="49"/>
      <c r="G786" s="49"/>
      <c r="H786" s="49"/>
      <c r="I786" s="49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24" customHeight="1">
      <c r="A787" s="12"/>
      <c r="B787" s="12"/>
      <c r="C787" s="255"/>
      <c r="D787" s="183"/>
      <c r="E787" s="256"/>
      <c r="F787" s="49"/>
      <c r="G787" s="49"/>
      <c r="H787" s="49"/>
      <c r="I787" s="49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24" customHeight="1">
      <c r="A788" s="12"/>
      <c r="B788" s="12"/>
      <c r="C788" s="255"/>
      <c r="D788" s="183"/>
      <c r="E788" s="256"/>
      <c r="F788" s="49"/>
      <c r="G788" s="49"/>
      <c r="H788" s="49"/>
      <c r="I788" s="49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24" customHeight="1">
      <c r="A789" s="12"/>
      <c r="B789" s="12"/>
      <c r="C789" s="255"/>
      <c r="D789" s="183"/>
      <c r="E789" s="256"/>
      <c r="F789" s="49"/>
      <c r="G789" s="49"/>
      <c r="H789" s="49"/>
      <c r="I789" s="49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24" customHeight="1">
      <c r="A790" s="12"/>
      <c r="B790" s="12"/>
      <c r="C790" s="255"/>
      <c r="D790" s="183"/>
      <c r="E790" s="256"/>
      <c r="F790" s="49"/>
      <c r="G790" s="49"/>
      <c r="H790" s="49"/>
      <c r="I790" s="49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24" customHeight="1">
      <c r="A791" s="12"/>
      <c r="B791" s="12"/>
      <c r="C791" s="255"/>
      <c r="D791" s="183"/>
      <c r="E791" s="256"/>
      <c r="F791" s="49"/>
      <c r="G791" s="49"/>
      <c r="H791" s="49"/>
      <c r="I791" s="49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24" customHeight="1">
      <c r="A792" s="12"/>
      <c r="B792" s="12"/>
      <c r="C792" s="255"/>
      <c r="D792" s="183"/>
      <c r="E792" s="256"/>
      <c r="F792" s="49"/>
      <c r="G792" s="49"/>
      <c r="H792" s="49"/>
      <c r="I792" s="49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24" customHeight="1">
      <c r="A793" s="12"/>
      <c r="B793" s="12"/>
      <c r="C793" s="255"/>
      <c r="D793" s="183"/>
      <c r="E793" s="256"/>
      <c r="F793" s="49"/>
      <c r="G793" s="49"/>
      <c r="H793" s="49"/>
      <c r="I793" s="49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24" customHeight="1">
      <c r="A794" s="12"/>
      <c r="B794" s="12"/>
      <c r="C794" s="255"/>
      <c r="D794" s="183"/>
      <c r="E794" s="256"/>
      <c r="F794" s="49"/>
      <c r="G794" s="49"/>
      <c r="H794" s="49"/>
      <c r="I794" s="49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24" customHeight="1">
      <c r="A795" s="12"/>
      <c r="B795" s="12"/>
      <c r="C795" s="255"/>
      <c r="D795" s="183"/>
      <c r="E795" s="256"/>
      <c r="F795" s="49"/>
      <c r="G795" s="49"/>
      <c r="H795" s="49"/>
      <c r="I795" s="49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24" customHeight="1">
      <c r="A796" s="12"/>
      <c r="B796" s="12"/>
      <c r="C796" s="255"/>
      <c r="D796" s="183"/>
      <c r="E796" s="256"/>
      <c r="F796" s="49"/>
      <c r="G796" s="49"/>
      <c r="H796" s="49"/>
      <c r="I796" s="49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24" customHeight="1">
      <c r="A797" s="12"/>
      <c r="B797" s="12"/>
      <c r="C797" s="255"/>
      <c r="D797" s="183"/>
      <c r="E797" s="256"/>
      <c r="F797" s="49"/>
      <c r="G797" s="49"/>
      <c r="H797" s="49"/>
      <c r="I797" s="49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24" customHeight="1">
      <c r="A798" s="12"/>
      <c r="B798" s="12"/>
      <c r="C798" s="255"/>
      <c r="D798" s="183"/>
      <c r="E798" s="256"/>
      <c r="F798" s="49"/>
      <c r="G798" s="49"/>
      <c r="H798" s="49"/>
      <c r="I798" s="49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24" customHeight="1">
      <c r="A799" s="12"/>
      <c r="B799" s="12"/>
      <c r="C799" s="255"/>
      <c r="D799" s="183"/>
      <c r="E799" s="256"/>
      <c r="F799" s="49"/>
      <c r="G799" s="49"/>
      <c r="H799" s="49"/>
      <c r="I799" s="49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24" customHeight="1">
      <c r="A800" s="12"/>
      <c r="B800" s="12"/>
      <c r="C800" s="255"/>
      <c r="D800" s="183"/>
      <c r="E800" s="256"/>
      <c r="F800" s="49"/>
      <c r="G800" s="49"/>
      <c r="H800" s="49"/>
      <c r="I800" s="49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24" customHeight="1">
      <c r="A801" s="12"/>
      <c r="B801" s="12"/>
      <c r="C801" s="255"/>
      <c r="D801" s="183"/>
      <c r="E801" s="256"/>
      <c r="F801" s="49"/>
      <c r="G801" s="49"/>
      <c r="H801" s="49"/>
      <c r="I801" s="49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24" customHeight="1">
      <c r="A802" s="12"/>
      <c r="B802" s="12"/>
      <c r="C802" s="255"/>
      <c r="D802" s="183"/>
      <c r="E802" s="256"/>
      <c r="F802" s="49"/>
      <c r="G802" s="49"/>
      <c r="H802" s="49"/>
      <c r="I802" s="49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24" customHeight="1">
      <c r="A803" s="12"/>
      <c r="B803" s="12"/>
      <c r="C803" s="255"/>
      <c r="D803" s="183"/>
      <c r="E803" s="256"/>
      <c r="F803" s="49"/>
      <c r="G803" s="49"/>
      <c r="H803" s="49"/>
      <c r="I803" s="49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24" customHeight="1">
      <c r="A804" s="12"/>
      <c r="B804" s="12"/>
      <c r="C804" s="255"/>
      <c r="D804" s="183"/>
      <c r="E804" s="256"/>
      <c r="F804" s="49"/>
      <c r="G804" s="49"/>
      <c r="H804" s="49"/>
      <c r="I804" s="49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24" customHeight="1">
      <c r="A805" s="12"/>
      <c r="B805" s="12"/>
      <c r="C805" s="255"/>
      <c r="D805" s="183"/>
      <c r="E805" s="256"/>
      <c r="F805" s="49"/>
      <c r="G805" s="49"/>
      <c r="H805" s="49"/>
      <c r="I805" s="49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24" customHeight="1">
      <c r="A806" s="12"/>
      <c r="B806" s="12"/>
      <c r="C806" s="255"/>
      <c r="D806" s="183"/>
      <c r="E806" s="256"/>
      <c r="F806" s="49"/>
      <c r="G806" s="49"/>
      <c r="H806" s="49"/>
      <c r="I806" s="49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24" customHeight="1">
      <c r="A807" s="12"/>
      <c r="B807" s="12"/>
      <c r="C807" s="255"/>
      <c r="D807" s="183"/>
      <c r="E807" s="256"/>
      <c r="F807" s="49"/>
      <c r="G807" s="49"/>
      <c r="H807" s="49"/>
      <c r="I807" s="49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24" customHeight="1">
      <c r="A808" s="12"/>
      <c r="B808" s="12"/>
      <c r="C808" s="255"/>
      <c r="D808" s="183"/>
      <c r="E808" s="256"/>
      <c r="F808" s="49"/>
      <c r="G808" s="49"/>
      <c r="H808" s="49"/>
      <c r="I808" s="49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24" customHeight="1">
      <c r="A809" s="12"/>
      <c r="B809" s="12"/>
      <c r="C809" s="255"/>
      <c r="D809" s="183"/>
      <c r="E809" s="256"/>
      <c r="F809" s="49"/>
      <c r="G809" s="49"/>
      <c r="H809" s="49"/>
      <c r="I809" s="49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24" customHeight="1">
      <c r="A810" s="12"/>
      <c r="B810" s="12"/>
      <c r="C810" s="255"/>
      <c r="D810" s="183"/>
      <c r="E810" s="256"/>
      <c r="F810" s="49"/>
      <c r="G810" s="49"/>
      <c r="H810" s="49"/>
      <c r="I810" s="49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24" customHeight="1">
      <c r="A811" s="12"/>
      <c r="B811" s="12"/>
      <c r="C811" s="255"/>
      <c r="D811" s="183"/>
      <c r="E811" s="256"/>
      <c r="F811" s="49"/>
      <c r="G811" s="49"/>
      <c r="H811" s="49"/>
      <c r="I811" s="49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24" customHeight="1">
      <c r="A812" s="12"/>
      <c r="B812" s="12"/>
      <c r="C812" s="255"/>
      <c r="D812" s="183"/>
      <c r="E812" s="256"/>
      <c r="F812" s="49"/>
      <c r="G812" s="49"/>
      <c r="H812" s="49"/>
      <c r="I812" s="49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24" customHeight="1">
      <c r="A813" s="12"/>
      <c r="B813" s="12"/>
      <c r="C813" s="255"/>
      <c r="D813" s="183"/>
      <c r="E813" s="256"/>
      <c r="F813" s="49"/>
      <c r="G813" s="49"/>
      <c r="H813" s="49"/>
      <c r="I813" s="49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24" customHeight="1">
      <c r="A814" s="12"/>
      <c r="B814" s="12"/>
      <c r="C814" s="255"/>
      <c r="D814" s="183"/>
      <c r="E814" s="256"/>
      <c r="F814" s="49"/>
      <c r="G814" s="49"/>
      <c r="H814" s="49"/>
      <c r="I814" s="49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24" customHeight="1">
      <c r="A815" s="12"/>
      <c r="B815" s="12"/>
      <c r="C815" s="255"/>
      <c r="D815" s="183"/>
      <c r="E815" s="256"/>
      <c r="F815" s="49"/>
      <c r="G815" s="49"/>
      <c r="H815" s="49"/>
      <c r="I815" s="49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24" customHeight="1">
      <c r="A816" s="12"/>
      <c r="B816" s="12"/>
      <c r="C816" s="255"/>
      <c r="D816" s="183"/>
      <c r="E816" s="256"/>
      <c r="F816" s="49"/>
      <c r="G816" s="49"/>
      <c r="H816" s="49"/>
      <c r="I816" s="49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24" customHeight="1">
      <c r="A817" s="12"/>
      <c r="B817" s="12"/>
      <c r="C817" s="255"/>
      <c r="D817" s="183"/>
      <c r="E817" s="256"/>
      <c r="F817" s="49"/>
      <c r="G817" s="49"/>
      <c r="H817" s="49"/>
      <c r="I817" s="49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24" customHeight="1">
      <c r="A818" s="12"/>
      <c r="B818" s="12"/>
      <c r="C818" s="255"/>
      <c r="D818" s="183"/>
      <c r="E818" s="256"/>
      <c r="F818" s="49"/>
      <c r="G818" s="49"/>
      <c r="H818" s="49"/>
      <c r="I818" s="49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24" customHeight="1">
      <c r="A819" s="12"/>
      <c r="B819" s="12"/>
      <c r="C819" s="255"/>
      <c r="D819" s="183"/>
      <c r="E819" s="256"/>
      <c r="F819" s="49"/>
      <c r="G819" s="49"/>
      <c r="H819" s="49"/>
      <c r="I819" s="49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24" customHeight="1">
      <c r="A820" s="12"/>
      <c r="B820" s="12"/>
      <c r="C820" s="255"/>
      <c r="D820" s="183"/>
      <c r="E820" s="256"/>
      <c r="F820" s="49"/>
      <c r="G820" s="49"/>
      <c r="H820" s="49"/>
      <c r="I820" s="49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24" customHeight="1">
      <c r="A821" s="12"/>
      <c r="B821" s="12"/>
      <c r="C821" s="255"/>
      <c r="D821" s="183"/>
      <c r="E821" s="256"/>
      <c r="F821" s="49"/>
      <c r="G821" s="49"/>
      <c r="H821" s="49"/>
      <c r="I821" s="49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24" customHeight="1">
      <c r="A822" s="12"/>
      <c r="B822" s="12"/>
      <c r="C822" s="255"/>
      <c r="D822" s="183"/>
      <c r="E822" s="256"/>
      <c r="F822" s="49"/>
      <c r="G822" s="49"/>
      <c r="H822" s="49"/>
      <c r="I822" s="49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24" customHeight="1">
      <c r="A823" s="12"/>
      <c r="B823" s="12"/>
      <c r="C823" s="255"/>
      <c r="D823" s="183"/>
      <c r="E823" s="256"/>
      <c r="F823" s="49"/>
      <c r="G823" s="49"/>
      <c r="H823" s="49"/>
      <c r="I823" s="49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24" customHeight="1">
      <c r="A824" s="12"/>
      <c r="B824" s="12"/>
      <c r="C824" s="255"/>
      <c r="D824" s="183"/>
      <c r="E824" s="256"/>
      <c r="F824" s="49"/>
      <c r="G824" s="49"/>
      <c r="H824" s="49"/>
      <c r="I824" s="49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24" customHeight="1">
      <c r="A825" s="12"/>
      <c r="B825" s="12"/>
      <c r="C825" s="255"/>
      <c r="D825" s="183"/>
      <c r="E825" s="256"/>
      <c r="F825" s="49"/>
      <c r="G825" s="49"/>
      <c r="H825" s="49"/>
      <c r="I825" s="49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24" customHeight="1">
      <c r="A826" s="12"/>
      <c r="B826" s="12"/>
      <c r="C826" s="255"/>
      <c r="D826" s="183"/>
      <c r="E826" s="256"/>
      <c r="F826" s="49"/>
      <c r="G826" s="49"/>
      <c r="H826" s="49"/>
      <c r="I826" s="49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24" customHeight="1">
      <c r="A827" s="12"/>
      <c r="B827" s="12"/>
      <c r="C827" s="255"/>
      <c r="D827" s="183"/>
      <c r="E827" s="256"/>
      <c r="F827" s="49"/>
      <c r="G827" s="49"/>
      <c r="H827" s="49"/>
      <c r="I827" s="49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24" customHeight="1">
      <c r="A828" s="12"/>
      <c r="B828" s="12"/>
      <c r="C828" s="255"/>
      <c r="D828" s="183"/>
      <c r="E828" s="256"/>
      <c r="F828" s="49"/>
      <c r="G828" s="49"/>
      <c r="H828" s="49"/>
      <c r="I828" s="49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24" customHeight="1">
      <c r="A829" s="12"/>
      <c r="B829" s="12"/>
      <c r="C829" s="255"/>
      <c r="D829" s="183"/>
      <c r="E829" s="256"/>
      <c r="F829" s="49"/>
      <c r="G829" s="49"/>
      <c r="H829" s="49"/>
      <c r="I829" s="49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24" customHeight="1">
      <c r="A830" s="12"/>
      <c r="B830" s="12"/>
      <c r="C830" s="255"/>
      <c r="D830" s="183"/>
      <c r="E830" s="256"/>
      <c r="F830" s="49"/>
      <c r="G830" s="49"/>
      <c r="H830" s="49"/>
      <c r="I830" s="49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24" customHeight="1">
      <c r="A831" s="12"/>
      <c r="B831" s="12"/>
      <c r="C831" s="255"/>
      <c r="D831" s="183"/>
      <c r="E831" s="256"/>
      <c r="F831" s="49"/>
      <c r="G831" s="49"/>
      <c r="H831" s="49"/>
      <c r="I831" s="49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24" customHeight="1">
      <c r="A832" s="12"/>
      <c r="B832" s="12"/>
      <c r="C832" s="255"/>
      <c r="D832" s="183"/>
      <c r="E832" s="256"/>
      <c r="F832" s="49"/>
      <c r="G832" s="49"/>
      <c r="H832" s="49"/>
      <c r="I832" s="49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24" customHeight="1">
      <c r="A833" s="12"/>
      <c r="B833" s="12"/>
      <c r="C833" s="255"/>
      <c r="D833" s="183"/>
      <c r="E833" s="256"/>
      <c r="F833" s="49"/>
      <c r="G833" s="49"/>
      <c r="H833" s="49"/>
      <c r="I833" s="49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24" customHeight="1">
      <c r="A834" s="12"/>
      <c r="B834" s="12"/>
      <c r="C834" s="255"/>
      <c r="D834" s="183"/>
      <c r="E834" s="256"/>
      <c r="F834" s="49"/>
      <c r="G834" s="49"/>
      <c r="H834" s="49"/>
      <c r="I834" s="49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24" customHeight="1">
      <c r="A835" s="12"/>
      <c r="B835" s="12"/>
      <c r="C835" s="255"/>
      <c r="D835" s="183"/>
      <c r="E835" s="256"/>
      <c r="F835" s="49"/>
      <c r="G835" s="49"/>
      <c r="H835" s="49"/>
      <c r="I835" s="49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24" customHeight="1">
      <c r="A836" s="12"/>
      <c r="B836" s="12"/>
      <c r="C836" s="255"/>
      <c r="D836" s="183"/>
      <c r="E836" s="256"/>
      <c r="F836" s="49"/>
      <c r="G836" s="49"/>
      <c r="H836" s="49"/>
      <c r="I836" s="49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24" customHeight="1">
      <c r="A837" s="12"/>
      <c r="B837" s="12"/>
      <c r="C837" s="255"/>
      <c r="D837" s="183"/>
      <c r="E837" s="256"/>
      <c r="F837" s="49"/>
      <c r="G837" s="49"/>
      <c r="H837" s="49"/>
      <c r="I837" s="49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24" customHeight="1">
      <c r="A838" s="12"/>
      <c r="B838" s="12"/>
      <c r="C838" s="255"/>
      <c r="D838" s="183"/>
      <c r="E838" s="256"/>
      <c r="F838" s="49"/>
      <c r="G838" s="49"/>
      <c r="H838" s="49"/>
      <c r="I838" s="49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24" customHeight="1">
      <c r="A839" s="12"/>
      <c r="B839" s="12"/>
      <c r="C839" s="255"/>
      <c r="D839" s="183"/>
      <c r="E839" s="256"/>
      <c r="F839" s="49"/>
      <c r="G839" s="49"/>
      <c r="H839" s="49"/>
      <c r="I839" s="49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24" customHeight="1">
      <c r="A840" s="12"/>
      <c r="B840" s="12"/>
      <c r="C840" s="255"/>
      <c r="D840" s="183"/>
      <c r="E840" s="256"/>
      <c r="F840" s="49"/>
      <c r="G840" s="49"/>
      <c r="H840" s="49"/>
      <c r="I840" s="49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24" customHeight="1">
      <c r="A841" s="12"/>
      <c r="B841" s="12"/>
      <c r="C841" s="255"/>
      <c r="D841" s="183"/>
      <c r="E841" s="256"/>
      <c r="F841" s="49"/>
      <c r="G841" s="49"/>
      <c r="H841" s="49"/>
      <c r="I841" s="49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24" customHeight="1">
      <c r="A842" s="12"/>
      <c r="B842" s="12"/>
      <c r="C842" s="255"/>
      <c r="D842" s="183"/>
      <c r="E842" s="256"/>
      <c r="F842" s="49"/>
      <c r="G842" s="49"/>
      <c r="H842" s="49"/>
      <c r="I842" s="49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24" customHeight="1">
      <c r="A843" s="12"/>
      <c r="B843" s="12"/>
      <c r="C843" s="255"/>
      <c r="D843" s="183"/>
      <c r="E843" s="256"/>
      <c r="F843" s="49"/>
      <c r="G843" s="49"/>
      <c r="H843" s="49"/>
      <c r="I843" s="49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24" customHeight="1">
      <c r="A844" s="12"/>
      <c r="B844" s="12"/>
      <c r="C844" s="255"/>
      <c r="D844" s="183"/>
      <c r="E844" s="256"/>
      <c r="F844" s="49"/>
      <c r="G844" s="49"/>
      <c r="H844" s="49"/>
      <c r="I844" s="49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24" customHeight="1">
      <c r="A845" s="12"/>
      <c r="B845" s="12"/>
      <c r="C845" s="255"/>
      <c r="D845" s="183"/>
      <c r="E845" s="256"/>
      <c r="F845" s="49"/>
      <c r="G845" s="49"/>
      <c r="H845" s="49"/>
      <c r="I845" s="49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24" customHeight="1">
      <c r="A846" s="12"/>
      <c r="B846" s="12"/>
      <c r="C846" s="255"/>
      <c r="D846" s="183"/>
      <c r="E846" s="256"/>
      <c r="F846" s="49"/>
      <c r="G846" s="49"/>
      <c r="H846" s="49"/>
      <c r="I846" s="49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24" customHeight="1">
      <c r="A847" s="12"/>
      <c r="B847" s="12"/>
      <c r="C847" s="255"/>
      <c r="D847" s="183"/>
      <c r="E847" s="256"/>
      <c r="F847" s="49"/>
      <c r="G847" s="49"/>
      <c r="H847" s="49"/>
      <c r="I847" s="49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24" customHeight="1">
      <c r="A848" s="12"/>
      <c r="B848" s="12"/>
      <c r="C848" s="255"/>
      <c r="D848" s="183"/>
      <c r="E848" s="256"/>
      <c r="F848" s="49"/>
      <c r="G848" s="49"/>
      <c r="H848" s="49"/>
      <c r="I848" s="49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24" customHeight="1">
      <c r="A849" s="12"/>
      <c r="B849" s="12"/>
      <c r="C849" s="255"/>
      <c r="D849" s="183"/>
      <c r="E849" s="256"/>
      <c r="F849" s="49"/>
      <c r="G849" s="49"/>
      <c r="H849" s="49"/>
      <c r="I849" s="49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24" customHeight="1">
      <c r="A850" s="12"/>
      <c r="B850" s="12"/>
      <c r="C850" s="255"/>
      <c r="D850" s="183"/>
      <c r="E850" s="256"/>
      <c r="F850" s="49"/>
      <c r="G850" s="49"/>
      <c r="H850" s="49"/>
      <c r="I850" s="49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24" customHeight="1">
      <c r="A851" s="12"/>
      <c r="B851" s="12"/>
      <c r="C851" s="255"/>
      <c r="D851" s="183"/>
      <c r="E851" s="256"/>
      <c r="F851" s="49"/>
      <c r="G851" s="49"/>
      <c r="H851" s="49"/>
      <c r="I851" s="49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24" customHeight="1">
      <c r="A852" s="12"/>
      <c r="B852" s="12"/>
      <c r="C852" s="255"/>
      <c r="D852" s="183"/>
      <c r="E852" s="256"/>
      <c r="F852" s="49"/>
      <c r="G852" s="49"/>
      <c r="H852" s="49"/>
      <c r="I852" s="49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24" customHeight="1">
      <c r="A853" s="12"/>
      <c r="B853" s="12"/>
      <c r="C853" s="255"/>
      <c r="D853" s="183"/>
      <c r="E853" s="256"/>
      <c r="F853" s="49"/>
      <c r="G853" s="49"/>
      <c r="H853" s="49"/>
      <c r="I853" s="49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24" customHeight="1">
      <c r="A854" s="12"/>
      <c r="B854" s="12"/>
      <c r="C854" s="255"/>
      <c r="D854" s="183"/>
      <c r="E854" s="256"/>
      <c r="F854" s="49"/>
      <c r="G854" s="49"/>
      <c r="H854" s="49"/>
      <c r="I854" s="49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24" customHeight="1">
      <c r="A855" s="12"/>
      <c r="B855" s="12"/>
      <c r="C855" s="255"/>
      <c r="D855" s="183"/>
      <c r="E855" s="256"/>
      <c r="F855" s="49"/>
      <c r="G855" s="49"/>
      <c r="H855" s="49"/>
      <c r="I855" s="49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24" customHeight="1">
      <c r="A856" s="12"/>
      <c r="B856" s="12"/>
      <c r="C856" s="255"/>
      <c r="D856" s="183"/>
      <c r="E856" s="256"/>
      <c r="F856" s="49"/>
      <c r="G856" s="49"/>
      <c r="H856" s="49"/>
      <c r="I856" s="49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24" customHeight="1">
      <c r="A857" s="12"/>
      <c r="B857" s="12"/>
      <c r="C857" s="255"/>
      <c r="D857" s="183"/>
      <c r="E857" s="256"/>
      <c r="F857" s="49"/>
      <c r="G857" s="49"/>
      <c r="H857" s="49"/>
      <c r="I857" s="49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24" customHeight="1">
      <c r="A858" s="12"/>
      <c r="B858" s="12"/>
      <c r="C858" s="255"/>
      <c r="D858" s="183"/>
      <c r="E858" s="256"/>
      <c r="F858" s="49"/>
      <c r="G858" s="49"/>
      <c r="H858" s="49"/>
      <c r="I858" s="49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24" customHeight="1">
      <c r="A859" s="12"/>
      <c r="B859" s="12"/>
      <c r="C859" s="255"/>
      <c r="D859" s="183"/>
      <c r="E859" s="256"/>
      <c r="F859" s="49"/>
      <c r="G859" s="49"/>
      <c r="H859" s="49"/>
      <c r="I859" s="49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24" customHeight="1">
      <c r="A860" s="12"/>
      <c r="B860" s="12"/>
      <c r="C860" s="255"/>
      <c r="D860" s="183"/>
      <c r="E860" s="256"/>
      <c r="F860" s="49"/>
      <c r="G860" s="49"/>
      <c r="H860" s="49"/>
      <c r="I860" s="49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24" customHeight="1">
      <c r="A861" s="12"/>
      <c r="B861" s="12"/>
      <c r="C861" s="255"/>
      <c r="D861" s="183"/>
      <c r="E861" s="256"/>
      <c r="F861" s="49"/>
      <c r="G861" s="49"/>
      <c r="H861" s="49"/>
      <c r="I861" s="49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24" customHeight="1">
      <c r="A862" s="12"/>
      <c r="B862" s="12"/>
      <c r="C862" s="255"/>
      <c r="D862" s="183"/>
      <c r="E862" s="256"/>
      <c r="F862" s="49"/>
      <c r="G862" s="49"/>
      <c r="H862" s="49"/>
      <c r="I862" s="49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24" customHeight="1">
      <c r="A863" s="12"/>
      <c r="B863" s="12"/>
      <c r="C863" s="255"/>
      <c r="D863" s="183"/>
      <c r="E863" s="256"/>
      <c r="F863" s="49"/>
      <c r="G863" s="49"/>
      <c r="H863" s="49"/>
      <c r="I863" s="49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24" customHeight="1">
      <c r="A864" s="12"/>
      <c r="B864" s="12"/>
      <c r="C864" s="255"/>
      <c r="D864" s="183"/>
      <c r="E864" s="256"/>
      <c r="F864" s="49"/>
      <c r="G864" s="49"/>
      <c r="H864" s="49"/>
      <c r="I864" s="49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24" customHeight="1">
      <c r="A865" s="12"/>
      <c r="B865" s="12"/>
      <c r="C865" s="255"/>
      <c r="D865" s="183"/>
      <c r="E865" s="256"/>
      <c r="F865" s="49"/>
      <c r="G865" s="49"/>
      <c r="H865" s="49"/>
      <c r="I865" s="49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24" customHeight="1">
      <c r="A866" s="12"/>
      <c r="B866" s="12"/>
      <c r="C866" s="255"/>
      <c r="D866" s="183"/>
      <c r="E866" s="256"/>
      <c r="F866" s="49"/>
      <c r="G866" s="49"/>
      <c r="H866" s="49"/>
      <c r="I866" s="49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24" customHeight="1">
      <c r="A867" s="12"/>
      <c r="B867" s="12"/>
      <c r="C867" s="255"/>
      <c r="D867" s="183"/>
      <c r="E867" s="256"/>
      <c r="F867" s="49"/>
      <c r="G867" s="49"/>
      <c r="H867" s="49"/>
      <c r="I867" s="49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24" customHeight="1">
      <c r="A868" s="12"/>
      <c r="B868" s="12"/>
      <c r="C868" s="255"/>
      <c r="D868" s="183"/>
      <c r="E868" s="256"/>
      <c r="F868" s="49"/>
      <c r="G868" s="49"/>
      <c r="H868" s="49"/>
      <c r="I868" s="49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24" customHeight="1">
      <c r="A869" s="12"/>
      <c r="B869" s="12"/>
      <c r="C869" s="255"/>
      <c r="D869" s="183"/>
      <c r="E869" s="256"/>
      <c r="F869" s="49"/>
      <c r="G869" s="49"/>
      <c r="H869" s="49"/>
      <c r="I869" s="49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24" customHeight="1">
      <c r="A870" s="12"/>
      <c r="B870" s="12"/>
      <c r="C870" s="255"/>
      <c r="D870" s="183"/>
      <c r="E870" s="256"/>
      <c r="F870" s="49"/>
      <c r="G870" s="49"/>
      <c r="H870" s="49"/>
      <c r="I870" s="49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24" customHeight="1">
      <c r="A871" s="12"/>
      <c r="B871" s="12"/>
      <c r="C871" s="255"/>
      <c r="D871" s="183"/>
      <c r="E871" s="256"/>
      <c r="F871" s="49"/>
      <c r="G871" s="49"/>
      <c r="H871" s="49"/>
      <c r="I871" s="49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24" customHeight="1">
      <c r="A872" s="12"/>
      <c r="B872" s="12"/>
      <c r="C872" s="255"/>
      <c r="D872" s="183"/>
      <c r="E872" s="256"/>
      <c r="F872" s="49"/>
      <c r="G872" s="49"/>
      <c r="H872" s="49"/>
      <c r="I872" s="49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24" customHeight="1">
      <c r="A873" s="12"/>
      <c r="B873" s="12"/>
      <c r="C873" s="255"/>
      <c r="D873" s="183"/>
      <c r="E873" s="256"/>
      <c r="F873" s="49"/>
      <c r="G873" s="49"/>
      <c r="H873" s="49"/>
      <c r="I873" s="49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24" customHeight="1">
      <c r="A874" s="12"/>
      <c r="B874" s="12"/>
      <c r="C874" s="255"/>
      <c r="D874" s="183"/>
      <c r="E874" s="256"/>
      <c r="F874" s="49"/>
      <c r="G874" s="49"/>
      <c r="H874" s="49"/>
      <c r="I874" s="49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24" customHeight="1">
      <c r="A875" s="12"/>
      <c r="B875" s="12"/>
      <c r="C875" s="255"/>
      <c r="D875" s="183"/>
      <c r="E875" s="256"/>
      <c r="F875" s="49"/>
      <c r="G875" s="49"/>
      <c r="H875" s="49"/>
      <c r="I875" s="49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24" customHeight="1">
      <c r="A876" s="12"/>
      <c r="B876" s="12"/>
      <c r="C876" s="255"/>
      <c r="D876" s="183"/>
      <c r="E876" s="256"/>
      <c r="F876" s="49"/>
      <c r="G876" s="49"/>
      <c r="H876" s="49"/>
      <c r="I876" s="49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24" customHeight="1">
      <c r="A877" s="12"/>
      <c r="B877" s="12"/>
      <c r="C877" s="255"/>
      <c r="D877" s="183"/>
      <c r="E877" s="256"/>
      <c r="F877" s="49"/>
      <c r="G877" s="49"/>
      <c r="H877" s="49"/>
      <c r="I877" s="49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24" customHeight="1">
      <c r="A878" s="12"/>
      <c r="B878" s="12"/>
      <c r="C878" s="255"/>
      <c r="D878" s="183"/>
      <c r="E878" s="256"/>
      <c r="F878" s="49"/>
      <c r="G878" s="49"/>
      <c r="H878" s="49"/>
      <c r="I878" s="49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24" customHeight="1">
      <c r="A879" s="12"/>
      <c r="B879" s="12"/>
      <c r="C879" s="255"/>
      <c r="D879" s="183"/>
      <c r="E879" s="256"/>
      <c r="F879" s="49"/>
      <c r="G879" s="49"/>
      <c r="H879" s="49"/>
      <c r="I879" s="49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24" customHeight="1">
      <c r="A880" s="12"/>
      <c r="B880" s="12"/>
      <c r="C880" s="255"/>
      <c r="D880" s="183"/>
      <c r="E880" s="256"/>
      <c r="F880" s="49"/>
      <c r="G880" s="49"/>
      <c r="H880" s="49"/>
      <c r="I880" s="49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24" customHeight="1">
      <c r="A881" s="12"/>
      <c r="B881" s="12"/>
      <c r="C881" s="255"/>
      <c r="D881" s="183"/>
      <c r="E881" s="256"/>
      <c r="F881" s="49"/>
      <c r="G881" s="49"/>
      <c r="H881" s="49"/>
      <c r="I881" s="49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24" customHeight="1">
      <c r="A882" s="12"/>
      <c r="B882" s="12"/>
      <c r="C882" s="255"/>
      <c r="D882" s="183"/>
      <c r="E882" s="256"/>
      <c r="F882" s="49"/>
      <c r="G882" s="49"/>
      <c r="H882" s="49"/>
      <c r="I882" s="49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24" customHeight="1">
      <c r="A883" s="12"/>
      <c r="B883" s="12"/>
      <c r="C883" s="255"/>
      <c r="D883" s="183"/>
      <c r="E883" s="256"/>
      <c r="F883" s="49"/>
      <c r="G883" s="49"/>
      <c r="H883" s="49"/>
      <c r="I883" s="49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24" customHeight="1">
      <c r="A884" s="12"/>
      <c r="B884" s="12"/>
      <c r="C884" s="255"/>
      <c r="D884" s="183"/>
      <c r="E884" s="256"/>
      <c r="F884" s="49"/>
      <c r="G884" s="49"/>
      <c r="H884" s="49"/>
      <c r="I884" s="49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24" customHeight="1">
      <c r="A885" s="12"/>
      <c r="B885" s="12"/>
      <c r="C885" s="255"/>
      <c r="D885" s="183"/>
      <c r="E885" s="256"/>
      <c r="F885" s="49"/>
      <c r="G885" s="49"/>
      <c r="H885" s="49"/>
      <c r="I885" s="49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24" customHeight="1">
      <c r="A886" s="12"/>
      <c r="B886" s="12"/>
      <c r="C886" s="255"/>
      <c r="D886" s="183"/>
      <c r="E886" s="256"/>
      <c r="F886" s="49"/>
      <c r="G886" s="49"/>
      <c r="H886" s="49"/>
      <c r="I886" s="49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24" customHeight="1">
      <c r="A887" s="12"/>
      <c r="B887" s="12"/>
      <c r="C887" s="255"/>
      <c r="D887" s="183"/>
      <c r="E887" s="256"/>
      <c r="F887" s="49"/>
      <c r="G887" s="49"/>
      <c r="H887" s="49"/>
      <c r="I887" s="49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24" customHeight="1">
      <c r="A888" s="12"/>
      <c r="B888" s="12"/>
      <c r="C888" s="255"/>
      <c r="D888" s="183"/>
      <c r="E888" s="256"/>
      <c r="F888" s="49"/>
      <c r="G888" s="49"/>
      <c r="H888" s="49"/>
      <c r="I888" s="49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24" customHeight="1">
      <c r="A889" s="12"/>
      <c r="B889" s="12"/>
      <c r="C889" s="255"/>
      <c r="D889" s="183"/>
      <c r="E889" s="256"/>
      <c r="F889" s="49"/>
      <c r="G889" s="49"/>
      <c r="H889" s="49"/>
      <c r="I889" s="49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24" customHeight="1">
      <c r="A890" s="12"/>
      <c r="B890" s="12"/>
      <c r="C890" s="255"/>
      <c r="D890" s="183"/>
      <c r="E890" s="256"/>
      <c r="F890" s="49"/>
      <c r="G890" s="49"/>
      <c r="H890" s="49"/>
      <c r="I890" s="49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24" customHeight="1">
      <c r="A891" s="12"/>
      <c r="B891" s="12"/>
      <c r="C891" s="255"/>
      <c r="D891" s="183"/>
      <c r="E891" s="256"/>
      <c r="F891" s="49"/>
      <c r="G891" s="49"/>
      <c r="H891" s="49"/>
      <c r="I891" s="49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24" customHeight="1">
      <c r="A892" s="12"/>
      <c r="B892" s="12"/>
      <c r="C892" s="255"/>
      <c r="D892" s="183"/>
      <c r="E892" s="256"/>
      <c r="F892" s="49"/>
      <c r="G892" s="49"/>
      <c r="H892" s="49"/>
      <c r="I892" s="49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24" customHeight="1">
      <c r="A893" s="12"/>
      <c r="B893" s="12"/>
      <c r="C893" s="255"/>
      <c r="D893" s="183"/>
      <c r="E893" s="256"/>
      <c r="F893" s="49"/>
      <c r="G893" s="49"/>
      <c r="H893" s="49"/>
      <c r="I893" s="49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24" customHeight="1">
      <c r="A894" s="12"/>
      <c r="B894" s="12"/>
      <c r="C894" s="255"/>
      <c r="D894" s="183"/>
      <c r="E894" s="256"/>
      <c r="F894" s="49"/>
      <c r="G894" s="49"/>
      <c r="H894" s="49"/>
      <c r="I894" s="49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24" customHeight="1">
      <c r="A895" s="12"/>
      <c r="B895" s="12"/>
      <c r="C895" s="255"/>
      <c r="D895" s="183"/>
      <c r="E895" s="256"/>
      <c r="F895" s="49"/>
      <c r="G895" s="49"/>
      <c r="H895" s="49"/>
      <c r="I895" s="49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24" customHeight="1">
      <c r="A896" s="12"/>
      <c r="B896" s="12"/>
      <c r="C896" s="255"/>
      <c r="D896" s="183"/>
      <c r="E896" s="256"/>
      <c r="F896" s="49"/>
      <c r="G896" s="49"/>
      <c r="H896" s="49"/>
      <c r="I896" s="49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24" customHeight="1">
      <c r="A897" s="12"/>
      <c r="B897" s="12"/>
      <c r="C897" s="255"/>
      <c r="D897" s="183"/>
      <c r="E897" s="256"/>
      <c r="F897" s="49"/>
      <c r="G897" s="49"/>
      <c r="H897" s="49"/>
      <c r="I897" s="49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24" customHeight="1">
      <c r="A898" s="12"/>
      <c r="B898" s="12"/>
      <c r="C898" s="255"/>
      <c r="D898" s="183"/>
      <c r="E898" s="256"/>
      <c r="F898" s="49"/>
      <c r="G898" s="49"/>
      <c r="H898" s="49"/>
      <c r="I898" s="49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24" customHeight="1">
      <c r="A899" s="12"/>
      <c r="B899" s="12"/>
      <c r="C899" s="255"/>
      <c r="D899" s="183"/>
      <c r="E899" s="256"/>
      <c r="F899" s="49"/>
      <c r="G899" s="49"/>
      <c r="H899" s="49"/>
      <c r="I899" s="49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24" customHeight="1">
      <c r="A900" s="12"/>
      <c r="B900" s="12"/>
      <c r="C900" s="255"/>
      <c r="D900" s="183"/>
      <c r="E900" s="256"/>
      <c r="F900" s="49"/>
      <c r="G900" s="49"/>
      <c r="H900" s="49"/>
      <c r="I900" s="49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24" customHeight="1">
      <c r="A901" s="12"/>
      <c r="B901" s="12"/>
      <c r="C901" s="255"/>
      <c r="D901" s="183"/>
      <c r="E901" s="256"/>
      <c r="F901" s="49"/>
      <c r="G901" s="49"/>
      <c r="H901" s="49"/>
      <c r="I901" s="49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24" customHeight="1">
      <c r="A902" s="12"/>
      <c r="B902" s="12"/>
      <c r="C902" s="255"/>
      <c r="D902" s="183"/>
      <c r="E902" s="256"/>
      <c r="F902" s="49"/>
      <c r="G902" s="49"/>
      <c r="H902" s="49"/>
      <c r="I902" s="49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24" customHeight="1">
      <c r="A903" s="12"/>
      <c r="B903" s="12"/>
      <c r="C903" s="255"/>
      <c r="D903" s="183"/>
      <c r="E903" s="256"/>
      <c r="F903" s="49"/>
      <c r="G903" s="49"/>
      <c r="H903" s="49"/>
      <c r="I903" s="49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24" customHeight="1">
      <c r="A904" s="12"/>
      <c r="B904" s="12"/>
      <c r="C904" s="255"/>
      <c r="D904" s="183"/>
      <c r="E904" s="256"/>
      <c r="F904" s="49"/>
      <c r="G904" s="49"/>
      <c r="H904" s="49"/>
      <c r="I904" s="49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24" customHeight="1">
      <c r="A905" s="12"/>
      <c r="B905" s="12"/>
      <c r="C905" s="255"/>
      <c r="D905" s="183"/>
      <c r="E905" s="256"/>
      <c r="F905" s="49"/>
      <c r="G905" s="49"/>
      <c r="H905" s="49"/>
      <c r="I905" s="49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24" customHeight="1">
      <c r="A906" s="12"/>
      <c r="B906" s="12"/>
      <c r="C906" s="255"/>
      <c r="D906" s="183"/>
      <c r="E906" s="256"/>
      <c r="F906" s="49"/>
      <c r="G906" s="49"/>
      <c r="H906" s="49"/>
      <c r="I906" s="49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24" customHeight="1">
      <c r="A907" s="12"/>
      <c r="B907" s="12"/>
      <c r="C907" s="255"/>
      <c r="D907" s="183"/>
      <c r="E907" s="256"/>
      <c r="F907" s="49"/>
      <c r="G907" s="49"/>
      <c r="H907" s="49"/>
      <c r="I907" s="49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24" customHeight="1">
      <c r="A908" s="12"/>
      <c r="B908" s="12"/>
      <c r="C908" s="255"/>
      <c r="D908" s="183"/>
      <c r="E908" s="256"/>
      <c r="F908" s="49"/>
      <c r="G908" s="49"/>
      <c r="H908" s="49"/>
      <c r="I908" s="49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24" customHeight="1">
      <c r="A909" s="12"/>
      <c r="B909" s="12"/>
      <c r="C909" s="255"/>
      <c r="D909" s="183"/>
      <c r="E909" s="256"/>
      <c r="F909" s="49"/>
      <c r="G909" s="49"/>
      <c r="H909" s="49"/>
      <c r="I909" s="49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24" customHeight="1">
      <c r="A910" s="12"/>
      <c r="B910" s="12"/>
      <c r="C910" s="255"/>
      <c r="D910" s="183"/>
      <c r="E910" s="256"/>
      <c r="F910" s="49"/>
      <c r="G910" s="49"/>
      <c r="H910" s="49"/>
      <c r="I910" s="49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24" customHeight="1">
      <c r="A911" s="12"/>
      <c r="B911" s="12"/>
      <c r="C911" s="255"/>
      <c r="D911" s="183"/>
      <c r="E911" s="256"/>
      <c r="F911" s="49"/>
      <c r="G911" s="49"/>
      <c r="H911" s="49"/>
      <c r="I911" s="49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24" customHeight="1">
      <c r="A912" s="12"/>
      <c r="B912" s="12"/>
      <c r="C912" s="255"/>
      <c r="D912" s="183"/>
      <c r="E912" s="256"/>
      <c r="F912" s="49"/>
      <c r="G912" s="49"/>
      <c r="H912" s="49"/>
      <c r="I912" s="49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24" customHeight="1">
      <c r="A913" s="12"/>
      <c r="B913" s="12"/>
      <c r="C913" s="255"/>
      <c r="D913" s="183"/>
      <c r="E913" s="256"/>
      <c r="F913" s="49"/>
      <c r="G913" s="49"/>
      <c r="H913" s="49"/>
      <c r="I913" s="49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24" customHeight="1">
      <c r="A914" s="12"/>
      <c r="B914" s="12"/>
      <c r="C914" s="255"/>
      <c r="D914" s="183"/>
      <c r="E914" s="256"/>
      <c r="F914" s="49"/>
      <c r="G914" s="49"/>
      <c r="H914" s="49"/>
      <c r="I914" s="49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24" customHeight="1">
      <c r="A915" s="12"/>
      <c r="B915" s="12"/>
      <c r="C915" s="255"/>
      <c r="D915" s="183"/>
      <c r="E915" s="256"/>
      <c r="F915" s="49"/>
      <c r="G915" s="49"/>
      <c r="H915" s="49"/>
      <c r="I915" s="49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24" customHeight="1">
      <c r="A916" s="12"/>
      <c r="B916" s="12"/>
      <c r="C916" s="255"/>
      <c r="D916" s="183"/>
      <c r="E916" s="256"/>
      <c r="F916" s="49"/>
      <c r="G916" s="49"/>
      <c r="H916" s="49"/>
      <c r="I916" s="49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24" customHeight="1">
      <c r="A917" s="12"/>
      <c r="B917" s="12"/>
      <c r="C917" s="255"/>
      <c r="D917" s="183"/>
      <c r="E917" s="256"/>
      <c r="F917" s="49"/>
      <c r="G917" s="49"/>
      <c r="H917" s="49"/>
      <c r="I917" s="49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24" customHeight="1">
      <c r="A918" s="12"/>
      <c r="B918" s="12"/>
      <c r="C918" s="255"/>
      <c r="D918" s="183"/>
      <c r="E918" s="256"/>
      <c r="F918" s="49"/>
      <c r="G918" s="49"/>
      <c r="H918" s="49"/>
      <c r="I918" s="49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24" customHeight="1">
      <c r="A919" s="12"/>
      <c r="B919" s="12"/>
      <c r="C919" s="255"/>
      <c r="D919" s="183"/>
      <c r="E919" s="256"/>
      <c r="F919" s="49"/>
      <c r="G919" s="49"/>
      <c r="H919" s="49"/>
      <c r="I919" s="49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24" customHeight="1">
      <c r="A920" s="12"/>
      <c r="B920" s="12"/>
      <c r="C920" s="255"/>
      <c r="D920" s="183"/>
      <c r="E920" s="256"/>
      <c r="F920" s="49"/>
      <c r="G920" s="49"/>
      <c r="H920" s="49"/>
      <c r="I920" s="49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24" customHeight="1">
      <c r="A921" s="12"/>
      <c r="B921" s="12"/>
      <c r="C921" s="255"/>
      <c r="D921" s="183"/>
      <c r="E921" s="256"/>
      <c r="F921" s="49"/>
      <c r="G921" s="49"/>
      <c r="H921" s="49"/>
      <c r="I921" s="49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24" customHeight="1">
      <c r="A922" s="12"/>
      <c r="B922" s="12"/>
      <c r="C922" s="255"/>
      <c r="D922" s="183"/>
      <c r="E922" s="256"/>
      <c r="F922" s="49"/>
      <c r="G922" s="49"/>
      <c r="H922" s="49"/>
      <c r="I922" s="49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24" customHeight="1">
      <c r="A923" s="12"/>
      <c r="B923" s="12"/>
      <c r="C923" s="255"/>
      <c r="D923" s="183"/>
      <c r="E923" s="256"/>
      <c r="F923" s="49"/>
      <c r="G923" s="49"/>
      <c r="H923" s="49"/>
      <c r="I923" s="49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24" customHeight="1">
      <c r="A924" s="12"/>
      <c r="B924" s="12"/>
      <c r="C924" s="255"/>
      <c r="D924" s="183"/>
      <c r="E924" s="256"/>
      <c r="F924" s="49"/>
      <c r="G924" s="49"/>
      <c r="H924" s="49"/>
      <c r="I924" s="49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24" customHeight="1">
      <c r="A925" s="12"/>
      <c r="B925" s="12"/>
      <c r="C925" s="255"/>
      <c r="D925" s="183"/>
      <c r="E925" s="256"/>
      <c r="F925" s="49"/>
      <c r="G925" s="49"/>
      <c r="H925" s="49"/>
      <c r="I925" s="49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24" customHeight="1">
      <c r="A926" s="12"/>
      <c r="B926" s="12"/>
      <c r="C926" s="255"/>
      <c r="D926" s="183"/>
      <c r="E926" s="256"/>
      <c r="F926" s="49"/>
      <c r="G926" s="49"/>
      <c r="H926" s="49"/>
      <c r="I926" s="49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24" customHeight="1">
      <c r="A927" s="12"/>
      <c r="B927" s="12"/>
      <c r="C927" s="255"/>
      <c r="D927" s="183"/>
      <c r="E927" s="256"/>
      <c r="F927" s="49"/>
      <c r="G927" s="49"/>
      <c r="H927" s="49"/>
      <c r="I927" s="49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24" customHeight="1">
      <c r="A928" s="12"/>
      <c r="B928" s="12"/>
      <c r="C928" s="255"/>
      <c r="D928" s="183"/>
      <c r="E928" s="256"/>
      <c r="F928" s="49"/>
      <c r="G928" s="49"/>
      <c r="H928" s="49"/>
      <c r="I928" s="49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24" customHeight="1">
      <c r="A929" s="12"/>
      <c r="B929" s="12"/>
      <c r="C929" s="255"/>
      <c r="D929" s="183"/>
      <c r="E929" s="256"/>
      <c r="F929" s="49"/>
      <c r="G929" s="49"/>
      <c r="H929" s="49"/>
      <c r="I929" s="49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24" customHeight="1">
      <c r="A930" s="12"/>
      <c r="B930" s="12"/>
      <c r="C930" s="255"/>
      <c r="D930" s="183"/>
      <c r="E930" s="256"/>
      <c r="F930" s="49"/>
      <c r="G930" s="49"/>
      <c r="H930" s="49"/>
      <c r="I930" s="49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24" customHeight="1">
      <c r="A931" s="12"/>
      <c r="B931" s="12"/>
      <c r="C931" s="255"/>
      <c r="D931" s="183"/>
      <c r="E931" s="256"/>
      <c r="F931" s="49"/>
      <c r="G931" s="49"/>
      <c r="H931" s="49"/>
      <c r="I931" s="49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24" customHeight="1">
      <c r="A932" s="12"/>
      <c r="B932" s="12"/>
      <c r="C932" s="255"/>
      <c r="D932" s="183"/>
      <c r="E932" s="256"/>
      <c r="F932" s="49"/>
      <c r="G932" s="49"/>
      <c r="H932" s="49"/>
      <c r="I932" s="49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24" customHeight="1">
      <c r="A933" s="12"/>
      <c r="B933" s="12"/>
      <c r="C933" s="255"/>
      <c r="D933" s="183"/>
      <c r="E933" s="256"/>
      <c r="F933" s="49"/>
      <c r="G933" s="49"/>
      <c r="H933" s="49"/>
      <c r="I933" s="49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24" customHeight="1">
      <c r="A934" s="12"/>
      <c r="B934" s="12"/>
      <c r="C934" s="255"/>
      <c r="D934" s="183"/>
      <c r="E934" s="256"/>
      <c r="F934" s="49"/>
      <c r="G934" s="49"/>
      <c r="H934" s="49"/>
      <c r="I934" s="49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24" customHeight="1">
      <c r="A935" s="12"/>
      <c r="B935" s="12"/>
      <c r="C935" s="255"/>
      <c r="D935" s="183"/>
      <c r="E935" s="256"/>
      <c r="F935" s="49"/>
      <c r="G935" s="49"/>
      <c r="H935" s="49"/>
      <c r="I935" s="49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24" customHeight="1">
      <c r="A936" s="12"/>
      <c r="B936" s="12"/>
      <c r="C936" s="255"/>
      <c r="D936" s="183"/>
      <c r="E936" s="256"/>
      <c r="F936" s="49"/>
      <c r="G936" s="49"/>
      <c r="H936" s="49"/>
      <c r="I936" s="49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24" customHeight="1">
      <c r="A937" s="12"/>
      <c r="B937" s="12"/>
      <c r="C937" s="255"/>
      <c r="D937" s="183"/>
      <c r="E937" s="256"/>
      <c r="F937" s="49"/>
      <c r="G937" s="49"/>
      <c r="H937" s="49"/>
      <c r="I937" s="49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24" customHeight="1">
      <c r="A938" s="12"/>
      <c r="B938" s="12"/>
      <c r="C938" s="255"/>
      <c r="D938" s="183"/>
      <c r="E938" s="256"/>
      <c r="F938" s="49"/>
      <c r="G938" s="49"/>
      <c r="H938" s="49"/>
      <c r="I938" s="49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24" customHeight="1">
      <c r="A939" s="12"/>
      <c r="B939" s="12"/>
      <c r="C939" s="255"/>
      <c r="D939" s="183"/>
      <c r="E939" s="256"/>
      <c r="F939" s="49"/>
      <c r="G939" s="49"/>
      <c r="H939" s="49"/>
      <c r="I939" s="49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24" customHeight="1">
      <c r="A940" s="12"/>
      <c r="B940" s="12"/>
      <c r="C940" s="255"/>
      <c r="D940" s="183"/>
      <c r="E940" s="256"/>
      <c r="F940" s="49"/>
      <c r="G940" s="49"/>
      <c r="H940" s="49"/>
      <c r="I940" s="49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24" customHeight="1">
      <c r="A941" s="12"/>
      <c r="B941" s="12"/>
      <c r="C941" s="255"/>
      <c r="D941" s="183"/>
      <c r="E941" s="256"/>
      <c r="F941" s="49"/>
      <c r="G941" s="49"/>
      <c r="H941" s="49"/>
      <c r="I941" s="49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24" customHeight="1">
      <c r="A942" s="12"/>
      <c r="B942" s="12"/>
      <c r="C942" s="255"/>
      <c r="D942" s="183"/>
      <c r="E942" s="256"/>
      <c r="F942" s="49"/>
      <c r="G942" s="49"/>
      <c r="H942" s="49"/>
      <c r="I942" s="49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24" customHeight="1">
      <c r="A943" s="12"/>
      <c r="B943" s="12"/>
      <c r="C943" s="255"/>
      <c r="D943" s="183"/>
      <c r="E943" s="256"/>
      <c r="F943" s="49"/>
      <c r="G943" s="49"/>
      <c r="H943" s="49"/>
      <c r="I943" s="49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24" customHeight="1">
      <c r="A944" s="12"/>
      <c r="B944" s="12"/>
      <c r="C944" s="255"/>
      <c r="D944" s="183"/>
      <c r="E944" s="256"/>
      <c r="F944" s="49"/>
      <c r="G944" s="49"/>
      <c r="H944" s="49"/>
      <c r="I944" s="49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24" customHeight="1">
      <c r="A945" s="12"/>
      <c r="B945" s="12"/>
      <c r="C945" s="255"/>
      <c r="D945" s="183"/>
      <c r="E945" s="256"/>
      <c r="F945" s="49"/>
      <c r="G945" s="49"/>
      <c r="H945" s="49"/>
      <c r="I945" s="49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24" customHeight="1">
      <c r="A946" s="12"/>
      <c r="B946" s="12"/>
      <c r="C946" s="255"/>
      <c r="D946" s="183"/>
      <c r="E946" s="256"/>
      <c r="F946" s="49"/>
      <c r="G946" s="49"/>
      <c r="H946" s="49"/>
      <c r="I946" s="49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24" customHeight="1">
      <c r="A947" s="12"/>
      <c r="B947" s="12"/>
      <c r="C947" s="255"/>
      <c r="D947" s="183"/>
      <c r="E947" s="256"/>
      <c r="F947" s="49"/>
      <c r="G947" s="49"/>
      <c r="H947" s="49"/>
      <c r="I947" s="49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24" customHeight="1">
      <c r="A948" s="12"/>
      <c r="B948" s="12"/>
      <c r="C948" s="255"/>
      <c r="D948" s="183"/>
      <c r="E948" s="256"/>
      <c r="F948" s="49"/>
      <c r="G948" s="49"/>
      <c r="H948" s="49"/>
      <c r="I948" s="49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24" customHeight="1">
      <c r="A949" s="12"/>
      <c r="B949" s="12"/>
      <c r="C949" s="255"/>
      <c r="D949" s="183"/>
      <c r="E949" s="256"/>
      <c r="F949" s="49"/>
      <c r="G949" s="49"/>
      <c r="H949" s="49"/>
      <c r="I949" s="49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24" customHeight="1">
      <c r="A950" s="12"/>
      <c r="B950" s="12"/>
      <c r="C950" s="255"/>
      <c r="D950" s="183"/>
      <c r="E950" s="256"/>
      <c r="F950" s="49"/>
      <c r="G950" s="49"/>
      <c r="H950" s="49"/>
      <c r="I950" s="49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24" customHeight="1">
      <c r="A951" s="12"/>
      <c r="B951" s="12"/>
      <c r="C951" s="255"/>
      <c r="D951" s="183"/>
      <c r="E951" s="256"/>
      <c r="F951" s="49"/>
      <c r="G951" s="49"/>
      <c r="H951" s="49"/>
      <c r="I951" s="49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24" customHeight="1">
      <c r="A952" s="12"/>
      <c r="B952" s="12"/>
      <c r="C952" s="255"/>
      <c r="D952" s="183"/>
      <c r="E952" s="256"/>
      <c r="F952" s="49"/>
      <c r="G952" s="49"/>
      <c r="H952" s="49"/>
      <c r="I952" s="49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24" customHeight="1">
      <c r="A953" s="12"/>
      <c r="B953" s="12"/>
      <c r="C953" s="255"/>
      <c r="D953" s="183"/>
      <c r="E953" s="256"/>
      <c r="F953" s="49"/>
      <c r="G953" s="49"/>
      <c r="H953" s="49"/>
      <c r="I953" s="49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24" customHeight="1">
      <c r="A954" s="12"/>
      <c r="B954" s="12"/>
      <c r="C954" s="255"/>
      <c r="D954" s="183"/>
      <c r="E954" s="256"/>
      <c r="F954" s="49"/>
      <c r="G954" s="49"/>
      <c r="H954" s="49"/>
      <c r="I954" s="49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24" customHeight="1">
      <c r="A955" s="12"/>
      <c r="B955" s="12"/>
      <c r="C955" s="255"/>
      <c r="D955" s="183"/>
      <c r="E955" s="256"/>
      <c r="F955" s="49"/>
      <c r="G955" s="49"/>
      <c r="H955" s="49"/>
      <c r="I955" s="49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24" customHeight="1">
      <c r="A956" s="12"/>
      <c r="B956" s="12"/>
      <c r="C956" s="255"/>
      <c r="D956" s="183"/>
      <c r="E956" s="256"/>
      <c r="F956" s="49"/>
      <c r="G956" s="49"/>
      <c r="H956" s="49"/>
      <c r="I956" s="49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24" customHeight="1">
      <c r="A957" s="12"/>
      <c r="B957" s="12"/>
      <c r="C957" s="255"/>
      <c r="D957" s="183"/>
      <c r="E957" s="256"/>
      <c r="F957" s="49"/>
      <c r="G957" s="49"/>
      <c r="H957" s="49"/>
      <c r="I957" s="49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24" customHeight="1">
      <c r="A958" s="12"/>
      <c r="B958" s="12"/>
      <c r="C958" s="255"/>
      <c r="D958" s="183"/>
      <c r="E958" s="256"/>
      <c r="F958" s="49"/>
      <c r="G958" s="49"/>
      <c r="H958" s="49"/>
      <c r="I958" s="49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24" customHeight="1">
      <c r="A959" s="12"/>
      <c r="B959" s="12"/>
      <c r="C959" s="255"/>
      <c r="D959" s="183"/>
      <c r="E959" s="256"/>
      <c r="F959" s="49"/>
      <c r="G959" s="49"/>
      <c r="H959" s="49"/>
      <c r="I959" s="49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24" customHeight="1">
      <c r="A960" s="12"/>
      <c r="B960" s="12"/>
      <c r="C960" s="255"/>
      <c r="D960" s="183"/>
      <c r="E960" s="256"/>
      <c r="F960" s="49"/>
      <c r="G960" s="49"/>
      <c r="H960" s="49"/>
      <c r="I960" s="49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24" customHeight="1">
      <c r="A961" s="12"/>
      <c r="B961" s="12"/>
      <c r="C961" s="255"/>
      <c r="D961" s="183"/>
      <c r="E961" s="256"/>
      <c r="F961" s="49"/>
      <c r="G961" s="49"/>
      <c r="H961" s="49"/>
      <c r="I961" s="49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24" customHeight="1">
      <c r="A962" s="12"/>
      <c r="B962" s="12"/>
      <c r="C962" s="255"/>
      <c r="D962" s="183"/>
      <c r="E962" s="256"/>
      <c r="F962" s="49"/>
      <c r="G962" s="49"/>
      <c r="H962" s="49"/>
      <c r="I962" s="49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24" customHeight="1">
      <c r="A963" s="12"/>
      <c r="B963" s="12"/>
      <c r="C963" s="255"/>
      <c r="D963" s="183"/>
      <c r="E963" s="256"/>
      <c r="F963" s="49"/>
      <c r="G963" s="49"/>
      <c r="H963" s="49"/>
      <c r="I963" s="49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24" customHeight="1">
      <c r="A964" s="12"/>
      <c r="B964" s="12"/>
      <c r="C964" s="255"/>
      <c r="D964" s="183"/>
      <c r="E964" s="256"/>
      <c r="F964" s="49"/>
      <c r="G964" s="49"/>
      <c r="H964" s="49"/>
      <c r="I964" s="49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24" customHeight="1">
      <c r="A965" s="12"/>
      <c r="B965" s="12"/>
      <c r="C965" s="255"/>
      <c r="D965" s="183"/>
      <c r="E965" s="256"/>
      <c r="F965" s="49"/>
      <c r="G965" s="49"/>
      <c r="H965" s="49"/>
      <c r="I965" s="49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24" customHeight="1">
      <c r="A966" s="12"/>
      <c r="B966" s="12"/>
      <c r="C966" s="255"/>
      <c r="D966" s="183"/>
      <c r="E966" s="256"/>
      <c r="F966" s="49"/>
      <c r="G966" s="49"/>
      <c r="H966" s="49"/>
      <c r="I966" s="49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24" customHeight="1">
      <c r="A967" s="12"/>
      <c r="B967" s="12"/>
      <c r="C967" s="255"/>
      <c r="D967" s="183"/>
      <c r="E967" s="256"/>
      <c r="F967" s="49"/>
      <c r="G967" s="49"/>
      <c r="H967" s="49"/>
      <c r="I967" s="49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24" customHeight="1">
      <c r="A968" s="12"/>
      <c r="B968" s="12"/>
      <c r="C968" s="255"/>
      <c r="D968" s="183"/>
      <c r="E968" s="256"/>
      <c r="F968" s="49"/>
      <c r="G968" s="49"/>
      <c r="H968" s="49"/>
      <c r="I968" s="49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24" customHeight="1">
      <c r="A969" s="12"/>
      <c r="B969" s="12"/>
      <c r="C969" s="255"/>
      <c r="D969" s="183"/>
      <c r="E969" s="256"/>
      <c r="F969" s="49"/>
      <c r="G969" s="49"/>
      <c r="H969" s="49"/>
      <c r="I969" s="49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24" customHeight="1">
      <c r="A970" s="12"/>
      <c r="B970" s="12"/>
      <c r="C970" s="255"/>
      <c r="D970" s="183"/>
      <c r="E970" s="256"/>
      <c r="F970" s="49"/>
      <c r="G970" s="49"/>
      <c r="H970" s="49"/>
      <c r="I970" s="49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24" customHeight="1">
      <c r="A971" s="12"/>
      <c r="B971" s="12"/>
      <c r="C971" s="255"/>
      <c r="D971" s="183"/>
      <c r="E971" s="256"/>
      <c r="F971" s="49"/>
      <c r="G971" s="49"/>
      <c r="H971" s="49"/>
      <c r="I971" s="49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24" customHeight="1">
      <c r="A972" s="12"/>
      <c r="B972" s="12"/>
      <c r="C972" s="255"/>
      <c r="D972" s="183"/>
      <c r="E972" s="256"/>
      <c r="F972" s="49"/>
      <c r="G972" s="49"/>
      <c r="H972" s="49"/>
      <c r="I972" s="49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24" customHeight="1">
      <c r="A973" s="12"/>
      <c r="B973" s="12"/>
      <c r="C973" s="255"/>
      <c r="D973" s="183"/>
      <c r="E973" s="256"/>
      <c r="F973" s="49"/>
      <c r="G973" s="49"/>
      <c r="H973" s="49"/>
      <c r="I973" s="49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24" customHeight="1">
      <c r="A974" s="12"/>
      <c r="B974" s="12"/>
      <c r="C974" s="255"/>
      <c r="D974" s="183"/>
      <c r="E974" s="256"/>
      <c r="F974" s="49"/>
      <c r="G974" s="49"/>
      <c r="H974" s="49"/>
      <c r="I974" s="49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24" customHeight="1">
      <c r="A975" s="12"/>
      <c r="B975" s="12"/>
      <c r="C975" s="255"/>
      <c r="D975" s="183"/>
      <c r="E975" s="256"/>
      <c r="F975" s="49"/>
      <c r="G975" s="49"/>
      <c r="H975" s="49"/>
      <c r="I975" s="49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24" customHeight="1">
      <c r="A976" s="12"/>
      <c r="B976" s="12"/>
      <c r="C976" s="255"/>
      <c r="D976" s="183"/>
      <c r="E976" s="256"/>
      <c r="F976" s="49"/>
      <c r="G976" s="49"/>
      <c r="H976" s="49"/>
      <c r="I976" s="49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24" customHeight="1">
      <c r="A977" s="12"/>
      <c r="B977" s="12"/>
      <c r="C977" s="255"/>
      <c r="D977" s="183"/>
      <c r="E977" s="256"/>
      <c r="F977" s="49"/>
      <c r="G977" s="49"/>
      <c r="H977" s="49"/>
      <c r="I977" s="49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24" customHeight="1">
      <c r="A978" s="12"/>
      <c r="B978" s="12"/>
      <c r="C978" s="255"/>
      <c r="D978" s="183"/>
      <c r="E978" s="256"/>
      <c r="F978" s="49"/>
      <c r="G978" s="49"/>
      <c r="H978" s="49"/>
      <c r="I978" s="49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24" customHeight="1">
      <c r="A979" s="12"/>
      <c r="B979" s="12"/>
      <c r="C979" s="255"/>
      <c r="D979" s="183"/>
      <c r="E979" s="256"/>
      <c r="F979" s="49"/>
      <c r="G979" s="49"/>
      <c r="H979" s="49"/>
      <c r="I979" s="49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24" customHeight="1">
      <c r="A980" s="12"/>
      <c r="B980" s="12"/>
      <c r="C980" s="255"/>
      <c r="D980" s="183"/>
      <c r="E980" s="256"/>
      <c r="F980" s="49"/>
      <c r="G980" s="49"/>
      <c r="H980" s="49"/>
      <c r="I980" s="49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24" customHeight="1">
      <c r="A981" s="12"/>
      <c r="B981" s="12"/>
      <c r="C981" s="255"/>
      <c r="D981" s="183"/>
      <c r="E981" s="256"/>
      <c r="F981" s="49"/>
      <c r="G981" s="49"/>
      <c r="H981" s="49"/>
      <c r="I981" s="49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24" customHeight="1">
      <c r="A982" s="12"/>
      <c r="B982" s="12"/>
      <c r="C982" s="255"/>
      <c r="D982" s="183"/>
      <c r="E982" s="256"/>
      <c r="F982" s="49"/>
      <c r="G982" s="49"/>
      <c r="H982" s="49"/>
      <c r="I982" s="49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24" customHeight="1">
      <c r="A983" s="12"/>
      <c r="B983" s="12"/>
      <c r="C983" s="255"/>
      <c r="D983" s="183"/>
      <c r="E983" s="256"/>
      <c r="F983" s="49"/>
      <c r="G983" s="49"/>
      <c r="H983" s="49"/>
      <c r="I983" s="49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24" customHeight="1">
      <c r="A984" s="12"/>
      <c r="B984" s="12"/>
      <c r="C984" s="255"/>
      <c r="D984" s="183"/>
      <c r="E984" s="256"/>
      <c r="F984" s="49"/>
      <c r="G984" s="49"/>
      <c r="H984" s="49"/>
      <c r="I984" s="49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24" customHeight="1">
      <c r="A985" s="12"/>
      <c r="B985" s="12"/>
      <c r="C985" s="255"/>
      <c r="D985" s="183"/>
      <c r="E985" s="256"/>
      <c r="F985" s="49"/>
      <c r="G985" s="49"/>
      <c r="H985" s="49"/>
      <c r="I985" s="49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24" customHeight="1">
      <c r="A986" s="12"/>
      <c r="B986" s="12"/>
      <c r="C986" s="255"/>
      <c r="D986" s="183"/>
      <c r="E986" s="256"/>
      <c r="F986" s="49"/>
      <c r="G986" s="49"/>
      <c r="H986" s="49"/>
      <c r="I986" s="49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24" customHeight="1">
      <c r="A987" s="12"/>
      <c r="B987" s="12"/>
      <c r="C987" s="255"/>
      <c r="D987" s="183"/>
      <c r="E987" s="256"/>
      <c r="F987" s="49"/>
      <c r="G987" s="49"/>
      <c r="H987" s="49"/>
      <c r="I987" s="49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24" customHeight="1">
      <c r="A988" s="12"/>
      <c r="B988" s="12"/>
      <c r="C988" s="255"/>
      <c r="D988" s="183"/>
      <c r="E988" s="256"/>
      <c r="F988" s="49"/>
      <c r="G988" s="49"/>
      <c r="H988" s="49"/>
      <c r="I988" s="49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24" customHeight="1">
      <c r="A989" s="12"/>
      <c r="B989" s="12"/>
      <c r="C989" s="255"/>
      <c r="D989" s="183"/>
      <c r="E989" s="256"/>
      <c r="F989" s="49"/>
      <c r="G989" s="49"/>
      <c r="H989" s="49"/>
      <c r="I989" s="49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24" customHeight="1">
      <c r="A990" s="12"/>
      <c r="B990" s="12"/>
      <c r="C990" s="255"/>
      <c r="D990" s="183"/>
      <c r="E990" s="256"/>
      <c r="F990" s="49"/>
      <c r="G990" s="49"/>
      <c r="H990" s="49"/>
      <c r="I990" s="49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24" customHeight="1">
      <c r="A991" s="12"/>
      <c r="B991" s="12"/>
      <c r="C991" s="255"/>
      <c r="D991" s="183"/>
      <c r="E991" s="256"/>
      <c r="F991" s="49"/>
      <c r="G991" s="49"/>
      <c r="H991" s="49"/>
      <c r="I991" s="49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24" customHeight="1">
      <c r="A992" s="12"/>
      <c r="B992" s="12"/>
      <c r="C992" s="255"/>
      <c r="D992" s="183"/>
      <c r="E992" s="256"/>
      <c r="F992" s="49"/>
      <c r="G992" s="49"/>
      <c r="H992" s="49"/>
      <c r="I992" s="49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24" customHeight="1">
      <c r="A993" s="12"/>
      <c r="B993" s="12"/>
      <c r="C993" s="255"/>
      <c r="D993" s="183"/>
      <c r="E993" s="256"/>
      <c r="F993" s="49"/>
      <c r="G993" s="49"/>
      <c r="H993" s="49"/>
      <c r="I993" s="49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24" customHeight="1">
      <c r="A994" s="12"/>
      <c r="B994" s="12"/>
      <c r="C994" s="255"/>
      <c r="D994" s="183"/>
      <c r="E994" s="256"/>
      <c r="F994" s="49"/>
      <c r="G994" s="49"/>
      <c r="H994" s="49"/>
      <c r="I994" s="49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24" customHeight="1">
      <c r="A995" s="12"/>
      <c r="B995" s="12"/>
      <c r="C995" s="255"/>
      <c r="D995" s="183"/>
      <c r="E995" s="256"/>
      <c r="F995" s="49"/>
      <c r="G995" s="49"/>
      <c r="H995" s="49"/>
      <c r="I995" s="49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24" customHeight="1">
      <c r="A996" s="12"/>
      <c r="B996" s="12"/>
      <c r="C996" s="255"/>
      <c r="D996" s="183"/>
      <c r="E996" s="256"/>
      <c r="F996" s="49"/>
      <c r="G996" s="49"/>
      <c r="H996" s="49"/>
      <c r="I996" s="49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24" customHeight="1">
      <c r="A997" s="12"/>
      <c r="B997" s="12"/>
      <c r="C997" s="255"/>
      <c r="D997" s="183"/>
      <c r="E997" s="256"/>
      <c r="F997" s="49"/>
      <c r="G997" s="49"/>
      <c r="H997" s="49"/>
      <c r="I997" s="49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24" customHeight="1">
      <c r="A998" s="12"/>
      <c r="B998" s="12"/>
      <c r="C998" s="255"/>
      <c r="D998" s="183"/>
      <c r="E998" s="256"/>
      <c r="F998" s="49"/>
      <c r="G998" s="49"/>
      <c r="H998" s="49"/>
      <c r="I998" s="49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24" customHeight="1">
      <c r="A999" s="12"/>
      <c r="B999" s="12"/>
      <c r="C999" s="255"/>
      <c r="D999" s="183"/>
      <c r="E999" s="256"/>
      <c r="F999" s="49"/>
      <c r="G999" s="49"/>
      <c r="H999" s="49"/>
      <c r="I999" s="49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24" customHeight="1">
      <c r="A1000" s="12"/>
      <c r="B1000" s="12"/>
      <c r="C1000" s="255"/>
      <c r="D1000" s="183"/>
      <c r="E1000" s="256"/>
      <c r="F1000" s="49"/>
      <c r="G1000" s="49"/>
      <c r="H1000" s="49"/>
      <c r="I1000" s="49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mergeCells count="10">
    <mergeCell ref="G9:H9"/>
    <mergeCell ref="I9:I10"/>
    <mergeCell ref="C1:E1"/>
    <mergeCell ref="A2:J2"/>
    <mergeCell ref="A9:A10"/>
    <mergeCell ref="B9:B10"/>
    <mergeCell ref="C9:C10"/>
    <mergeCell ref="D9:D10"/>
    <mergeCell ref="E9:F9"/>
    <mergeCell ref="J9:J10"/>
  </mergeCells>
  <printOptions horizontalCentered="1"/>
  <pageMargins left="0.23622047244094491" right="0.23622047244094491" top="0.74803149606299213" bottom="0.74803149606299213" header="0" footer="0"/>
  <pageSetup paperSize="9" fitToHeight="0" orientation="landscape"/>
  <headerFooter>
    <oddFooter>&amp;L(TOWER B)&amp;R&amp;P/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CAAC"/>
    <pageSetUpPr fitToPage="1"/>
  </sheetPr>
  <dimension ref="A1:Z1000"/>
  <sheetViews>
    <sheetView showGridLines="0" workbookViewId="0">
      <pane ySplit="10" topLeftCell="A11" activePane="bottomLeft" state="frozen"/>
      <selection pane="bottomLeft" activeCell="B12" sqref="B12"/>
    </sheetView>
  </sheetViews>
  <sheetFormatPr defaultColWidth="14.42578125" defaultRowHeight="15" customHeight="1"/>
  <cols>
    <col min="1" max="1" width="8.7109375" customWidth="1"/>
    <col min="2" max="2" width="90.28515625" customWidth="1"/>
    <col min="3" max="3" width="12.5703125" customWidth="1"/>
    <col min="4" max="4" width="7.85546875" customWidth="1"/>
    <col min="5" max="8" width="17" customWidth="1"/>
    <col min="9" max="9" width="17.85546875" customWidth="1"/>
    <col min="10" max="10" width="21.7109375" customWidth="1"/>
    <col min="11" max="11" width="16.140625" customWidth="1"/>
    <col min="12" max="12" width="12.5703125" customWidth="1"/>
    <col min="13" max="13" width="8" customWidth="1"/>
    <col min="14" max="26" width="8.85546875" customWidth="1"/>
  </cols>
  <sheetData>
    <row r="1" spans="1:26" ht="24" customHeight="1">
      <c r="A1" s="12"/>
      <c r="B1" s="12"/>
      <c r="C1" s="409" t="s">
        <v>444</v>
      </c>
      <c r="D1" s="376"/>
      <c r="E1" s="376"/>
      <c r="F1" s="49"/>
      <c r="G1" s="49"/>
      <c r="H1" s="49"/>
      <c r="I1" s="49"/>
      <c r="J1" s="257" t="s">
        <v>630</v>
      </c>
      <c r="K1" s="183"/>
      <c r="L1" s="183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24" customHeight="1">
      <c r="A2" s="393" t="s">
        <v>8</v>
      </c>
      <c r="B2" s="376"/>
      <c r="C2" s="376"/>
      <c r="D2" s="376"/>
      <c r="E2" s="376"/>
      <c r="F2" s="376"/>
      <c r="G2" s="376"/>
      <c r="H2" s="376"/>
      <c r="I2" s="376"/>
      <c r="J2" s="376"/>
      <c r="K2" s="258"/>
      <c r="L2" s="258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</row>
    <row r="3" spans="1:26" ht="24" customHeight="1">
      <c r="A3" s="52" t="s">
        <v>1223</v>
      </c>
      <c r="B3" s="53"/>
      <c r="C3" s="53"/>
      <c r="D3" s="53"/>
      <c r="E3" s="53"/>
      <c r="F3" s="53"/>
      <c r="G3" s="53"/>
      <c r="H3" s="53"/>
      <c r="I3" s="53"/>
      <c r="J3" s="53"/>
      <c r="K3" s="258"/>
      <c r="L3" s="50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24" customHeight="1">
      <c r="A4" s="55" t="str">
        <f>'[61]แบบ ปร.6'!A3 &amp; " / งานภูมิสถาปัตยกรรม "</f>
        <v xml:space="preserve"> / งานภูมิสถาปัตยกรรม </v>
      </c>
      <c r="B4" s="55"/>
      <c r="C4" s="55"/>
      <c r="D4" s="55"/>
      <c r="E4" s="55"/>
      <c r="F4" s="55"/>
      <c r="G4" s="55"/>
      <c r="H4" s="55"/>
      <c r="I4" s="55"/>
      <c r="J4" s="55"/>
      <c r="K4" s="258"/>
      <c r="L4" s="12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24" customHeight="1">
      <c r="A5" s="55">
        <f>'[61]แบบ ปร.6'!A4</f>
        <v>0</v>
      </c>
      <c r="B5" s="57"/>
      <c r="C5" s="57"/>
      <c r="D5" s="57"/>
      <c r="E5" s="57"/>
      <c r="F5" s="57" t="s">
        <v>1250</v>
      </c>
      <c r="G5" s="57"/>
      <c r="H5" s="57"/>
      <c r="I5" s="57"/>
      <c r="J5" s="57"/>
      <c r="K5" s="259"/>
      <c r="L5" s="12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24" customHeight="1">
      <c r="A6" s="55">
        <f>'[61]แบบ ปร.6'!A6</f>
        <v>0</v>
      </c>
      <c r="B6" s="57"/>
      <c r="C6" s="57"/>
      <c r="D6" s="57"/>
      <c r="E6" s="57"/>
      <c r="F6" s="57"/>
      <c r="G6" s="57"/>
      <c r="H6" s="57"/>
      <c r="I6" s="57"/>
      <c r="J6" s="57"/>
      <c r="K6" s="259"/>
      <c r="L6" s="12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24" customHeight="1">
      <c r="A7" s="57" t="e">
        <f>#REF!</f>
        <v>#REF!</v>
      </c>
      <c r="B7" s="57"/>
      <c r="C7" s="57"/>
      <c r="D7" s="57"/>
      <c r="E7" s="57"/>
      <c r="F7" s="57"/>
      <c r="G7" s="57"/>
      <c r="H7" s="57"/>
      <c r="I7" s="57"/>
      <c r="J7" s="57"/>
      <c r="K7" s="259"/>
      <c r="L7" s="12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24" customHeight="1">
      <c r="A8" s="12">
        <f>'[61]แบบ ปร.6'!A9</f>
        <v>0</v>
      </c>
      <c r="B8" s="12"/>
      <c r="C8" s="12"/>
      <c r="D8" s="12"/>
      <c r="E8" s="12"/>
      <c r="F8" s="12"/>
      <c r="G8" s="12"/>
      <c r="H8" s="12"/>
      <c r="I8" s="12"/>
      <c r="J8" s="257" t="s">
        <v>3</v>
      </c>
      <c r="K8" s="259"/>
      <c r="L8" s="12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24" customHeight="1">
      <c r="A9" s="402" t="s">
        <v>4</v>
      </c>
      <c r="B9" s="403" t="s">
        <v>5</v>
      </c>
      <c r="C9" s="405" t="s">
        <v>10</v>
      </c>
      <c r="D9" s="406" t="s">
        <v>11</v>
      </c>
      <c r="E9" s="394" t="s">
        <v>12</v>
      </c>
      <c r="F9" s="388"/>
      <c r="G9" s="394" t="s">
        <v>13</v>
      </c>
      <c r="H9" s="388"/>
      <c r="I9" s="395" t="s">
        <v>14</v>
      </c>
      <c r="J9" s="402" t="s">
        <v>6</v>
      </c>
      <c r="K9" s="259"/>
      <c r="L9" s="408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24" customHeight="1">
      <c r="A10" s="396"/>
      <c r="B10" s="404"/>
      <c r="C10" s="396"/>
      <c r="D10" s="407"/>
      <c r="E10" s="205" t="s">
        <v>15</v>
      </c>
      <c r="F10" s="204" t="s">
        <v>16</v>
      </c>
      <c r="G10" s="205" t="s">
        <v>15</v>
      </c>
      <c r="H10" s="204" t="s">
        <v>16</v>
      </c>
      <c r="I10" s="396"/>
      <c r="J10" s="396"/>
      <c r="K10" s="259"/>
      <c r="L10" s="376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24" customHeight="1">
      <c r="A11" s="22"/>
      <c r="B11" s="41"/>
      <c r="C11" s="73"/>
      <c r="D11" s="72"/>
      <c r="E11" s="73"/>
      <c r="F11" s="74"/>
      <c r="G11" s="75"/>
      <c r="H11" s="75"/>
      <c r="I11" s="76"/>
      <c r="J11" s="22"/>
      <c r="K11" s="259"/>
      <c r="L11" s="74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24" customHeight="1">
      <c r="A12" s="77"/>
      <c r="B12" s="78" t="s">
        <v>1251</v>
      </c>
      <c r="C12" s="207"/>
      <c r="D12" s="80"/>
      <c r="E12" s="81"/>
      <c r="F12" s="81"/>
      <c r="G12" s="81"/>
      <c r="H12" s="81"/>
      <c r="I12" s="81"/>
      <c r="J12" s="209"/>
      <c r="K12" s="259"/>
      <c r="L12" s="260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24" customHeight="1">
      <c r="A13" s="210">
        <v>1</v>
      </c>
      <c r="B13" s="84" t="s">
        <v>631</v>
      </c>
      <c r="C13" s="86">
        <v>1</v>
      </c>
      <c r="D13" s="86" t="s">
        <v>18</v>
      </c>
      <c r="E13" s="87">
        <v>0</v>
      </c>
      <c r="F13" s="87">
        <f>F23</f>
        <v>588000</v>
      </c>
      <c r="G13" s="87">
        <v>0</v>
      </c>
      <c r="H13" s="87">
        <f>H23</f>
        <v>0</v>
      </c>
      <c r="I13" s="87">
        <f>F13+H13</f>
        <v>588000</v>
      </c>
      <c r="J13" s="212"/>
      <c r="K13" s="259"/>
      <c r="L13" s="261"/>
      <c r="M13" s="90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24" customHeight="1">
      <c r="A14" s="170"/>
      <c r="B14" s="124"/>
      <c r="C14" s="156"/>
      <c r="D14" s="118"/>
      <c r="E14" s="141"/>
      <c r="F14" s="262"/>
      <c r="G14" s="121"/>
      <c r="H14" s="262"/>
      <c r="I14" s="262"/>
      <c r="J14" s="212"/>
      <c r="K14" s="259"/>
      <c r="L14" s="263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24" customHeight="1">
      <c r="A15" s="101"/>
      <c r="B15" s="102" t="s">
        <v>446</v>
      </c>
      <c r="C15" s="221"/>
      <c r="D15" s="104"/>
      <c r="E15" s="104"/>
      <c r="F15" s="105">
        <f>SUM(F13:F14)</f>
        <v>588000</v>
      </c>
      <c r="G15" s="104"/>
      <c r="H15" s="105">
        <f t="shared" ref="H15:I15" si="0">SUM(H13:H14)</f>
        <v>0</v>
      </c>
      <c r="I15" s="105">
        <f t="shared" si="0"/>
        <v>588000</v>
      </c>
      <c r="J15" s="223"/>
      <c r="K15" s="259"/>
      <c r="L15" s="12"/>
      <c r="M15" s="90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24" customHeight="1">
      <c r="A16" s="210"/>
      <c r="B16" s="264"/>
      <c r="C16" s="265"/>
      <c r="D16" s="266"/>
      <c r="E16" s="265"/>
      <c r="F16" s="267"/>
      <c r="G16" s="268"/>
      <c r="H16" s="268"/>
      <c r="I16" s="269"/>
      <c r="J16" s="210"/>
      <c r="K16" s="259"/>
      <c r="L16" s="74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24" customHeight="1">
      <c r="A17" s="125">
        <v>1</v>
      </c>
      <c r="B17" s="270" t="s">
        <v>627</v>
      </c>
      <c r="C17" s="155"/>
      <c r="D17" s="118"/>
      <c r="E17" s="119"/>
      <c r="F17" s="119"/>
      <c r="G17" s="143"/>
      <c r="H17" s="121"/>
      <c r="I17" s="121"/>
      <c r="J17" s="122"/>
      <c r="K17" s="50"/>
      <c r="L17" s="255"/>
      <c r="M17" s="12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</row>
    <row r="18" spans="1:26" ht="24" customHeight="1">
      <c r="A18" s="125">
        <v>1.1000000000000001</v>
      </c>
      <c r="B18" s="234" t="s">
        <v>644</v>
      </c>
      <c r="C18" s="155"/>
      <c r="D18" s="118"/>
      <c r="E18" s="133"/>
      <c r="F18" s="169"/>
      <c r="G18" s="133"/>
      <c r="H18" s="120"/>
      <c r="I18" s="120"/>
      <c r="J18" s="235"/>
      <c r="K18" s="50"/>
      <c r="L18" s="255"/>
      <c r="M18" s="12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</row>
    <row r="19" spans="1:26" ht="24" customHeight="1">
      <c r="A19" s="125"/>
      <c r="B19" s="271" t="s">
        <v>646</v>
      </c>
      <c r="C19" s="155">
        <v>10</v>
      </c>
      <c r="D19" s="118" t="s">
        <v>26</v>
      </c>
      <c r="E19" s="133">
        <v>2800</v>
      </c>
      <c r="F19" s="169">
        <f>E19*C19</f>
        <v>28000</v>
      </c>
      <c r="G19" s="133">
        <v>0</v>
      </c>
      <c r="H19" s="120">
        <f>G19*C19</f>
        <v>0</v>
      </c>
      <c r="I19" s="120">
        <f t="shared" ref="I19:I20" si="1">H19+F19</f>
        <v>28000</v>
      </c>
      <c r="J19" s="122"/>
      <c r="K19" s="50"/>
      <c r="L19" s="255"/>
      <c r="M19" s="12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</row>
    <row r="20" spans="1:26" ht="24" customHeight="1">
      <c r="A20" s="125"/>
      <c r="B20" s="271" t="s">
        <v>1252</v>
      </c>
      <c r="C20" s="152">
        <v>8</v>
      </c>
      <c r="D20" s="118" t="s">
        <v>26</v>
      </c>
      <c r="E20" s="232">
        <v>70000</v>
      </c>
      <c r="F20" s="152">
        <f>SUM(C20*E20)</f>
        <v>560000</v>
      </c>
      <c r="G20" s="152">
        <v>0</v>
      </c>
      <c r="H20" s="152">
        <f>SUM(C20*G20)</f>
        <v>0</v>
      </c>
      <c r="I20" s="152">
        <f t="shared" si="1"/>
        <v>560000</v>
      </c>
      <c r="J20" s="122"/>
      <c r="K20" s="50"/>
      <c r="L20" s="255"/>
      <c r="M20" s="12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</row>
    <row r="21" spans="1:26" ht="24" customHeight="1">
      <c r="A21" s="125"/>
      <c r="B21" s="124"/>
      <c r="C21" s="155"/>
      <c r="D21" s="118"/>
      <c r="E21" s="156"/>
      <c r="F21" s="152"/>
      <c r="G21" s="152"/>
      <c r="H21" s="152"/>
      <c r="I21" s="152"/>
      <c r="J21" s="122"/>
      <c r="K21" s="50"/>
      <c r="L21" s="255"/>
      <c r="M21" s="12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</row>
    <row r="22" spans="1:26" ht="24" customHeight="1">
      <c r="A22" s="237"/>
      <c r="B22" s="238"/>
      <c r="C22" s="239"/>
      <c r="D22" s="240"/>
      <c r="E22" s="241"/>
      <c r="F22" s="141"/>
      <c r="G22" s="242"/>
      <c r="H22" s="272"/>
      <c r="I22" s="272"/>
      <c r="J22" s="243"/>
      <c r="K22" s="50"/>
      <c r="L22" s="273"/>
      <c r="M22" s="12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</row>
    <row r="23" spans="1:26" ht="24" customHeight="1">
      <c r="A23" s="134"/>
      <c r="B23" s="135" t="s">
        <v>107</v>
      </c>
      <c r="C23" s="233"/>
      <c r="D23" s="222"/>
      <c r="E23" s="138"/>
      <c r="F23" s="139">
        <f>SUM(F17:F22)</f>
        <v>588000</v>
      </c>
      <c r="G23" s="139"/>
      <c r="H23" s="139">
        <f t="shared" ref="H23:I23" si="2">SUM(H17:H22)</f>
        <v>0</v>
      </c>
      <c r="I23" s="139">
        <f t="shared" si="2"/>
        <v>588000</v>
      </c>
      <c r="J23" s="134"/>
      <c r="K23" s="50"/>
      <c r="L23" s="274"/>
      <c r="M23" s="12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</row>
    <row r="24" spans="1:26" ht="24" customHeight="1">
      <c r="A24" s="12"/>
      <c r="B24" s="12"/>
      <c r="C24" s="255"/>
      <c r="D24" s="183"/>
      <c r="E24" s="49"/>
      <c r="F24" s="49"/>
      <c r="G24" s="49"/>
      <c r="H24" s="49"/>
      <c r="I24" s="49"/>
      <c r="J24" s="12"/>
      <c r="K24" s="183"/>
      <c r="L24" s="255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24" customHeight="1">
      <c r="A25" s="12"/>
      <c r="B25" s="12"/>
      <c r="C25" s="255"/>
      <c r="D25" s="183"/>
      <c r="E25" s="49"/>
      <c r="F25" s="49"/>
      <c r="G25" s="49"/>
      <c r="H25" s="49"/>
      <c r="I25" s="49"/>
      <c r="J25" s="12"/>
      <c r="K25" s="183"/>
      <c r="L25" s="255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24" customHeight="1">
      <c r="A26" s="12"/>
      <c r="B26" s="12"/>
      <c r="C26" s="255"/>
      <c r="D26" s="183"/>
      <c r="E26" s="49"/>
      <c r="F26" s="49"/>
      <c r="G26" s="49"/>
      <c r="H26" s="49"/>
      <c r="I26" s="49"/>
      <c r="J26" s="12"/>
      <c r="K26" s="183"/>
      <c r="L26" s="255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24" customHeight="1">
      <c r="A27" s="12"/>
      <c r="B27" s="12"/>
      <c r="C27" s="255"/>
      <c r="D27" s="183"/>
      <c r="E27" s="49"/>
      <c r="F27" s="49"/>
      <c r="G27" s="49"/>
      <c r="H27" s="49"/>
      <c r="I27" s="49"/>
      <c r="J27" s="12"/>
      <c r="K27" s="183"/>
      <c r="L27" s="255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24" customHeight="1">
      <c r="A28" s="12"/>
      <c r="B28" s="12"/>
      <c r="C28" s="255"/>
      <c r="D28" s="183"/>
      <c r="E28" s="49"/>
      <c r="F28" s="49"/>
      <c r="G28" s="49"/>
      <c r="H28" s="49"/>
      <c r="I28" s="49"/>
      <c r="J28" s="12"/>
      <c r="K28" s="183"/>
      <c r="L28" s="255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24" customHeight="1">
      <c r="A29" s="12"/>
      <c r="B29" s="12"/>
      <c r="C29" s="255"/>
      <c r="D29" s="183"/>
      <c r="E29" s="49"/>
      <c r="F29" s="49"/>
      <c r="G29" s="49"/>
      <c r="H29" s="49"/>
      <c r="I29" s="49"/>
      <c r="J29" s="12"/>
      <c r="K29" s="183"/>
      <c r="L29" s="255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24" customHeight="1">
      <c r="A30" s="12"/>
      <c r="B30" s="12"/>
      <c r="C30" s="255"/>
      <c r="D30" s="183"/>
      <c r="E30" s="49"/>
      <c r="F30" s="49"/>
      <c r="G30" s="49"/>
      <c r="H30" s="49"/>
      <c r="I30" s="49"/>
      <c r="J30" s="12"/>
      <c r="K30" s="183"/>
      <c r="L30" s="255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24" customHeight="1">
      <c r="A31" s="12"/>
      <c r="B31" s="12"/>
      <c r="C31" s="255"/>
      <c r="D31" s="183"/>
      <c r="E31" s="49"/>
      <c r="F31" s="49"/>
      <c r="G31" s="49"/>
      <c r="H31" s="49"/>
      <c r="I31" s="49"/>
      <c r="J31" s="12"/>
      <c r="K31" s="183"/>
      <c r="L31" s="255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24" customHeight="1">
      <c r="A32" s="12"/>
      <c r="B32" s="12"/>
      <c r="C32" s="255"/>
      <c r="D32" s="183"/>
      <c r="E32" s="49"/>
      <c r="F32" s="49"/>
      <c r="G32" s="49"/>
      <c r="H32" s="49"/>
      <c r="I32" s="49"/>
      <c r="J32" s="12"/>
      <c r="K32" s="183"/>
      <c r="L32" s="255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24" customHeight="1">
      <c r="A33" s="12"/>
      <c r="B33" s="12"/>
      <c r="C33" s="255"/>
      <c r="D33" s="183"/>
      <c r="E33" s="49"/>
      <c r="F33" s="49"/>
      <c r="G33" s="49"/>
      <c r="H33" s="49"/>
      <c r="I33" s="49"/>
      <c r="J33" s="12"/>
      <c r="K33" s="183"/>
      <c r="L33" s="255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24" customHeight="1">
      <c r="A34" s="12"/>
      <c r="B34" s="12"/>
      <c r="C34" s="255"/>
      <c r="D34" s="183"/>
      <c r="E34" s="49"/>
      <c r="F34" s="49"/>
      <c r="G34" s="49"/>
      <c r="H34" s="49"/>
      <c r="I34" s="49"/>
      <c r="J34" s="12"/>
      <c r="K34" s="183"/>
      <c r="L34" s="255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24" customHeight="1">
      <c r="A35" s="12"/>
      <c r="B35" s="12"/>
      <c r="C35" s="255"/>
      <c r="D35" s="183"/>
      <c r="E35" s="49"/>
      <c r="F35" s="49"/>
      <c r="G35" s="49"/>
      <c r="H35" s="49"/>
      <c r="I35" s="49"/>
      <c r="J35" s="12"/>
      <c r="K35" s="183"/>
      <c r="L35" s="255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24" customHeight="1">
      <c r="A36" s="12"/>
      <c r="B36" s="12"/>
      <c r="C36" s="255"/>
      <c r="D36" s="183"/>
      <c r="E36" s="49"/>
      <c r="F36" s="49"/>
      <c r="G36" s="49"/>
      <c r="H36" s="49"/>
      <c r="I36" s="49"/>
      <c r="J36" s="12"/>
      <c r="K36" s="183"/>
      <c r="L36" s="255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24" customHeight="1">
      <c r="A37" s="12"/>
      <c r="B37" s="12"/>
      <c r="C37" s="255"/>
      <c r="D37" s="183"/>
      <c r="E37" s="49"/>
      <c r="F37" s="49"/>
      <c r="G37" s="49"/>
      <c r="H37" s="49"/>
      <c r="I37" s="49"/>
      <c r="J37" s="12"/>
      <c r="K37" s="183"/>
      <c r="L37" s="255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24" customHeight="1">
      <c r="A38" s="12"/>
      <c r="B38" s="12"/>
      <c r="C38" s="255"/>
      <c r="D38" s="183"/>
      <c r="E38" s="49"/>
      <c r="F38" s="49"/>
      <c r="G38" s="49"/>
      <c r="H38" s="49"/>
      <c r="I38" s="49"/>
      <c r="J38" s="12"/>
      <c r="K38" s="183"/>
      <c r="L38" s="255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24" customHeight="1">
      <c r="A39" s="12"/>
      <c r="B39" s="12"/>
      <c r="C39" s="255"/>
      <c r="D39" s="183"/>
      <c r="E39" s="49"/>
      <c r="F39" s="49"/>
      <c r="G39" s="49"/>
      <c r="H39" s="49"/>
      <c r="I39" s="49"/>
      <c r="J39" s="12"/>
      <c r="K39" s="183"/>
      <c r="L39" s="255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24" customHeight="1">
      <c r="A40" s="12"/>
      <c r="B40" s="12"/>
      <c r="C40" s="255"/>
      <c r="D40" s="183"/>
      <c r="E40" s="49"/>
      <c r="F40" s="49"/>
      <c r="G40" s="49"/>
      <c r="H40" s="49"/>
      <c r="I40" s="49"/>
      <c r="J40" s="12"/>
      <c r="K40" s="183"/>
      <c r="L40" s="255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24" customHeight="1">
      <c r="A41" s="12"/>
      <c r="B41" s="12"/>
      <c r="C41" s="255"/>
      <c r="D41" s="183"/>
      <c r="E41" s="49"/>
      <c r="F41" s="49"/>
      <c r="G41" s="49"/>
      <c r="H41" s="49"/>
      <c r="I41" s="49"/>
      <c r="J41" s="12"/>
      <c r="K41" s="183"/>
      <c r="L41" s="255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24" customHeight="1">
      <c r="A42" s="12"/>
      <c r="B42" s="12"/>
      <c r="C42" s="255"/>
      <c r="D42" s="183"/>
      <c r="E42" s="49"/>
      <c r="F42" s="49"/>
      <c r="G42" s="49"/>
      <c r="H42" s="49"/>
      <c r="I42" s="49"/>
      <c r="J42" s="12"/>
      <c r="K42" s="183"/>
      <c r="L42" s="255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24" customHeight="1">
      <c r="A43" s="12"/>
      <c r="B43" s="12"/>
      <c r="C43" s="255"/>
      <c r="D43" s="183"/>
      <c r="E43" s="49"/>
      <c r="F43" s="49"/>
      <c r="G43" s="49"/>
      <c r="H43" s="49"/>
      <c r="I43" s="49"/>
      <c r="J43" s="12"/>
      <c r="K43" s="183"/>
      <c r="L43" s="255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24" customHeight="1">
      <c r="A44" s="12"/>
      <c r="B44" s="12"/>
      <c r="C44" s="255"/>
      <c r="D44" s="183"/>
      <c r="E44" s="49"/>
      <c r="F44" s="49"/>
      <c r="G44" s="49"/>
      <c r="H44" s="49"/>
      <c r="I44" s="49"/>
      <c r="J44" s="12"/>
      <c r="K44" s="183"/>
      <c r="L44" s="255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24" customHeight="1">
      <c r="A45" s="12"/>
      <c r="B45" s="12"/>
      <c r="C45" s="255"/>
      <c r="D45" s="183"/>
      <c r="E45" s="49"/>
      <c r="F45" s="49"/>
      <c r="G45" s="49"/>
      <c r="H45" s="49"/>
      <c r="I45" s="49"/>
      <c r="J45" s="12"/>
      <c r="K45" s="183"/>
      <c r="L45" s="255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24" customHeight="1">
      <c r="A46" s="12"/>
      <c r="B46" s="12"/>
      <c r="C46" s="255"/>
      <c r="D46" s="183"/>
      <c r="E46" s="49"/>
      <c r="F46" s="49"/>
      <c r="G46" s="49"/>
      <c r="H46" s="49"/>
      <c r="I46" s="49"/>
      <c r="J46" s="12"/>
      <c r="K46" s="183"/>
      <c r="L46" s="255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24" customHeight="1">
      <c r="A47" s="12"/>
      <c r="B47" s="12"/>
      <c r="C47" s="255"/>
      <c r="D47" s="183"/>
      <c r="E47" s="49"/>
      <c r="F47" s="49"/>
      <c r="G47" s="49"/>
      <c r="H47" s="49"/>
      <c r="I47" s="49"/>
      <c r="J47" s="12"/>
      <c r="K47" s="183"/>
      <c r="L47" s="255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24" customHeight="1">
      <c r="A48" s="12"/>
      <c r="B48" s="12"/>
      <c r="C48" s="255"/>
      <c r="D48" s="183"/>
      <c r="E48" s="49"/>
      <c r="F48" s="49"/>
      <c r="G48" s="49"/>
      <c r="H48" s="49"/>
      <c r="I48" s="49"/>
      <c r="J48" s="12"/>
      <c r="K48" s="183"/>
      <c r="L48" s="255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24" customHeight="1">
      <c r="A49" s="12"/>
      <c r="B49" s="12"/>
      <c r="C49" s="255"/>
      <c r="D49" s="183"/>
      <c r="E49" s="49"/>
      <c r="F49" s="49"/>
      <c r="G49" s="49"/>
      <c r="H49" s="49"/>
      <c r="I49" s="49"/>
      <c r="J49" s="12"/>
      <c r="K49" s="183"/>
      <c r="L49" s="255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24" customHeight="1">
      <c r="A50" s="12"/>
      <c r="B50" s="12"/>
      <c r="C50" s="255"/>
      <c r="D50" s="183"/>
      <c r="E50" s="49"/>
      <c r="F50" s="49"/>
      <c r="G50" s="49"/>
      <c r="H50" s="49"/>
      <c r="I50" s="49"/>
      <c r="J50" s="12"/>
      <c r="K50" s="183"/>
      <c r="L50" s="255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24" customHeight="1">
      <c r="A51" s="12"/>
      <c r="B51" s="12"/>
      <c r="C51" s="255"/>
      <c r="D51" s="183"/>
      <c r="E51" s="49"/>
      <c r="F51" s="49"/>
      <c r="G51" s="49"/>
      <c r="H51" s="49"/>
      <c r="I51" s="49"/>
      <c r="J51" s="12"/>
      <c r="K51" s="183"/>
      <c r="L51" s="255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24" customHeight="1">
      <c r="A52" s="12"/>
      <c r="B52" s="12"/>
      <c r="C52" s="255"/>
      <c r="D52" s="183"/>
      <c r="E52" s="49"/>
      <c r="F52" s="49"/>
      <c r="G52" s="49"/>
      <c r="H52" s="49"/>
      <c r="I52" s="49"/>
      <c r="J52" s="12"/>
      <c r="K52" s="183"/>
      <c r="L52" s="255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24" customHeight="1">
      <c r="A53" s="12"/>
      <c r="B53" s="12"/>
      <c r="C53" s="255"/>
      <c r="D53" s="183"/>
      <c r="E53" s="49"/>
      <c r="F53" s="49"/>
      <c r="G53" s="49"/>
      <c r="H53" s="49"/>
      <c r="I53" s="49"/>
      <c r="J53" s="12"/>
      <c r="K53" s="183"/>
      <c r="L53" s="255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24" customHeight="1">
      <c r="A54" s="12"/>
      <c r="B54" s="12"/>
      <c r="C54" s="255"/>
      <c r="D54" s="183"/>
      <c r="E54" s="49"/>
      <c r="F54" s="49"/>
      <c r="G54" s="49"/>
      <c r="H54" s="49"/>
      <c r="I54" s="49"/>
      <c r="J54" s="12"/>
      <c r="K54" s="183"/>
      <c r="L54" s="255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24" customHeight="1">
      <c r="A55" s="12"/>
      <c r="B55" s="12"/>
      <c r="C55" s="255"/>
      <c r="D55" s="183"/>
      <c r="E55" s="49"/>
      <c r="F55" s="49"/>
      <c r="G55" s="49"/>
      <c r="H55" s="49"/>
      <c r="I55" s="49"/>
      <c r="J55" s="12"/>
      <c r="K55" s="183"/>
      <c r="L55" s="255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24" customHeight="1">
      <c r="A56" s="12"/>
      <c r="B56" s="12"/>
      <c r="C56" s="255"/>
      <c r="D56" s="183"/>
      <c r="E56" s="49"/>
      <c r="F56" s="49"/>
      <c r="G56" s="49"/>
      <c r="H56" s="49"/>
      <c r="I56" s="49"/>
      <c r="J56" s="12"/>
      <c r="K56" s="183"/>
      <c r="L56" s="255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24" customHeight="1">
      <c r="A57" s="12"/>
      <c r="B57" s="12"/>
      <c r="C57" s="255"/>
      <c r="D57" s="183"/>
      <c r="E57" s="49"/>
      <c r="F57" s="49"/>
      <c r="G57" s="49"/>
      <c r="H57" s="49"/>
      <c r="I57" s="49"/>
      <c r="J57" s="12"/>
      <c r="K57" s="183"/>
      <c r="L57" s="255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24" customHeight="1">
      <c r="A58" s="12"/>
      <c r="B58" s="12"/>
      <c r="C58" s="255"/>
      <c r="D58" s="183"/>
      <c r="E58" s="49"/>
      <c r="F58" s="49"/>
      <c r="G58" s="49"/>
      <c r="H58" s="49"/>
      <c r="I58" s="49"/>
      <c r="J58" s="12"/>
      <c r="K58" s="183"/>
      <c r="L58" s="255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24" customHeight="1">
      <c r="A59" s="12"/>
      <c r="B59" s="12"/>
      <c r="C59" s="255"/>
      <c r="D59" s="183"/>
      <c r="E59" s="49"/>
      <c r="F59" s="49"/>
      <c r="G59" s="49"/>
      <c r="H59" s="49"/>
      <c r="I59" s="49"/>
      <c r="J59" s="12"/>
      <c r="K59" s="183"/>
      <c r="L59" s="255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24" customHeight="1">
      <c r="A60" s="12"/>
      <c r="B60" s="12"/>
      <c r="C60" s="255"/>
      <c r="D60" s="183"/>
      <c r="E60" s="49"/>
      <c r="F60" s="49"/>
      <c r="G60" s="49"/>
      <c r="H60" s="49"/>
      <c r="I60" s="49"/>
      <c r="J60" s="12"/>
      <c r="K60" s="183"/>
      <c r="L60" s="255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24" customHeight="1">
      <c r="A61" s="12"/>
      <c r="B61" s="12"/>
      <c r="C61" s="255"/>
      <c r="D61" s="183"/>
      <c r="E61" s="49"/>
      <c r="F61" s="49"/>
      <c r="G61" s="49"/>
      <c r="H61" s="49"/>
      <c r="I61" s="49"/>
      <c r="J61" s="12"/>
      <c r="K61" s="183"/>
      <c r="L61" s="255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24" customHeight="1">
      <c r="A62" s="12"/>
      <c r="B62" s="12"/>
      <c r="C62" s="255"/>
      <c r="D62" s="183"/>
      <c r="E62" s="49"/>
      <c r="F62" s="49"/>
      <c r="G62" s="49"/>
      <c r="H62" s="49"/>
      <c r="I62" s="49"/>
      <c r="J62" s="12"/>
      <c r="K62" s="183"/>
      <c r="L62" s="255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24" customHeight="1">
      <c r="A63" s="12"/>
      <c r="B63" s="12"/>
      <c r="C63" s="255"/>
      <c r="D63" s="183"/>
      <c r="E63" s="49"/>
      <c r="F63" s="49"/>
      <c r="G63" s="49"/>
      <c r="H63" s="49"/>
      <c r="I63" s="49"/>
      <c r="J63" s="12"/>
      <c r="K63" s="183"/>
      <c r="L63" s="255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24" customHeight="1">
      <c r="A64" s="12"/>
      <c r="B64" s="12"/>
      <c r="C64" s="255"/>
      <c r="D64" s="183"/>
      <c r="E64" s="49"/>
      <c r="F64" s="49"/>
      <c r="G64" s="49"/>
      <c r="H64" s="49"/>
      <c r="I64" s="49"/>
      <c r="J64" s="12"/>
      <c r="K64" s="183"/>
      <c r="L64" s="255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24" customHeight="1">
      <c r="A65" s="12"/>
      <c r="B65" s="12"/>
      <c r="C65" s="255"/>
      <c r="D65" s="183"/>
      <c r="E65" s="49"/>
      <c r="F65" s="49"/>
      <c r="G65" s="49"/>
      <c r="H65" s="49"/>
      <c r="I65" s="49"/>
      <c r="J65" s="12"/>
      <c r="K65" s="183"/>
      <c r="L65" s="255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24" customHeight="1">
      <c r="A66" s="12"/>
      <c r="B66" s="12"/>
      <c r="C66" s="255"/>
      <c r="D66" s="183"/>
      <c r="E66" s="49"/>
      <c r="F66" s="49"/>
      <c r="G66" s="49"/>
      <c r="H66" s="49"/>
      <c r="I66" s="49"/>
      <c r="J66" s="12"/>
      <c r="K66" s="183"/>
      <c r="L66" s="255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24" customHeight="1">
      <c r="A67" s="12"/>
      <c r="B67" s="12"/>
      <c r="C67" s="255"/>
      <c r="D67" s="183"/>
      <c r="E67" s="49"/>
      <c r="F67" s="49"/>
      <c r="G67" s="49"/>
      <c r="H67" s="49"/>
      <c r="I67" s="49"/>
      <c r="J67" s="12"/>
      <c r="K67" s="183"/>
      <c r="L67" s="255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24" customHeight="1">
      <c r="A68" s="12"/>
      <c r="B68" s="12"/>
      <c r="C68" s="255"/>
      <c r="D68" s="183"/>
      <c r="E68" s="49"/>
      <c r="F68" s="49"/>
      <c r="G68" s="49"/>
      <c r="H68" s="49"/>
      <c r="I68" s="49"/>
      <c r="J68" s="12"/>
      <c r="K68" s="183"/>
      <c r="L68" s="255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24" customHeight="1">
      <c r="A69" s="12"/>
      <c r="B69" s="12"/>
      <c r="C69" s="255"/>
      <c r="D69" s="183"/>
      <c r="E69" s="49"/>
      <c r="F69" s="49"/>
      <c r="G69" s="49"/>
      <c r="H69" s="49"/>
      <c r="I69" s="49"/>
      <c r="J69" s="12"/>
      <c r="K69" s="183"/>
      <c r="L69" s="255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24" customHeight="1">
      <c r="A70" s="12"/>
      <c r="B70" s="12"/>
      <c r="C70" s="255"/>
      <c r="D70" s="183"/>
      <c r="E70" s="49"/>
      <c r="F70" s="49"/>
      <c r="G70" s="49"/>
      <c r="H70" s="49"/>
      <c r="I70" s="49"/>
      <c r="J70" s="12"/>
      <c r="K70" s="183"/>
      <c r="L70" s="255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24" customHeight="1">
      <c r="A71" s="12"/>
      <c r="B71" s="12"/>
      <c r="C71" s="255"/>
      <c r="D71" s="183"/>
      <c r="E71" s="49"/>
      <c r="F71" s="49"/>
      <c r="G71" s="49"/>
      <c r="H71" s="49"/>
      <c r="I71" s="49"/>
      <c r="J71" s="12"/>
      <c r="K71" s="183"/>
      <c r="L71" s="255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24" customHeight="1">
      <c r="A72" s="12"/>
      <c r="B72" s="12"/>
      <c r="C72" s="255"/>
      <c r="D72" s="183"/>
      <c r="E72" s="49"/>
      <c r="F72" s="49"/>
      <c r="G72" s="49"/>
      <c r="H72" s="49"/>
      <c r="I72" s="49"/>
      <c r="J72" s="12"/>
      <c r="K72" s="183"/>
      <c r="L72" s="255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24" customHeight="1">
      <c r="A73" s="12"/>
      <c r="B73" s="12"/>
      <c r="C73" s="255"/>
      <c r="D73" s="183"/>
      <c r="E73" s="49"/>
      <c r="F73" s="49"/>
      <c r="G73" s="49"/>
      <c r="H73" s="49"/>
      <c r="I73" s="49"/>
      <c r="J73" s="12"/>
      <c r="K73" s="183"/>
      <c r="L73" s="255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24" customHeight="1">
      <c r="A74" s="12"/>
      <c r="B74" s="12"/>
      <c r="C74" s="255"/>
      <c r="D74" s="183"/>
      <c r="E74" s="49"/>
      <c r="F74" s="49"/>
      <c r="G74" s="49"/>
      <c r="H74" s="49"/>
      <c r="I74" s="49"/>
      <c r="J74" s="12"/>
      <c r="K74" s="183"/>
      <c r="L74" s="255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24" customHeight="1">
      <c r="A75" s="12"/>
      <c r="B75" s="12"/>
      <c r="C75" s="255"/>
      <c r="D75" s="183"/>
      <c r="E75" s="49"/>
      <c r="F75" s="49"/>
      <c r="G75" s="49"/>
      <c r="H75" s="49"/>
      <c r="I75" s="49"/>
      <c r="J75" s="12"/>
      <c r="K75" s="183"/>
      <c r="L75" s="255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24" customHeight="1">
      <c r="A76" s="12"/>
      <c r="B76" s="12"/>
      <c r="C76" s="255"/>
      <c r="D76" s="183"/>
      <c r="E76" s="49"/>
      <c r="F76" s="49"/>
      <c r="G76" s="49"/>
      <c r="H76" s="49"/>
      <c r="I76" s="49"/>
      <c r="J76" s="12"/>
      <c r="K76" s="183"/>
      <c r="L76" s="255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24" customHeight="1">
      <c r="A77" s="12"/>
      <c r="B77" s="12"/>
      <c r="C77" s="255"/>
      <c r="D77" s="183"/>
      <c r="E77" s="49"/>
      <c r="F77" s="49"/>
      <c r="G77" s="49"/>
      <c r="H77" s="49"/>
      <c r="I77" s="49"/>
      <c r="J77" s="12"/>
      <c r="K77" s="183"/>
      <c r="L77" s="255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24" customHeight="1">
      <c r="A78" s="12"/>
      <c r="B78" s="12"/>
      <c r="C78" s="255"/>
      <c r="D78" s="183"/>
      <c r="E78" s="49"/>
      <c r="F78" s="49"/>
      <c r="G78" s="49"/>
      <c r="H78" s="49"/>
      <c r="I78" s="49"/>
      <c r="J78" s="12"/>
      <c r="K78" s="183"/>
      <c r="L78" s="255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24" customHeight="1">
      <c r="A79" s="12"/>
      <c r="B79" s="12"/>
      <c r="C79" s="255"/>
      <c r="D79" s="183"/>
      <c r="E79" s="49"/>
      <c r="F79" s="49"/>
      <c r="G79" s="49"/>
      <c r="H79" s="49"/>
      <c r="I79" s="49"/>
      <c r="J79" s="12"/>
      <c r="K79" s="183"/>
      <c r="L79" s="255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24" customHeight="1">
      <c r="A80" s="12"/>
      <c r="B80" s="12"/>
      <c r="C80" s="255"/>
      <c r="D80" s="183"/>
      <c r="E80" s="49"/>
      <c r="F80" s="49"/>
      <c r="G80" s="49"/>
      <c r="H80" s="49"/>
      <c r="I80" s="49"/>
      <c r="J80" s="12"/>
      <c r="K80" s="183"/>
      <c r="L80" s="255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24" customHeight="1">
      <c r="A81" s="12"/>
      <c r="B81" s="12"/>
      <c r="C81" s="255"/>
      <c r="D81" s="183"/>
      <c r="E81" s="49"/>
      <c r="F81" s="49"/>
      <c r="G81" s="49"/>
      <c r="H81" s="49"/>
      <c r="I81" s="49"/>
      <c r="J81" s="12"/>
      <c r="K81" s="183"/>
      <c r="L81" s="255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24" customHeight="1">
      <c r="A82" s="12"/>
      <c r="B82" s="12"/>
      <c r="C82" s="255"/>
      <c r="D82" s="183"/>
      <c r="E82" s="49"/>
      <c r="F82" s="49"/>
      <c r="G82" s="49"/>
      <c r="H82" s="49"/>
      <c r="I82" s="49"/>
      <c r="J82" s="12"/>
      <c r="K82" s="183"/>
      <c r="L82" s="255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24" customHeight="1">
      <c r="A83" s="12"/>
      <c r="B83" s="12"/>
      <c r="C83" s="255"/>
      <c r="D83" s="183"/>
      <c r="E83" s="49"/>
      <c r="F83" s="49"/>
      <c r="G83" s="49"/>
      <c r="H83" s="49"/>
      <c r="I83" s="49"/>
      <c r="J83" s="12"/>
      <c r="K83" s="183"/>
      <c r="L83" s="255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24" customHeight="1">
      <c r="A84" s="12"/>
      <c r="B84" s="12"/>
      <c r="C84" s="255"/>
      <c r="D84" s="183"/>
      <c r="E84" s="49"/>
      <c r="F84" s="49"/>
      <c r="G84" s="49"/>
      <c r="H84" s="49"/>
      <c r="I84" s="49"/>
      <c r="J84" s="12"/>
      <c r="K84" s="183"/>
      <c r="L84" s="255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24" customHeight="1">
      <c r="A85" s="12"/>
      <c r="B85" s="12"/>
      <c r="C85" s="255"/>
      <c r="D85" s="183"/>
      <c r="E85" s="49"/>
      <c r="F85" s="49"/>
      <c r="G85" s="49"/>
      <c r="H85" s="49"/>
      <c r="I85" s="49"/>
      <c r="J85" s="12"/>
      <c r="K85" s="183"/>
      <c r="L85" s="255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24" customHeight="1">
      <c r="A86" s="12"/>
      <c r="B86" s="12"/>
      <c r="C86" s="255"/>
      <c r="D86" s="183"/>
      <c r="E86" s="49"/>
      <c r="F86" s="49"/>
      <c r="G86" s="49"/>
      <c r="H86" s="49"/>
      <c r="I86" s="49"/>
      <c r="J86" s="12"/>
      <c r="K86" s="183"/>
      <c r="L86" s="255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24" customHeight="1">
      <c r="A87" s="12"/>
      <c r="B87" s="12"/>
      <c r="C87" s="255"/>
      <c r="D87" s="183"/>
      <c r="E87" s="49"/>
      <c r="F87" s="49"/>
      <c r="G87" s="49"/>
      <c r="H87" s="49"/>
      <c r="I87" s="49"/>
      <c r="J87" s="12"/>
      <c r="K87" s="183"/>
      <c r="L87" s="255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24" customHeight="1">
      <c r="A88" s="12"/>
      <c r="B88" s="12"/>
      <c r="C88" s="255"/>
      <c r="D88" s="183"/>
      <c r="E88" s="49"/>
      <c r="F88" s="49"/>
      <c r="G88" s="49"/>
      <c r="H88" s="49"/>
      <c r="I88" s="49"/>
      <c r="J88" s="12"/>
      <c r="K88" s="183"/>
      <c r="L88" s="255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24" customHeight="1">
      <c r="A89" s="12"/>
      <c r="B89" s="12"/>
      <c r="C89" s="255"/>
      <c r="D89" s="183"/>
      <c r="E89" s="49"/>
      <c r="F89" s="49"/>
      <c r="G89" s="49"/>
      <c r="H89" s="49"/>
      <c r="I89" s="49"/>
      <c r="J89" s="12"/>
      <c r="K89" s="183"/>
      <c r="L89" s="255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24" customHeight="1">
      <c r="A90" s="12"/>
      <c r="B90" s="12"/>
      <c r="C90" s="255"/>
      <c r="D90" s="183"/>
      <c r="E90" s="49"/>
      <c r="F90" s="49"/>
      <c r="G90" s="49"/>
      <c r="H90" s="49"/>
      <c r="I90" s="49"/>
      <c r="J90" s="12"/>
      <c r="K90" s="183"/>
      <c r="L90" s="255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24" customHeight="1">
      <c r="A91" s="12"/>
      <c r="B91" s="12"/>
      <c r="C91" s="255"/>
      <c r="D91" s="183"/>
      <c r="E91" s="49"/>
      <c r="F91" s="49"/>
      <c r="G91" s="49"/>
      <c r="H91" s="49"/>
      <c r="I91" s="49"/>
      <c r="J91" s="12"/>
      <c r="K91" s="183"/>
      <c r="L91" s="255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24" customHeight="1">
      <c r="A92" s="12"/>
      <c r="B92" s="12"/>
      <c r="C92" s="255"/>
      <c r="D92" s="183"/>
      <c r="E92" s="49"/>
      <c r="F92" s="49"/>
      <c r="G92" s="49"/>
      <c r="H92" s="49"/>
      <c r="I92" s="49"/>
      <c r="J92" s="12"/>
      <c r="K92" s="183"/>
      <c r="L92" s="255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24" customHeight="1">
      <c r="A93" s="12"/>
      <c r="B93" s="12"/>
      <c r="C93" s="255"/>
      <c r="D93" s="183"/>
      <c r="E93" s="49"/>
      <c r="F93" s="49"/>
      <c r="G93" s="49"/>
      <c r="H93" s="49"/>
      <c r="I93" s="49"/>
      <c r="J93" s="12"/>
      <c r="K93" s="183"/>
      <c r="L93" s="255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24" customHeight="1">
      <c r="A94" s="12"/>
      <c r="B94" s="12"/>
      <c r="C94" s="255"/>
      <c r="D94" s="183"/>
      <c r="E94" s="49"/>
      <c r="F94" s="49"/>
      <c r="G94" s="49"/>
      <c r="H94" s="49"/>
      <c r="I94" s="49"/>
      <c r="J94" s="12"/>
      <c r="K94" s="183"/>
      <c r="L94" s="255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24" customHeight="1">
      <c r="A95" s="12"/>
      <c r="B95" s="12"/>
      <c r="C95" s="255"/>
      <c r="D95" s="183"/>
      <c r="E95" s="49"/>
      <c r="F95" s="49"/>
      <c r="G95" s="49"/>
      <c r="H95" s="49"/>
      <c r="I95" s="49"/>
      <c r="J95" s="12"/>
      <c r="K95" s="183"/>
      <c r="L95" s="255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24" customHeight="1">
      <c r="A96" s="12"/>
      <c r="B96" s="12"/>
      <c r="C96" s="255"/>
      <c r="D96" s="183"/>
      <c r="E96" s="49"/>
      <c r="F96" s="49"/>
      <c r="G96" s="49"/>
      <c r="H96" s="49"/>
      <c r="I96" s="49"/>
      <c r="J96" s="12"/>
      <c r="K96" s="183"/>
      <c r="L96" s="255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24" customHeight="1">
      <c r="A97" s="12"/>
      <c r="B97" s="12"/>
      <c r="C97" s="255"/>
      <c r="D97" s="183"/>
      <c r="E97" s="49"/>
      <c r="F97" s="49"/>
      <c r="G97" s="49"/>
      <c r="H97" s="49"/>
      <c r="I97" s="49"/>
      <c r="J97" s="12"/>
      <c r="K97" s="183"/>
      <c r="L97" s="255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24" customHeight="1">
      <c r="A98" s="12"/>
      <c r="B98" s="12"/>
      <c r="C98" s="255"/>
      <c r="D98" s="183"/>
      <c r="E98" s="49"/>
      <c r="F98" s="49"/>
      <c r="G98" s="49"/>
      <c r="H98" s="49"/>
      <c r="I98" s="49"/>
      <c r="J98" s="12"/>
      <c r="K98" s="183"/>
      <c r="L98" s="255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24" customHeight="1">
      <c r="A99" s="12"/>
      <c r="B99" s="12"/>
      <c r="C99" s="255"/>
      <c r="D99" s="183"/>
      <c r="E99" s="49"/>
      <c r="F99" s="49"/>
      <c r="G99" s="49"/>
      <c r="H99" s="49"/>
      <c r="I99" s="49"/>
      <c r="J99" s="12"/>
      <c r="K99" s="183"/>
      <c r="L99" s="255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24" customHeight="1">
      <c r="A100" s="12"/>
      <c r="B100" s="12"/>
      <c r="C100" s="255"/>
      <c r="D100" s="183"/>
      <c r="E100" s="49"/>
      <c r="F100" s="49"/>
      <c r="G100" s="49"/>
      <c r="H100" s="49"/>
      <c r="I100" s="49"/>
      <c r="J100" s="12"/>
      <c r="K100" s="183"/>
      <c r="L100" s="255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24" customHeight="1">
      <c r="A101" s="12"/>
      <c r="B101" s="12"/>
      <c r="C101" s="255"/>
      <c r="D101" s="183"/>
      <c r="E101" s="49"/>
      <c r="F101" s="49"/>
      <c r="G101" s="49"/>
      <c r="H101" s="49"/>
      <c r="I101" s="49"/>
      <c r="J101" s="12"/>
      <c r="K101" s="183"/>
      <c r="L101" s="255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24" customHeight="1">
      <c r="A102" s="12"/>
      <c r="B102" s="12"/>
      <c r="C102" s="255"/>
      <c r="D102" s="183"/>
      <c r="E102" s="49"/>
      <c r="F102" s="49"/>
      <c r="G102" s="49"/>
      <c r="H102" s="49"/>
      <c r="I102" s="49"/>
      <c r="J102" s="12"/>
      <c r="K102" s="183"/>
      <c r="L102" s="255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24" customHeight="1">
      <c r="A103" s="12"/>
      <c r="B103" s="12"/>
      <c r="C103" s="255"/>
      <c r="D103" s="183"/>
      <c r="E103" s="49"/>
      <c r="F103" s="49"/>
      <c r="G103" s="49"/>
      <c r="H103" s="49"/>
      <c r="I103" s="49"/>
      <c r="J103" s="12"/>
      <c r="K103" s="183"/>
      <c r="L103" s="255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24" customHeight="1">
      <c r="A104" s="12"/>
      <c r="B104" s="12"/>
      <c r="C104" s="255"/>
      <c r="D104" s="183"/>
      <c r="E104" s="49"/>
      <c r="F104" s="49"/>
      <c r="G104" s="49"/>
      <c r="H104" s="49"/>
      <c r="I104" s="49"/>
      <c r="J104" s="12"/>
      <c r="K104" s="183"/>
      <c r="L104" s="255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24" customHeight="1">
      <c r="A105" s="12"/>
      <c r="B105" s="12"/>
      <c r="C105" s="255"/>
      <c r="D105" s="183"/>
      <c r="E105" s="49"/>
      <c r="F105" s="49"/>
      <c r="G105" s="49"/>
      <c r="H105" s="49"/>
      <c r="I105" s="49"/>
      <c r="J105" s="12"/>
      <c r="K105" s="183"/>
      <c r="L105" s="255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24" customHeight="1">
      <c r="A106" s="12"/>
      <c r="B106" s="12"/>
      <c r="C106" s="255"/>
      <c r="D106" s="183"/>
      <c r="E106" s="49"/>
      <c r="F106" s="49"/>
      <c r="G106" s="49"/>
      <c r="H106" s="49"/>
      <c r="I106" s="49"/>
      <c r="J106" s="12"/>
      <c r="K106" s="183"/>
      <c r="L106" s="255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24" customHeight="1">
      <c r="A107" s="12"/>
      <c r="B107" s="12"/>
      <c r="C107" s="255"/>
      <c r="D107" s="183"/>
      <c r="E107" s="49"/>
      <c r="F107" s="49"/>
      <c r="G107" s="49"/>
      <c r="H107" s="49"/>
      <c r="I107" s="49"/>
      <c r="J107" s="12"/>
      <c r="K107" s="183"/>
      <c r="L107" s="255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24" customHeight="1">
      <c r="A108" s="12"/>
      <c r="B108" s="12"/>
      <c r="C108" s="255"/>
      <c r="D108" s="183"/>
      <c r="E108" s="49"/>
      <c r="F108" s="49"/>
      <c r="G108" s="49"/>
      <c r="H108" s="49"/>
      <c r="I108" s="49"/>
      <c r="J108" s="12"/>
      <c r="K108" s="183"/>
      <c r="L108" s="255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24" customHeight="1">
      <c r="A109" s="12"/>
      <c r="B109" s="12"/>
      <c r="C109" s="255"/>
      <c r="D109" s="183"/>
      <c r="E109" s="49"/>
      <c r="F109" s="49"/>
      <c r="G109" s="49"/>
      <c r="H109" s="49"/>
      <c r="I109" s="49"/>
      <c r="J109" s="12"/>
      <c r="K109" s="183"/>
      <c r="L109" s="255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24" customHeight="1">
      <c r="A110" s="12"/>
      <c r="B110" s="12"/>
      <c r="C110" s="255"/>
      <c r="D110" s="183"/>
      <c r="E110" s="49"/>
      <c r="F110" s="49"/>
      <c r="G110" s="49"/>
      <c r="H110" s="49"/>
      <c r="I110" s="49"/>
      <c r="J110" s="12"/>
      <c r="K110" s="183"/>
      <c r="L110" s="255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24" customHeight="1">
      <c r="A111" s="12"/>
      <c r="B111" s="12"/>
      <c r="C111" s="255"/>
      <c r="D111" s="183"/>
      <c r="E111" s="49"/>
      <c r="F111" s="49"/>
      <c r="G111" s="49"/>
      <c r="H111" s="49"/>
      <c r="I111" s="49"/>
      <c r="J111" s="12"/>
      <c r="K111" s="183"/>
      <c r="L111" s="255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24" customHeight="1">
      <c r="A112" s="12"/>
      <c r="B112" s="12"/>
      <c r="C112" s="255"/>
      <c r="D112" s="183"/>
      <c r="E112" s="49"/>
      <c r="F112" s="49"/>
      <c r="G112" s="49"/>
      <c r="H112" s="49"/>
      <c r="I112" s="49"/>
      <c r="J112" s="12"/>
      <c r="K112" s="183"/>
      <c r="L112" s="255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24" customHeight="1">
      <c r="A113" s="12"/>
      <c r="B113" s="12"/>
      <c r="C113" s="255"/>
      <c r="D113" s="183"/>
      <c r="E113" s="49"/>
      <c r="F113" s="49"/>
      <c r="G113" s="49"/>
      <c r="H113" s="49"/>
      <c r="I113" s="49"/>
      <c r="J113" s="12"/>
      <c r="K113" s="183"/>
      <c r="L113" s="255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24" customHeight="1">
      <c r="A114" s="12"/>
      <c r="B114" s="12"/>
      <c r="C114" s="255"/>
      <c r="D114" s="183"/>
      <c r="E114" s="49"/>
      <c r="F114" s="49"/>
      <c r="G114" s="49"/>
      <c r="H114" s="49"/>
      <c r="I114" s="49"/>
      <c r="J114" s="12"/>
      <c r="K114" s="183"/>
      <c r="L114" s="255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24" customHeight="1">
      <c r="A115" s="12"/>
      <c r="B115" s="12"/>
      <c r="C115" s="255"/>
      <c r="D115" s="183"/>
      <c r="E115" s="49"/>
      <c r="F115" s="49"/>
      <c r="G115" s="49"/>
      <c r="H115" s="49"/>
      <c r="I115" s="49"/>
      <c r="J115" s="12"/>
      <c r="K115" s="183"/>
      <c r="L115" s="255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24" customHeight="1">
      <c r="A116" s="12"/>
      <c r="B116" s="12"/>
      <c r="C116" s="255"/>
      <c r="D116" s="183"/>
      <c r="E116" s="49"/>
      <c r="F116" s="49"/>
      <c r="G116" s="49"/>
      <c r="H116" s="49"/>
      <c r="I116" s="49"/>
      <c r="J116" s="12"/>
      <c r="K116" s="183"/>
      <c r="L116" s="255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24" customHeight="1">
      <c r="A117" s="12"/>
      <c r="B117" s="12"/>
      <c r="C117" s="255"/>
      <c r="D117" s="183"/>
      <c r="E117" s="49"/>
      <c r="F117" s="49"/>
      <c r="G117" s="49"/>
      <c r="H117" s="49"/>
      <c r="I117" s="49"/>
      <c r="J117" s="12"/>
      <c r="K117" s="183"/>
      <c r="L117" s="255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24" customHeight="1">
      <c r="A118" s="12"/>
      <c r="B118" s="12"/>
      <c r="C118" s="255"/>
      <c r="D118" s="183"/>
      <c r="E118" s="49"/>
      <c r="F118" s="49"/>
      <c r="G118" s="49"/>
      <c r="H118" s="49"/>
      <c r="I118" s="49"/>
      <c r="J118" s="12"/>
      <c r="K118" s="183"/>
      <c r="L118" s="255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24" customHeight="1">
      <c r="A119" s="12"/>
      <c r="B119" s="12"/>
      <c r="C119" s="255"/>
      <c r="D119" s="183"/>
      <c r="E119" s="49"/>
      <c r="F119" s="49"/>
      <c r="G119" s="49"/>
      <c r="H119" s="49"/>
      <c r="I119" s="49"/>
      <c r="J119" s="12"/>
      <c r="K119" s="183"/>
      <c r="L119" s="255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24" customHeight="1">
      <c r="A120" s="12"/>
      <c r="B120" s="12"/>
      <c r="C120" s="255"/>
      <c r="D120" s="183"/>
      <c r="E120" s="49"/>
      <c r="F120" s="49"/>
      <c r="G120" s="49"/>
      <c r="H120" s="49"/>
      <c r="I120" s="49"/>
      <c r="J120" s="12"/>
      <c r="K120" s="183"/>
      <c r="L120" s="255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24" customHeight="1">
      <c r="A121" s="12"/>
      <c r="B121" s="12"/>
      <c r="C121" s="255"/>
      <c r="D121" s="183"/>
      <c r="E121" s="49"/>
      <c r="F121" s="49"/>
      <c r="G121" s="49"/>
      <c r="H121" s="49"/>
      <c r="I121" s="49"/>
      <c r="J121" s="12"/>
      <c r="K121" s="183"/>
      <c r="L121" s="255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24" customHeight="1">
      <c r="A122" s="12"/>
      <c r="B122" s="12"/>
      <c r="C122" s="255"/>
      <c r="D122" s="183"/>
      <c r="E122" s="49"/>
      <c r="F122" s="49"/>
      <c r="G122" s="49"/>
      <c r="H122" s="49"/>
      <c r="I122" s="49"/>
      <c r="J122" s="12"/>
      <c r="K122" s="183"/>
      <c r="L122" s="255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24" customHeight="1">
      <c r="A123" s="12"/>
      <c r="B123" s="12"/>
      <c r="C123" s="255"/>
      <c r="D123" s="183"/>
      <c r="E123" s="49"/>
      <c r="F123" s="49"/>
      <c r="G123" s="49"/>
      <c r="H123" s="49"/>
      <c r="I123" s="49"/>
      <c r="J123" s="12"/>
      <c r="K123" s="183"/>
      <c r="L123" s="255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24" customHeight="1">
      <c r="A124" s="12"/>
      <c r="B124" s="12"/>
      <c r="C124" s="255"/>
      <c r="D124" s="183"/>
      <c r="E124" s="49"/>
      <c r="F124" s="49"/>
      <c r="G124" s="49"/>
      <c r="H124" s="49"/>
      <c r="I124" s="49"/>
      <c r="J124" s="12"/>
      <c r="K124" s="183"/>
      <c r="L124" s="255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24" customHeight="1">
      <c r="A125" s="12"/>
      <c r="B125" s="12"/>
      <c r="C125" s="255"/>
      <c r="D125" s="183"/>
      <c r="E125" s="49"/>
      <c r="F125" s="49"/>
      <c r="G125" s="49"/>
      <c r="H125" s="49"/>
      <c r="I125" s="49"/>
      <c r="J125" s="12"/>
      <c r="K125" s="183"/>
      <c r="L125" s="255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24" customHeight="1">
      <c r="A126" s="12"/>
      <c r="B126" s="12"/>
      <c r="C126" s="255"/>
      <c r="D126" s="183"/>
      <c r="E126" s="49"/>
      <c r="F126" s="49"/>
      <c r="G126" s="49"/>
      <c r="H126" s="49"/>
      <c r="I126" s="49"/>
      <c r="J126" s="12"/>
      <c r="K126" s="183"/>
      <c r="L126" s="255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24" customHeight="1">
      <c r="A127" s="12"/>
      <c r="B127" s="12"/>
      <c r="C127" s="255"/>
      <c r="D127" s="183"/>
      <c r="E127" s="49"/>
      <c r="F127" s="49"/>
      <c r="G127" s="49"/>
      <c r="H127" s="49"/>
      <c r="I127" s="49"/>
      <c r="J127" s="12"/>
      <c r="K127" s="183"/>
      <c r="L127" s="255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24" customHeight="1">
      <c r="A128" s="12"/>
      <c r="B128" s="12"/>
      <c r="C128" s="255"/>
      <c r="D128" s="183"/>
      <c r="E128" s="49"/>
      <c r="F128" s="49"/>
      <c r="G128" s="49"/>
      <c r="H128" s="49"/>
      <c r="I128" s="49"/>
      <c r="J128" s="12"/>
      <c r="K128" s="183"/>
      <c r="L128" s="255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24" customHeight="1">
      <c r="A129" s="12"/>
      <c r="B129" s="12"/>
      <c r="C129" s="255"/>
      <c r="D129" s="183"/>
      <c r="E129" s="49"/>
      <c r="F129" s="49"/>
      <c r="G129" s="49"/>
      <c r="H129" s="49"/>
      <c r="I129" s="49"/>
      <c r="J129" s="12"/>
      <c r="K129" s="183"/>
      <c r="L129" s="255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24" customHeight="1">
      <c r="A130" s="12"/>
      <c r="B130" s="12"/>
      <c r="C130" s="255"/>
      <c r="D130" s="183"/>
      <c r="E130" s="49"/>
      <c r="F130" s="49"/>
      <c r="G130" s="49"/>
      <c r="H130" s="49"/>
      <c r="I130" s="49"/>
      <c r="J130" s="12"/>
      <c r="K130" s="183"/>
      <c r="L130" s="255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24" customHeight="1">
      <c r="A131" s="12"/>
      <c r="B131" s="12"/>
      <c r="C131" s="255"/>
      <c r="D131" s="183"/>
      <c r="E131" s="49"/>
      <c r="F131" s="49"/>
      <c r="G131" s="49"/>
      <c r="H131" s="49"/>
      <c r="I131" s="49"/>
      <c r="J131" s="12"/>
      <c r="K131" s="183"/>
      <c r="L131" s="255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24" customHeight="1">
      <c r="A132" s="12"/>
      <c r="B132" s="12"/>
      <c r="C132" s="255"/>
      <c r="D132" s="183"/>
      <c r="E132" s="49"/>
      <c r="F132" s="49"/>
      <c r="G132" s="49"/>
      <c r="H132" s="49"/>
      <c r="I132" s="49"/>
      <c r="J132" s="12"/>
      <c r="K132" s="183"/>
      <c r="L132" s="255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24" customHeight="1">
      <c r="A133" s="12"/>
      <c r="B133" s="12"/>
      <c r="C133" s="255"/>
      <c r="D133" s="183"/>
      <c r="E133" s="49"/>
      <c r="F133" s="49"/>
      <c r="G133" s="49"/>
      <c r="H133" s="49"/>
      <c r="I133" s="49"/>
      <c r="J133" s="12"/>
      <c r="K133" s="183"/>
      <c r="L133" s="255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24" customHeight="1">
      <c r="A134" s="12"/>
      <c r="B134" s="12"/>
      <c r="C134" s="255"/>
      <c r="D134" s="183"/>
      <c r="E134" s="49"/>
      <c r="F134" s="49"/>
      <c r="G134" s="49"/>
      <c r="H134" s="49"/>
      <c r="I134" s="49"/>
      <c r="J134" s="12"/>
      <c r="K134" s="183"/>
      <c r="L134" s="255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24" customHeight="1">
      <c r="A135" s="12"/>
      <c r="B135" s="12"/>
      <c r="C135" s="255"/>
      <c r="D135" s="183"/>
      <c r="E135" s="49"/>
      <c r="F135" s="49"/>
      <c r="G135" s="49"/>
      <c r="H135" s="49"/>
      <c r="I135" s="49"/>
      <c r="J135" s="12"/>
      <c r="K135" s="183"/>
      <c r="L135" s="255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24" customHeight="1">
      <c r="A136" s="12"/>
      <c r="B136" s="12"/>
      <c r="C136" s="255"/>
      <c r="D136" s="183"/>
      <c r="E136" s="49"/>
      <c r="F136" s="49"/>
      <c r="G136" s="49"/>
      <c r="H136" s="49"/>
      <c r="I136" s="49"/>
      <c r="J136" s="12"/>
      <c r="K136" s="183"/>
      <c r="L136" s="255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24" customHeight="1">
      <c r="A137" s="12"/>
      <c r="B137" s="12"/>
      <c r="C137" s="255"/>
      <c r="D137" s="183"/>
      <c r="E137" s="49"/>
      <c r="F137" s="49"/>
      <c r="G137" s="49"/>
      <c r="H137" s="49"/>
      <c r="I137" s="49"/>
      <c r="J137" s="12"/>
      <c r="K137" s="183"/>
      <c r="L137" s="255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24" customHeight="1">
      <c r="A138" s="12"/>
      <c r="B138" s="12"/>
      <c r="C138" s="255"/>
      <c r="D138" s="183"/>
      <c r="E138" s="49"/>
      <c r="F138" s="49"/>
      <c r="G138" s="49"/>
      <c r="H138" s="49"/>
      <c r="I138" s="49"/>
      <c r="J138" s="12"/>
      <c r="K138" s="183"/>
      <c r="L138" s="255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24" customHeight="1">
      <c r="A139" s="12"/>
      <c r="B139" s="12"/>
      <c r="C139" s="255"/>
      <c r="D139" s="183"/>
      <c r="E139" s="49"/>
      <c r="F139" s="49"/>
      <c r="G139" s="49"/>
      <c r="H139" s="49"/>
      <c r="I139" s="49"/>
      <c r="J139" s="12"/>
      <c r="K139" s="183"/>
      <c r="L139" s="255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24" customHeight="1">
      <c r="A140" s="12"/>
      <c r="B140" s="12"/>
      <c r="C140" s="255"/>
      <c r="D140" s="183"/>
      <c r="E140" s="49"/>
      <c r="F140" s="49"/>
      <c r="G140" s="49"/>
      <c r="H140" s="49"/>
      <c r="I140" s="49"/>
      <c r="J140" s="12"/>
      <c r="K140" s="183"/>
      <c r="L140" s="255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24" customHeight="1">
      <c r="A141" s="12"/>
      <c r="B141" s="12"/>
      <c r="C141" s="255"/>
      <c r="D141" s="183"/>
      <c r="E141" s="49"/>
      <c r="F141" s="49"/>
      <c r="G141" s="49"/>
      <c r="H141" s="49"/>
      <c r="I141" s="49"/>
      <c r="J141" s="12"/>
      <c r="K141" s="183"/>
      <c r="L141" s="255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24" customHeight="1">
      <c r="A142" s="12"/>
      <c r="B142" s="12"/>
      <c r="C142" s="255"/>
      <c r="D142" s="183"/>
      <c r="E142" s="49"/>
      <c r="F142" s="49"/>
      <c r="G142" s="49"/>
      <c r="H142" s="49"/>
      <c r="I142" s="49"/>
      <c r="J142" s="12"/>
      <c r="K142" s="183"/>
      <c r="L142" s="255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24" customHeight="1">
      <c r="A143" s="12"/>
      <c r="B143" s="12"/>
      <c r="C143" s="255"/>
      <c r="D143" s="183"/>
      <c r="E143" s="49"/>
      <c r="F143" s="49"/>
      <c r="G143" s="49"/>
      <c r="H143" s="49"/>
      <c r="I143" s="49"/>
      <c r="J143" s="12"/>
      <c r="K143" s="183"/>
      <c r="L143" s="255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24" customHeight="1">
      <c r="A144" s="12"/>
      <c r="B144" s="12"/>
      <c r="C144" s="255"/>
      <c r="D144" s="183"/>
      <c r="E144" s="49"/>
      <c r="F144" s="49"/>
      <c r="G144" s="49"/>
      <c r="H144" s="49"/>
      <c r="I144" s="49"/>
      <c r="J144" s="12"/>
      <c r="K144" s="183"/>
      <c r="L144" s="255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24" customHeight="1">
      <c r="A145" s="12"/>
      <c r="B145" s="12"/>
      <c r="C145" s="255"/>
      <c r="D145" s="183"/>
      <c r="E145" s="49"/>
      <c r="F145" s="49"/>
      <c r="G145" s="49"/>
      <c r="H145" s="49"/>
      <c r="I145" s="49"/>
      <c r="J145" s="12"/>
      <c r="K145" s="183"/>
      <c r="L145" s="255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24" customHeight="1">
      <c r="A146" s="12"/>
      <c r="B146" s="12"/>
      <c r="C146" s="255"/>
      <c r="D146" s="183"/>
      <c r="E146" s="49"/>
      <c r="F146" s="49"/>
      <c r="G146" s="49"/>
      <c r="H146" s="49"/>
      <c r="I146" s="49"/>
      <c r="J146" s="12"/>
      <c r="K146" s="183"/>
      <c r="L146" s="255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24" customHeight="1">
      <c r="A147" s="12"/>
      <c r="B147" s="12"/>
      <c r="C147" s="255"/>
      <c r="D147" s="183"/>
      <c r="E147" s="49"/>
      <c r="F147" s="49"/>
      <c r="G147" s="49"/>
      <c r="H147" s="49"/>
      <c r="I147" s="49"/>
      <c r="J147" s="12"/>
      <c r="K147" s="183"/>
      <c r="L147" s="255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24" customHeight="1">
      <c r="A148" s="12"/>
      <c r="B148" s="12"/>
      <c r="C148" s="255"/>
      <c r="D148" s="183"/>
      <c r="E148" s="49"/>
      <c r="F148" s="49"/>
      <c r="G148" s="49"/>
      <c r="H148" s="49"/>
      <c r="I148" s="49"/>
      <c r="J148" s="12"/>
      <c r="K148" s="183"/>
      <c r="L148" s="255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24" customHeight="1">
      <c r="A149" s="12"/>
      <c r="B149" s="12"/>
      <c r="C149" s="255"/>
      <c r="D149" s="183"/>
      <c r="E149" s="49"/>
      <c r="F149" s="49"/>
      <c r="G149" s="49"/>
      <c r="H149" s="49"/>
      <c r="I149" s="49"/>
      <c r="J149" s="12"/>
      <c r="K149" s="183"/>
      <c r="L149" s="255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24" customHeight="1">
      <c r="A150" s="12"/>
      <c r="B150" s="12"/>
      <c r="C150" s="255"/>
      <c r="D150" s="183"/>
      <c r="E150" s="49"/>
      <c r="F150" s="49"/>
      <c r="G150" s="49"/>
      <c r="H150" s="49"/>
      <c r="I150" s="49"/>
      <c r="J150" s="12"/>
      <c r="K150" s="183"/>
      <c r="L150" s="255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24" customHeight="1">
      <c r="A151" s="12"/>
      <c r="B151" s="12"/>
      <c r="C151" s="255"/>
      <c r="D151" s="183"/>
      <c r="E151" s="49"/>
      <c r="F151" s="49"/>
      <c r="G151" s="49"/>
      <c r="H151" s="49"/>
      <c r="I151" s="49"/>
      <c r="J151" s="12"/>
      <c r="K151" s="183"/>
      <c r="L151" s="255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24" customHeight="1">
      <c r="A152" s="12"/>
      <c r="B152" s="12"/>
      <c r="C152" s="255"/>
      <c r="D152" s="183"/>
      <c r="E152" s="49"/>
      <c r="F152" s="49"/>
      <c r="G152" s="49"/>
      <c r="H152" s="49"/>
      <c r="I152" s="49"/>
      <c r="J152" s="12"/>
      <c r="K152" s="183"/>
      <c r="L152" s="255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24" customHeight="1">
      <c r="A153" s="12"/>
      <c r="B153" s="12"/>
      <c r="C153" s="255"/>
      <c r="D153" s="183"/>
      <c r="E153" s="49"/>
      <c r="F153" s="49"/>
      <c r="G153" s="49"/>
      <c r="H153" s="49"/>
      <c r="I153" s="49"/>
      <c r="J153" s="12"/>
      <c r="K153" s="183"/>
      <c r="L153" s="255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24" customHeight="1">
      <c r="A154" s="12"/>
      <c r="B154" s="12"/>
      <c r="C154" s="255"/>
      <c r="D154" s="183"/>
      <c r="E154" s="49"/>
      <c r="F154" s="49"/>
      <c r="G154" s="49"/>
      <c r="H154" s="49"/>
      <c r="I154" s="49"/>
      <c r="J154" s="12"/>
      <c r="K154" s="183"/>
      <c r="L154" s="255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24" customHeight="1">
      <c r="A155" s="12"/>
      <c r="B155" s="12"/>
      <c r="C155" s="255"/>
      <c r="D155" s="183"/>
      <c r="E155" s="49"/>
      <c r="F155" s="49"/>
      <c r="G155" s="49"/>
      <c r="H155" s="49"/>
      <c r="I155" s="49"/>
      <c r="J155" s="12"/>
      <c r="K155" s="183"/>
      <c r="L155" s="255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24" customHeight="1">
      <c r="A156" s="12"/>
      <c r="B156" s="12"/>
      <c r="C156" s="255"/>
      <c r="D156" s="183"/>
      <c r="E156" s="49"/>
      <c r="F156" s="49"/>
      <c r="G156" s="49"/>
      <c r="H156" s="49"/>
      <c r="I156" s="49"/>
      <c r="J156" s="12"/>
      <c r="K156" s="183"/>
      <c r="L156" s="255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24" customHeight="1">
      <c r="A157" s="12"/>
      <c r="B157" s="12"/>
      <c r="C157" s="255"/>
      <c r="D157" s="183"/>
      <c r="E157" s="49"/>
      <c r="F157" s="49"/>
      <c r="G157" s="49"/>
      <c r="H157" s="49"/>
      <c r="I157" s="49"/>
      <c r="J157" s="12"/>
      <c r="K157" s="183"/>
      <c r="L157" s="255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24" customHeight="1">
      <c r="A158" s="12"/>
      <c r="B158" s="12"/>
      <c r="C158" s="255"/>
      <c r="D158" s="183"/>
      <c r="E158" s="49"/>
      <c r="F158" s="49"/>
      <c r="G158" s="49"/>
      <c r="H158" s="49"/>
      <c r="I158" s="49"/>
      <c r="J158" s="12"/>
      <c r="K158" s="183"/>
      <c r="L158" s="255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24" customHeight="1">
      <c r="A159" s="12"/>
      <c r="B159" s="12"/>
      <c r="C159" s="255"/>
      <c r="D159" s="183"/>
      <c r="E159" s="49"/>
      <c r="F159" s="49"/>
      <c r="G159" s="49"/>
      <c r="H159" s="49"/>
      <c r="I159" s="49"/>
      <c r="J159" s="12"/>
      <c r="K159" s="183"/>
      <c r="L159" s="255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24" customHeight="1">
      <c r="A160" s="12"/>
      <c r="B160" s="12"/>
      <c r="C160" s="255"/>
      <c r="D160" s="183"/>
      <c r="E160" s="49"/>
      <c r="F160" s="49"/>
      <c r="G160" s="49"/>
      <c r="H160" s="49"/>
      <c r="I160" s="49"/>
      <c r="J160" s="12"/>
      <c r="K160" s="183"/>
      <c r="L160" s="255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24" customHeight="1">
      <c r="A161" s="12"/>
      <c r="B161" s="12"/>
      <c r="C161" s="255"/>
      <c r="D161" s="183"/>
      <c r="E161" s="49"/>
      <c r="F161" s="49"/>
      <c r="G161" s="49"/>
      <c r="H161" s="49"/>
      <c r="I161" s="49"/>
      <c r="J161" s="12"/>
      <c r="K161" s="183"/>
      <c r="L161" s="255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24" customHeight="1">
      <c r="A162" s="12"/>
      <c r="B162" s="12"/>
      <c r="C162" s="255"/>
      <c r="D162" s="183"/>
      <c r="E162" s="49"/>
      <c r="F162" s="49"/>
      <c r="G162" s="49"/>
      <c r="H162" s="49"/>
      <c r="I162" s="49"/>
      <c r="J162" s="12"/>
      <c r="K162" s="183"/>
      <c r="L162" s="255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24" customHeight="1">
      <c r="A163" s="12"/>
      <c r="B163" s="12"/>
      <c r="C163" s="255"/>
      <c r="D163" s="183"/>
      <c r="E163" s="49"/>
      <c r="F163" s="49"/>
      <c r="G163" s="49"/>
      <c r="H163" s="49"/>
      <c r="I163" s="49"/>
      <c r="J163" s="12"/>
      <c r="K163" s="183"/>
      <c r="L163" s="255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24" customHeight="1">
      <c r="A164" s="12"/>
      <c r="B164" s="12"/>
      <c r="C164" s="255"/>
      <c r="D164" s="183"/>
      <c r="E164" s="49"/>
      <c r="F164" s="49"/>
      <c r="G164" s="49"/>
      <c r="H164" s="49"/>
      <c r="I164" s="49"/>
      <c r="J164" s="12"/>
      <c r="K164" s="183"/>
      <c r="L164" s="255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24" customHeight="1">
      <c r="A165" s="12"/>
      <c r="B165" s="12"/>
      <c r="C165" s="255"/>
      <c r="D165" s="183"/>
      <c r="E165" s="49"/>
      <c r="F165" s="49"/>
      <c r="G165" s="49"/>
      <c r="H165" s="49"/>
      <c r="I165" s="49"/>
      <c r="J165" s="12"/>
      <c r="K165" s="183"/>
      <c r="L165" s="255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24" customHeight="1">
      <c r="A166" s="12"/>
      <c r="B166" s="12"/>
      <c r="C166" s="255"/>
      <c r="D166" s="183"/>
      <c r="E166" s="49"/>
      <c r="F166" s="49"/>
      <c r="G166" s="49"/>
      <c r="H166" s="49"/>
      <c r="I166" s="49"/>
      <c r="J166" s="12"/>
      <c r="K166" s="183"/>
      <c r="L166" s="255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24" customHeight="1">
      <c r="A167" s="12"/>
      <c r="B167" s="12"/>
      <c r="C167" s="255"/>
      <c r="D167" s="183"/>
      <c r="E167" s="49"/>
      <c r="F167" s="49"/>
      <c r="G167" s="49"/>
      <c r="H167" s="49"/>
      <c r="I167" s="49"/>
      <c r="J167" s="12"/>
      <c r="K167" s="183"/>
      <c r="L167" s="255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24" customHeight="1">
      <c r="A168" s="12"/>
      <c r="B168" s="12"/>
      <c r="C168" s="255"/>
      <c r="D168" s="183"/>
      <c r="E168" s="49"/>
      <c r="F168" s="49"/>
      <c r="G168" s="49"/>
      <c r="H168" s="49"/>
      <c r="I168" s="49"/>
      <c r="J168" s="12"/>
      <c r="K168" s="183"/>
      <c r="L168" s="255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24" customHeight="1">
      <c r="A169" s="12"/>
      <c r="B169" s="12"/>
      <c r="C169" s="255"/>
      <c r="D169" s="183"/>
      <c r="E169" s="49"/>
      <c r="F169" s="49"/>
      <c r="G169" s="49"/>
      <c r="H169" s="49"/>
      <c r="I169" s="49"/>
      <c r="J169" s="12"/>
      <c r="K169" s="183"/>
      <c r="L169" s="255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24" customHeight="1">
      <c r="A170" s="12"/>
      <c r="B170" s="12"/>
      <c r="C170" s="255"/>
      <c r="D170" s="183"/>
      <c r="E170" s="49"/>
      <c r="F170" s="49"/>
      <c r="G170" s="49"/>
      <c r="H170" s="49"/>
      <c r="I170" s="49"/>
      <c r="J170" s="12"/>
      <c r="K170" s="183"/>
      <c r="L170" s="255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24" customHeight="1">
      <c r="A171" s="12"/>
      <c r="B171" s="12"/>
      <c r="C171" s="255"/>
      <c r="D171" s="183"/>
      <c r="E171" s="49"/>
      <c r="F171" s="49"/>
      <c r="G171" s="49"/>
      <c r="H171" s="49"/>
      <c r="I171" s="49"/>
      <c r="J171" s="12"/>
      <c r="K171" s="183"/>
      <c r="L171" s="255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24" customHeight="1">
      <c r="A172" s="12"/>
      <c r="B172" s="12"/>
      <c r="C172" s="255"/>
      <c r="D172" s="183"/>
      <c r="E172" s="49"/>
      <c r="F172" s="49"/>
      <c r="G172" s="49"/>
      <c r="H172" s="49"/>
      <c r="I172" s="49"/>
      <c r="J172" s="12"/>
      <c r="K172" s="183"/>
      <c r="L172" s="255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24" customHeight="1">
      <c r="A173" s="12"/>
      <c r="B173" s="12"/>
      <c r="C173" s="255"/>
      <c r="D173" s="183"/>
      <c r="E173" s="49"/>
      <c r="F173" s="49"/>
      <c r="G173" s="49"/>
      <c r="H173" s="49"/>
      <c r="I173" s="49"/>
      <c r="J173" s="12"/>
      <c r="K173" s="183"/>
      <c r="L173" s="255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24" customHeight="1">
      <c r="A174" s="12"/>
      <c r="B174" s="12"/>
      <c r="C174" s="255"/>
      <c r="D174" s="183"/>
      <c r="E174" s="49"/>
      <c r="F174" s="49"/>
      <c r="G174" s="49"/>
      <c r="H174" s="49"/>
      <c r="I174" s="49"/>
      <c r="J174" s="12"/>
      <c r="K174" s="183"/>
      <c r="L174" s="255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24" customHeight="1">
      <c r="A175" s="12"/>
      <c r="B175" s="12"/>
      <c r="C175" s="255"/>
      <c r="D175" s="183"/>
      <c r="E175" s="49"/>
      <c r="F175" s="49"/>
      <c r="G175" s="49"/>
      <c r="H175" s="49"/>
      <c r="I175" s="49"/>
      <c r="J175" s="12"/>
      <c r="K175" s="183"/>
      <c r="L175" s="255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24" customHeight="1">
      <c r="A176" s="12"/>
      <c r="B176" s="12"/>
      <c r="C176" s="255"/>
      <c r="D176" s="183"/>
      <c r="E176" s="49"/>
      <c r="F176" s="49"/>
      <c r="G176" s="49"/>
      <c r="H176" s="49"/>
      <c r="I176" s="49"/>
      <c r="J176" s="12"/>
      <c r="K176" s="183"/>
      <c r="L176" s="255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24" customHeight="1">
      <c r="A177" s="12"/>
      <c r="B177" s="12"/>
      <c r="C177" s="255"/>
      <c r="D177" s="183"/>
      <c r="E177" s="49"/>
      <c r="F177" s="49"/>
      <c r="G177" s="49"/>
      <c r="H177" s="49"/>
      <c r="I177" s="49"/>
      <c r="J177" s="12"/>
      <c r="K177" s="183"/>
      <c r="L177" s="255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24" customHeight="1">
      <c r="A178" s="12"/>
      <c r="B178" s="12"/>
      <c r="C178" s="255"/>
      <c r="D178" s="183"/>
      <c r="E178" s="49"/>
      <c r="F178" s="49"/>
      <c r="G178" s="49"/>
      <c r="H178" s="49"/>
      <c r="I178" s="49"/>
      <c r="J178" s="12"/>
      <c r="K178" s="183"/>
      <c r="L178" s="255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24" customHeight="1">
      <c r="A179" s="12"/>
      <c r="B179" s="12"/>
      <c r="C179" s="255"/>
      <c r="D179" s="183"/>
      <c r="E179" s="49"/>
      <c r="F179" s="49"/>
      <c r="G179" s="49"/>
      <c r="H179" s="49"/>
      <c r="I179" s="49"/>
      <c r="J179" s="12"/>
      <c r="K179" s="183"/>
      <c r="L179" s="255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24" customHeight="1">
      <c r="A180" s="12"/>
      <c r="B180" s="12"/>
      <c r="C180" s="255"/>
      <c r="D180" s="183"/>
      <c r="E180" s="49"/>
      <c r="F180" s="49"/>
      <c r="G180" s="49"/>
      <c r="H180" s="49"/>
      <c r="I180" s="49"/>
      <c r="J180" s="12"/>
      <c r="K180" s="183"/>
      <c r="L180" s="255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24" customHeight="1">
      <c r="A181" s="12"/>
      <c r="B181" s="12"/>
      <c r="C181" s="255"/>
      <c r="D181" s="183"/>
      <c r="E181" s="49"/>
      <c r="F181" s="49"/>
      <c r="G181" s="49"/>
      <c r="H181" s="49"/>
      <c r="I181" s="49"/>
      <c r="J181" s="12"/>
      <c r="K181" s="183"/>
      <c r="L181" s="255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24" customHeight="1">
      <c r="A182" s="12"/>
      <c r="B182" s="12"/>
      <c r="C182" s="255"/>
      <c r="D182" s="183"/>
      <c r="E182" s="49"/>
      <c r="F182" s="49"/>
      <c r="G182" s="49"/>
      <c r="H182" s="49"/>
      <c r="I182" s="49"/>
      <c r="J182" s="12"/>
      <c r="K182" s="183"/>
      <c r="L182" s="255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24" customHeight="1">
      <c r="A183" s="12"/>
      <c r="B183" s="12"/>
      <c r="C183" s="255"/>
      <c r="D183" s="183"/>
      <c r="E183" s="49"/>
      <c r="F183" s="49"/>
      <c r="G183" s="49"/>
      <c r="H183" s="49"/>
      <c r="I183" s="49"/>
      <c r="J183" s="12"/>
      <c r="K183" s="183"/>
      <c r="L183" s="255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24" customHeight="1">
      <c r="A184" s="12"/>
      <c r="B184" s="12"/>
      <c r="C184" s="255"/>
      <c r="D184" s="183"/>
      <c r="E184" s="49"/>
      <c r="F184" s="49"/>
      <c r="G184" s="49"/>
      <c r="H184" s="49"/>
      <c r="I184" s="49"/>
      <c r="J184" s="12"/>
      <c r="K184" s="183"/>
      <c r="L184" s="255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24" customHeight="1">
      <c r="A185" s="12"/>
      <c r="B185" s="12"/>
      <c r="C185" s="255"/>
      <c r="D185" s="183"/>
      <c r="E185" s="49"/>
      <c r="F185" s="49"/>
      <c r="G185" s="49"/>
      <c r="H185" s="49"/>
      <c r="I185" s="49"/>
      <c r="J185" s="12"/>
      <c r="K185" s="183"/>
      <c r="L185" s="255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24" customHeight="1">
      <c r="A186" s="12"/>
      <c r="B186" s="12"/>
      <c r="C186" s="255"/>
      <c r="D186" s="183"/>
      <c r="E186" s="49"/>
      <c r="F186" s="49"/>
      <c r="G186" s="49"/>
      <c r="H186" s="49"/>
      <c r="I186" s="49"/>
      <c r="J186" s="12"/>
      <c r="K186" s="183"/>
      <c r="L186" s="255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24" customHeight="1">
      <c r="A187" s="12"/>
      <c r="B187" s="12"/>
      <c r="C187" s="255"/>
      <c r="D187" s="183"/>
      <c r="E187" s="49"/>
      <c r="F187" s="49"/>
      <c r="G187" s="49"/>
      <c r="H187" s="49"/>
      <c r="I187" s="49"/>
      <c r="J187" s="12"/>
      <c r="K187" s="183"/>
      <c r="L187" s="255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24" customHeight="1">
      <c r="A188" s="12"/>
      <c r="B188" s="12"/>
      <c r="C188" s="255"/>
      <c r="D188" s="183"/>
      <c r="E188" s="49"/>
      <c r="F188" s="49"/>
      <c r="G188" s="49"/>
      <c r="H188" s="49"/>
      <c r="I188" s="49"/>
      <c r="J188" s="12"/>
      <c r="K188" s="183"/>
      <c r="L188" s="255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24" customHeight="1">
      <c r="A189" s="12"/>
      <c r="B189" s="12"/>
      <c r="C189" s="255"/>
      <c r="D189" s="183"/>
      <c r="E189" s="49"/>
      <c r="F189" s="49"/>
      <c r="G189" s="49"/>
      <c r="H189" s="49"/>
      <c r="I189" s="49"/>
      <c r="J189" s="12"/>
      <c r="K189" s="183"/>
      <c r="L189" s="255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24" customHeight="1">
      <c r="A190" s="12"/>
      <c r="B190" s="12"/>
      <c r="C190" s="255"/>
      <c r="D190" s="183"/>
      <c r="E190" s="49"/>
      <c r="F190" s="49"/>
      <c r="G190" s="49"/>
      <c r="H190" s="49"/>
      <c r="I190" s="49"/>
      <c r="J190" s="12"/>
      <c r="K190" s="183"/>
      <c r="L190" s="255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24" customHeight="1">
      <c r="A191" s="12"/>
      <c r="B191" s="12"/>
      <c r="C191" s="255"/>
      <c r="D191" s="183"/>
      <c r="E191" s="49"/>
      <c r="F191" s="49"/>
      <c r="G191" s="49"/>
      <c r="H191" s="49"/>
      <c r="I191" s="49"/>
      <c r="J191" s="12"/>
      <c r="K191" s="183"/>
      <c r="L191" s="255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24" customHeight="1">
      <c r="A192" s="12"/>
      <c r="B192" s="12"/>
      <c r="C192" s="255"/>
      <c r="D192" s="183"/>
      <c r="E192" s="49"/>
      <c r="F192" s="49"/>
      <c r="G192" s="49"/>
      <c r="H192" s="49"/>
      <c r="I192" s="49"/>
      <c r="J192" s="12"/>
      <c r="K192" s="183"/>
      <c r="L192" s="255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24" customHeight="1">
      <c r="A193" s="12"/>
      <c r="B193" s="12"/>
      <c r="C193" s="255"/>
      <c r="D193" s="183"/>
      <c r="E193" s="49"/>
      <c r="F193" s="49"/>
      <c r="G193" s="49"/>
      <c r="H193" s="49"/>
      <c r="I193" s="49"/>
      <c r="J193" s="12"/>
      <c r="K193" s="183"/>
      <c r="L193" s="255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24" customHeight="1">
      <c r="A194" s="12"/>
      <c r="B194" s="12"/>
      <c r="C194" s="255"/>
      <c r="D194" s="183"/>
      <c r="E194" s="49"/>
      <c r="F194" s="49"/>
      <c r="G194" s="49"/>
      <c r="H194" s="49"/>
      <c r="I194" s="49"/>
      <c r="J194" s="12"/>
      <c r="K194" s="183"/>
      <c r="L194" s="255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24" customHeight="1">
      <c r="A195" s="12"/>
      <c r="B195" s="12"/>
      <c r="C195" s="255"/>
      <c r="D195" s="183"/>
      <c r="E195" s="49"/>
      <c r="F195" s="49"/>
      <c r="G195" s="49"/>
      <c r="H195" s="49"/>
      <c r="I195" s="49"/>
      <c r="J195" s="12"/>
      <c r="K195" s="183"/>
      <c r="L195" s="255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24" customHeight="1">
      <c r="A196" s="12"/>
      <c r="B196" s="12"/>
      <c r="C196" s="255"/>
      <c r="D196" s="183"/>
      <c r="E196" s="49"/>
      <c r="F196" s="49"/>
      <c r="G196" s="49"/>
      <c r="H196" s="49"/>
      <c r="I196" s="49"/>
      <c r="J196" s="12"/>
      <c r="K196" s="183"/>
      <c r="L196" s="255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24" customHeight="1">
      <c r="A197" s="12"/>
      <c r="B197" s="12"/>
      <c r="C197" s="255"/>
      <c r="D197" s="183"/>
      <c r="E197" s="49"/>
      <c r="F197" s="49"/>
      <c r="G197" s="49"/>
      <c r="H197" s="49"/>
      <c r="I197" s="49"/>
      <c r="J197" s="12"/>
      <c r="K197" s="183"/>
      <c r="L197" s="255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24" customHeight="1">
      <c r="A198" s="12"/>
      <c r="B198" s="12"/>
      <c r="C198" s="255"/>
      <c r="D198" s="183"/>
      <c r="E198" s="49"/>
      <c r="F198" s="49"/>
      <c r="G198" s="49"/>
      <c r="H198" s="49"/>
      <c r="I198" s="49"/>
      <c r="J198" s="12"/>
      <c r="K198" s="183"/>
      <c r="L198" s="255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24" customHeight="1">
      <c r="A199" s="12"/>
      <c r="B199" s="12"/>
      <c r="C199" s="255"/>
      <c r="D199" s="183"/>
      <c r="E199" s="49"/>
      <c r="F199" s="49"/>
      <c r="G199" s="49"/>
      <c r="H199" s="49"/>
      <c r="I199" s="49"/>
      <c r="J199" s="12"/>
      <c r="K199" s="183"/>
      <c r="L199" s="255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24" customHeight="1">
      <c r="A200" s="12"/>
      <c r="B200" s="12"/>
      <c r="C200" s="255"/>
      <c r="D200" s="183"/>
      <c r="E200" s="49"/>
      <c r="F200" s="49"/>
      <c r="G200" s="49"/>
      <c r="H200" s="49"/>
      <c r="I200" s="49"/>
      <c r="J200" s="12"/>
      <c r="K200" s="183"/>
      <c r="L200" s="255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24" customHeight="1">
      <c r="A201" s="12"/>
      <c r="B201" s="12"/>
      <c r="C201" s="255"/>
      <c r="D201" s="183"/>
      <c r="E201" s="49"/>
      <c r="F201" s="49"/>
      <c r="G201" s="49"/>
      <c r="H201" s="49"/>
      <c r="I201" s="49"/>
      <c r="J201" s="12"/>
      <c r="K201" s="183"/>
      <c r="L201" s="255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24" customHeight="1">
      <c r="A202" s="12"/>
      <c r="B202" s="12"/>
      <c r="C202" s="255"/>
      <c r="D202" s="183"/>
      <c r="E202" s="49"/>
      <c r="F202" s="49"/>
      <c r="G202" s="49"/>
      <c r="H202" s="49"/>
      <c r="I202" s="49"/>
      <c r="J202" s="12"/>
      <c r="K202" s="183"/>
      <c r="L202" s="255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24" customHeight="1">
      <c r="A203" s="12"/>
      <c r="B203" s="12"/>
      <c r="C203" s="255"/>
      <c r="D203" s="183"/>
      <c r="E203" s="49"/>
      <c r="F203" s="49"/>
      <c r="G203" s="49"/>
      <c r="H203" s="49"/>
      <c r="I203" s="49"/>
      <c r="J203" s="12"/>
      <c r="K203" s="183"/>
      <c r="L203" s="255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24" customHeight="1">
      <c r="A204" s="12"/>
      <c r="B204" s="12"/>
      <c r="C204" s="255"/>
      <c r="D204" s="183"/>
      <c r="E204" s="49"/>
      <c r="F204" s="49"/>
      <c r="G204" s="49"/>
      <c r="H204" s="49"/>
      <c r="I204" s="49"/>
      <c r="J204" s="12"/>
      <c r="K204" s="183"/>
      <c r="L204" s="255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24" customHeight="1">
      <c r="A205" s="12"/>
      <c r="B205" s="12"/>
      <c r="C205" s="255"/>
      <c r="D205" s="183"/>
      <c r="E205" s="49"/>
      <c r="F205" s="49"/>
      <c r="G205" s="49"/>
      <c r="H205" s="49"/>
      <c r="I205" s="49"/>
      <c r="J205" s="12"/>
      <c r="K205" s="183"/>
      <c r="L205" s="255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24" customHeight="1">
      <c r="A206" s="12"/>
      <c r="B206" s="12"/>
      <c r="C206" s="255"/>
      <c r="D206" s="183"/>
      <c r="E206" s="49"/>
      <c r="F206" s="49"/>
      <c r="G206" s="49"/>
      <c r="H206" s="49"/>
      <c r="I206" s="49"/>
      <c r="J206" s="12"/>
      <c r="K206" s="183"/>
      <c r="L206" s="255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24" customHeight="1">
      <c r="A207" s="12"/>
      <c r="B207" s="12"/>
      <c r="C207" s="255"/>
      <c r="D207" s="183"/>
      <c r="E207" s="49"/>
      <c r="F207" s="49"/>
      <c r="G207" s="49"/>
      <c r="H207" s="49"/>
      <c r="I207" s="49"/>
      <c r="J207" s="12"/>
      <c r="K207" s="183"/>
      <c r="L207" s="255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24" customHeight="1">
      <c r="A208" s="12"/>
      <c r="B208" s="12"/>
      <c r="C208" s="255"/>
      <c r="D208" s="183"/>
      <c r="E208" s="49"/>
      <c r="F208" s="49"/>
      <c r="G208" s="49"/>
      <c r="H208" s="49"/>
      <c r="I208" s="49"/>
      <c r="J208" s="12"/>
      <c r="K208" s="183"/>
      <c r="L208" s="255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24" customHeight="1">
      <c r="A209" s="12"/>
      <c r="B209" s="12"/>
      <c r="C209" s="255"/>
      <c r="D209" s="183"/>
      <c r="E209" s="49"/>
      <c r="F209" s="49"/>
      <c r="G209" s="49"/>
      <c r="H209" s="49"/>
      <c r="I209" s="49"/>
      <c r="J209" s="12"/>
      <c r="K209" s="183"/>
      <c r="L209" s="255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24" customHeight="1">
      <c r="A210" s="12"/>
      <c r="B210" s="12"/>
      <c r="C210" s="255"/>
      <c r="D210" s="183"/>
      <c r="E210" s="49"/>
      <c r="F210" s="49"/>
      <c r="G210" s="49"/>
      <c r="H210" s="49"/>
      <c r="I210" s="49"/>
      <c r="J210" s="12"/>
      <c r="K210" s="183"/>
      <c r="L210" s="255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24" customHeight="1">
      <c r="A211" s="12"/>
      <c r="B211" s="12"/>
      <c r="C211" s="255"/>
      <c r="D211" s="183"/>
      <c r="E211" s="49"/>
      <c r="F211" s="49"/>
      <c r="G211" s="49"/>
      <c r="H211" s="49"/>
      <c r="I211" s="49"/>
      <c r="J211" s="12"/>
      <c r="K211" s="183"/>
      <c r="L211" s="255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24" customHeight="1">
      <c r="A212" s="12"/>
      <c r="B212" s="12"/>
      <c r="C212" s="255"/>
      <c r="D212" s="183"/>
      <c r="E212" s="49"/>
      <c r="F212" s="49"/>
      <c r="G212" s="49"/>
      <c r="H212" s="49"/>
      <c r="I212" s="49"/>
      <c r="J212" s="12"/>
      <c r="K212" s="183"/>
      <c r="L212" s="255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24" customHeight="1">
      <c r="A213" s="12"/>
      <c r="B213" s="12"/>
      <c r="C213" s="255"/>
      <c r="D213" s="183"/>
      <c r="E213" s="49"/>
      <c r="F213" s="49"/>
      <c r="G213" s="49"/>
      <c r="H213" s="49"/>
      <c r="I213" s="49"/>
      <c r="J213" s="12"/>
      <c r="K213" s="183"/>
      <c r="L213" s="255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24" customHeight="1">
      <c r="A214" s="12"/>
      <c r="B214" s="12"/>
      <c r="C214" s="255"/>
      <c r="D214" s="183"/>
      <c r="E214" s="49"/>
      <c r="F214" s="49"/>
      <c r="G214" s="49"/>
      <c r="H214" s="49"/>
      <c r="I214" s="49"/>
      <c r="J214" s="12"/>
      <c r="K214" s="183"/>
      <c r="L214" s="255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24" customHeight="1">
      <c r="A215" s="12"/>
      <c r="B215" s="12"/>
      <c r="C215" s="255"/>
      <c r="D215" s="183"/>
      <c r="E215" s="49"/>
      <c r="F215" s="49"/>
      <c r="G215" s="49"/>
      <c r="H215" s="49"/>
      <c r="I215" s="49"/>
      <c r="J215" s="12"/>
      <c r="K215" s="183"/>
      <c r="L215" s="255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24" customHeight="1">
      <c r="A216" s="12"/>
      <c r="B216" s="12"/>
      <c r="C216" s="255"/>
      <c r="D216" s="183"/>
      <c r="E216" s="49"/>
      <c r="F216" s="49"/>
      <c r="G216" s="49"/>
      <c r="H216" s="49"/>
      <c r="I216" s="49"/>
      <c r="J216" s="12"/>
      <c r="K216" s="183"/>
      <c r="L216" s="255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24" customHeight="1">
      <c r="A217" s="12"/>
      <c r="B217" s="12"/>
      <c r="C217" s="255"/>
      <c r="D217" s="183"/>
      <c r="E217" s="49"/>
      <c r="F217" s="49"/>
      <c r="G217" s="49"/>
      <c r="H217" s="49"/>
      <c r="I217" s="49"/>
      <c r="J217" s="12"/>
      <c r="K217" s="183"/>
      <c r="L217" s="255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24" customHeight="1">
      <c r="A218" s="12"/>
      <c r="B218" s="12"/>
      <c r="C218" s="255"/>
      <c r="D218" s="183"/>
      <c r="E218" s="49"/>
      <c r="F218" s="49"/>
      <c r="G218" s="49"/>
      <c r="H218" s="49"/>
      <c r="I218" s="49"/>
      <c r="J218" s="12"/>
      <c r="K218" s="183"/>
      <c r="L218" s="255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24" customHeight="1">
      <c r="A219" s="12"/>
      <c r="B219" s="12"/>
      <c r="C219" s="255"/>
      <c r="D219" s="183"/>
      <c r="E219" s="49"/>
      <c r="F219" s="49"/>
      <c r="G219" s="49"/>
      <c r="H219" s="49"/>
      <c r="I219" s="49"/>
      <c r="J219" s="12"/>
      <c r="K219" s="183"/>
      <c r="L219" s="255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24" customHeight="1">
      <c r="A220" s="12"/>
      <c r="B220" s="12"/>
      <c r="C220" s="255"/>
      <c r="D220" s="183"/>
      <c r="E220" s="49"/>
      <c r="F220" s="49"/>
      <c r="G220" s="49"/>
      <c r="H220" s="49"/>
      <c r="I220" s="49"/>
      <c r="J220" s="12"/>
      <c r="K220" s="183"/>
      <c r="L220" s="255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24" customHeight="1">
      <c r="A221" s="12"/>
      <c r="B221" s="12"/>
      <c r="C221" s="255"/>
      <c r="D221" s="183"/>
      <c r="E221" s="49"/>
      <c r="F221" s="49"/>
      <c r="G221" s="49"/>
      <c r="H221" s="49"/>
      <c r="I221" s="49"/>
      <c r="J221" s="12"/>
      <c r="K221" s="183"/>
      <c r="L221" s="255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24" customHeight="1">
      <c r="A222" s="12"/>
      <c r="B222" s="12"/>
      <c r="C222" s="255"/>
      <c r="D222" s="183"/>
      <c r="E222" s="49"/>
      <c r="F222" s="49"/>
      <c r="G222" s="49"/>
      <c r="H222" s="49"/>
      <c r="I222" s="49"/>
      <c r="J222" s="12"/>
      <c r="K222" s="183"/>
      <c r="L222" s="255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24" customHeight="1">
      <c r="A223" s="12"/>
      <c r="B223" s="12"/>
      <c r="C223" s="255"/>
      <c r="D223" s="183"/>
      <c r="E223" s="49"/>
      <c r="F223" s="49"/>
      <c r="G223" s="49"/>
      <c r="H223" s="49"/>
      <c r="I223" s="49"/>
      <c r="J223" s="12"/>
      <c r="K223" s="183"/>
      <c r="L223" s="255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24" customHeight="1">
      <c r="A224" s="12"/>
      <c r="B224" s="12"/>
      <c r="C224" s="255"/>
      <c r="D224" s="183"/>
      <c r="E224" s="49"/>
      <c r="F224" s="49"/>
      <c r="G224" s="49"/>
      <c r="H224" s="49"/>
      <c r="I224" s="49"/>
      <c r="J224" s="12"/>
      <c r="K224" s="183"/>
      <c r="L224" s="255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24" customHeight="1">
      <c r="A225" s="12"/>
      <c r="B225" s="12"/>
      <c r="C225" s="255"/>
      <c r="D225" s="183"/>
      <c r="E225" s="49"/>
      <c r="F225" s="49"/>
      <c r="G225" s="49"/>
      <c r="H225" s="49"/>
      <c r="I225" s="49"/>
      <c r="J225" s="12"/>
      <c r="K225" s="183"/>
      <c r="L225" s="255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24" customHeight="1">
      <c r="A226" s="12"/>
      <c r="B226" s="12"/>
      <c r="C226" s="255"/>
      <c r="D226" s="183"/>
      <c r="E226" s="49"/>
      <c r="F226" s="49"/>
      <c r="G226" s="49"/>
      <c r="H226" s="49"/>
      <c r="I226" s="49"/>
      <c r="J226" s="12"/>
      <c r="K226" s="183"/>
      <c r="L226" s="255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24" customHeight="1">
      <c r="A227" s="12"/>
      <c r="B227" s="12"/>
      <c r="C227" s="255"/>
      <c r="D227" s="183"/>
      <c r="E227" s="49"/>
      <c r="F227" s="49"/>
      <c r="G227" s="49"/>
      <c r="H227" s="49"/>
      <c r="I227" s="49"/>
      <c r="J227" s="12"/>
      <c r="K227" s="183"/>
      <c r="L227" s="255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24" customHeight="1">
      <c r="A228" s="12"/>
      <c r="B228" s="12"/>
      <c r="C228" s="255"/>
      <c r="D228" s="183"/>
      <c r="E228" s="49"/>
      <c r="F228" s="49"/>
      <c r="G228" s="49"/>
      <c r="H228" s="49"/>
      <c r="I228" s="49"/>
      <c r="J228" s="12"/>
      <c r="K228" s="183"/>
      <c r="L228" s="255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24" customHeight="1">
      <c r="A229" s="12"/>
      <c r="B229" s="12"/>
      <c r="C229" s="255"/>
      <c r="D229" s="183"/>
      <c r="E229" s="49"/>
      <c r="F229" s="49"/>
      <c r="G229" s="49"/>
      <c r="H229" s="49"/>
      <c r="I229" s="49"/>
      <c r="J229" s="12"/>
      <c r="K229" s="183"/>
      <c r="L229" s="255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24" customHeight="1">
      <c r="A230" s="12"/>
      <c r="B230" s="12"/>
      <c r="C230" s="255"/>
      <c r="D230" s="183"/>
      <c r="E230" s="49"/>
      <c r="F230" s="49"/>
      <c r="G230" s="49"/>
      <c r="H230" s="49"/>
      <c r="I230" s="49"/>
      <c r="J230" s="12"/>
      <c r="K230" s="183"/>
      <c r="L230" s="255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24" customHeight="1">
      <c r="A231" s="12"/>
      <c r="B231" s="12"/>
      <c r="C231" s="255"/>
      <c r="D231" s="183"/>
      <c r="E231" s="49"/>
      <c r="F231" s="49"/>
      <c r="G231" s="49"/>
      <c r="H231" s="49"/>
      <c r="I231" s="49"/>
      <c r="J231" s="12"/>
      <c r="K231" s="183"/>
      <c r="L231" s="255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24" customHeight="1">
      <c r="A232" s="12"/>
      <c r="B232" s="12"/>
      <c r="C232" s="255"/>
      <c r="D232" s="183"/>
      <c r="E232" s="49"/>
      <c r="F232" s="49"/>
      <c r="G232" s="49"/>
      <c r="H232" s="49"/>
      <c r="I232" s="49"/>
      <c r="J232" s="12"/>
      <c r="K232" s="183"/>
      <c r="L232" s="255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24" customHeight="1">
      <c r="A233" s="12"/>
      <c r="B233" s="12"/>
      <c r="C233" s="255"/>
      <c r="D233" s="183"/>
      <c r="E233" s="49"/>
      <c r="F233" s="49"/>
      <c r="G233" s="49"/>
      <c r="H233" s="49"/>
      <c r="I233" s="49"/>
      <c r="J233" s="12"/>
      <c r="K233" s="183"/>
      <c r="L233" s="255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24" customHeight="1">
      <c r="A234" s="12"/>
      <c r="B234" s="12"/>
      <c r="C234" s="255"/>
      <c r="D234" s="183"/>
      <c r="E234" s="49"/>
      <c r="F234" s="49"/>
      <c r="G234" s="49"/>
      <c r="H234" s="49"/>
      <c r="I234" s="49"/>
      <c r="J234" s="12"/>
      <c r="K234" s="183"/>
      <c r="L234" s="255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24" customHeight="1">
      <c r="A235" s="12"/>
      <c r="B235" s="12"/>
      <c r="C235" s="255"/>
      <c r="D235" s="183"/>
      <c r="E235" s="49"/>
      <c r="F235" s="49"/>
      <c r="G235" s="49"/>
      <c r="H235" s="49"/>
      <c r="I235" s="49"/>
      <c r="J235" s="12"/>
      <c r="K235" s="183"/>
      <c r="L235" s="255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24" customHeight="1">
      <c r="A236" s="12"/>
      <c r="B236" s="12"/>
      <c r="C236" s="255"/>
      <c r="D236" s="183"/>
      <c r="E236" s="49"/>
      <c r="F236" s="49"/>
      <c r="G236" s="49"/>
      <c r="H236" s="49"/>
      <c r="I236" s="49"/>
      <c r="J236" s="12"/>
      <c r="K236" s="183"/>
      <c r="L236" s="255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24" customHeight="1">
      <c r="A237" s="12"/>
      <c r="B237" s="12"/>
      <c r="C237" s="255"/>
      <c r="D237" s="183"/>
      <c r="E237" s="49"/>
      <c r="F237" s="49"/>
      <c r="G237" s="49"/>
      <c r="H237" s="49"/>
      <c r="I237" s="49"/>
      <c r="J237" s="12"/>
      <c r="K237" s="183"/>
      <c r="L237" s="255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24" customHeight="1">
      <c r="A238" s="12"/>
      <c r="B238" s="12"/>
      <c r="C238" s="255"/>
      <c r="D238" s="183"/>
      <c r="E238" s="49"/>
      <c r="F238" s="49"/>
      <c r="G238" s="49"/>
      <c r="H238" s="49"/>
      <c r="I238" s="49"/>
      <c r="J238" s="12"/>
      <c r="K238" s="183"/>
      <c r="L238" s="255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24" customHeight="1">
      <c r="A239" s="12"/>
      <c r="B239" s="12"/>
      <c r="C239" s="255"/>
      <c r="D239" s="183"/>
      <c r="E239" s="49"/>
      <c r="F239" s="49"/>
      <c r="G239" s="49"/>
      <c r="H239" s="49"/>
      <c r="I239" s="49"/>
      <c r="J239" s="12"/>
      <c r="K239" s="183"/>
      <c r="L239" s="255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24" customHeight="1">
      <c r="A240" s="12"/>
      <c r="B240" s="12"/>
      <c r="C240" s="255"/>
      <c r="D240" s="183"/>
      <c r="E240" s="49"/>
      <c r="F240" s="49"/>
      <c r="G240" s="49"/>
      <c r="H240" s="49"/>
      <c r="I240" s="49"/>
      <c r="J240" s="12"/>
      <c r="K240" s="183"/>
      <c r="L240" s="255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24" customHeight="1">
      <c r="A241" s="12"/>
      <c r="B241" s="12"/>
      <c r="C241" s="255"/>
      <c r="D241" s="183"/>
      <c r="E241" s="49"/>
      <c r="F241" s="49"/>
      <c r="G241" s="49"/>
      <c r="H241" s="49"/>
      <c r="I241" s="49"/>
      <c r="J241" s="12"/>
      <c r="K241" s="183"/>
      <c r="L241" s="255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24" customHeight="1">
      <c r="A242" s="12"/>
      <c r="B242" s="12"/>
      <c r="C242" s="255"/>
      <c r="D242" s="183"/>
      <c r="E242" s="49"/>
      <c r="F242" s="49"/>
      <c r="G242" s="49"/>
      <c r="H242" s="49"/>
      <c r="I242" s="49"/>
      <c r="J242" s="12"/>
      <c r="K242" s="183"/>
      <c r="L242" s="255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24" customHeight="1">
      <c r="A243" s="12"/>
      <c r="B243" s="12"/>
      <c r="C243" s="255"/>
      <c r="D243" s="183"/>
      <c r="E243" s="49"/>
      <c r="F243" s="49"/>
      <c r="G243" s="49"/>
      <c r="H243" s="49"/>
      <c r="I243" s="49"/>
      <c r="J243" s="12"/>
      <c r="K243" s="183"/>
      <c r="L243" s="255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24" customHeight="1">
      <c r="A244" s="12"/>
      <c r="B244" s="12"/>
      <c r="C244" s="255"/>
      <c r="D244" s="183"/>
      <c r="E244" s="49"/>
      <c r="F244" s="49"/>
      <c r="G244" s="49"/>
      <c r="H244" s="49"/>
      <c r="I244" s="49"/>
      <c r="J244" s="12"/>
      <c r="K244" s="183"/>
      <c r="L244" s="255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24" customHeight="1">
      <c r="A245" s="12"/>
      <c r="B245" s="12"/>
      <c r="C245" s="255"/>
      <c r="D245" s="183"/>
      <c r="E245" s="49"/>
      <c r="F245" s="49"/>
      <c r="G245" s="49"/>
      <c r="H245" s="49"/>
      <c r="I245" s="49"/>
      <c r="J245" s="12"/>
      <c r="K245" s="183"/>
      <c r="L245" s="255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24" customHeight="1">
      <c r="A246" s="12"/>
      <c r="B246" s="12"/>
      <c r="C246" s="255"/>
      <c r="D246" s="183"/>
      <c r="E246" s="49"/>
      <c r="F246" s="49"/>
      <c r="G246" s="49"/>
      <c r="H246" s="49"/>
      <c r="I246" s="49"/>
      <c r="J246" s="12"/>
      <c r="K246" s="183"/>
      <c r="L246" s="255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24" customHeight="1">
      <c r="A247" s="12"/>
      <c r="B247" s="12"/>
      <c r="C247" s="255"/>
      <c r="D247" s="183"/>
      <c r="E247" s="49"/>
      <c r="F247" s="49"/>
      <c r="G247" s="49"/>
      <c r="H247" s="49"/>
      <c r="I247" s="49"/>
      <c r="J247" s="12"/>
      <c r="K247" s="183"/>
      <c r="L247" s="255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24" customHeight="1">
      <c r="A248" s="12"/>
      <c r="B248" s="12"/>
      <c r="C248" s="255"/>
      <c r="D248" s="183"/>
      <c r="E248" s="49"/>
      <c r="F248" s="49"/>
      <c r="G248" s="49"/>
      <c r="H248" s="49"/>
      <c r="I248" s="49"/>
      <c r="J248" s="12"/>
      <c r="K248" s="183"/>
      <c r="L248" s="255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24" customHeight="1">
      <c r="A249" s="12"/>
      <c r="B249" s="12"/>
      <c r="C249" s="255"/>
      <c r="D249" s="183"/>
      <c r="E249" s="49"/>
      <c r="F249" s="49"/>
      <c r="G249" s="49"/>
      <c r="H249" s="49"/>
      <c r="I249" s="49"/>
      <c r="J249" s="12"/>
      <c r="K249" s="183"/>
      <c r="L249" s="255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24" customHeight="1">
      <c r="A250" s="12"/>
      <c r="B250" s="12"/>
      <c r="C250" s="255"/>
      <c r="D250" s="183"/>
      <c r="E250" s="49"/>
      <c r="F250" s="49"/>
      <c r="G250" s="49"/>
      <c r="H250" s="49"/>
      <c r="I250" s="49"/>
      <c r="J250" s="12"/>
      <c r="K250" s="183"/>
      <c r="L250" s="255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24" customHeight="1">
      <c r="A251" s="12"/>
      <c r="B251" s="12"/>
      <c r="C251" s="255"/>
      <c r="D251" s="183"/>
      <c r="E251" s="49"/>
      <c r="F251" s="49"/>
      <c r="G251" s="49"/>
      <c r="H251" s="49"/>
      <c r="I251" s="49"/>
      <c r="J251" s="12"/>
      <c r="K251" s="183"/>
      <c r="L251" s="255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24" customHeight="1">
      <c r="A252" s="12"/>
      <c r="B252" s="12"/>
      <c r="C252" s="255"/>
      <c r="D252" s="183"/>
      <c r="E252" s="49"/>
      <c r="F252" s="49"/>
      <c r="G252" s="49"/>
      <c r="H252" s="49"/>
      <c r="I252" s="49"/>
      <c r="J252" s="12"/>
      <c r="K252" s="183"/>
      <c r="L252" s="255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24" customHeight="1">
      <c r="A253" s="12"/>
      <c r="B253" s="12"/>
      <c r="C253" s="255"/>
      <c r="D253" s="183"/>
      <c r="E253" s="49"/>
      <c r="F253" s="49"/>
      <c r="G253" s="49"/>
      <c r="H253" s="49"/>
      <c r="I253" s="49"/>
      <c r="J253" s="12"/>
      <c r="K253" s="183"/>
      <c r="L253" s="255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24" customHeight="1">
      <c r="A254" s="12"/>
      <c r="B254" s="12"/>
      <c r="C254" s="255"/>
      <c r="D254" s="183"/>
      <c r="E254" s="49"/>
      <c r="F254" s="49"/>
      <c r="G254" s="49"/>
      <c r="H254" s="49"/>
      <c r="I254" s="49"/>
      <c r="J254" s="12"/>
      <c r="K254" s="183"/>
      <c r="L254" s="255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24" customHeight="1">
      <c r="A255" s="12"/>
      <c r="B255" s="12"/>
      <c r="C255" s="255"/>
      <c r="D255" s="183"/>
      <c r="E255" s="49"/>
      <c r="F255" s="49"/>
      <c r="G255" s="49"/>
      <c r="H255" s="49"/>
      <c r="I255" s="49"/>
      <c r="J255" s="12"/>
      <c r="K255" s="183"/>
      <c r="L255" s="255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24" customHeight="1">
      <c r="A256" s="12"/>
      <c r="B256" s="12"/>
      <c r="C256" s="255"/>
      <c r="D256" s="183"/>
      <c r="E256" s="49"/>
      <c r="F256" s="49"/>
      <c r="G256" s="49"/>
      <c r="H256" s="49"/>
      <c r="I256" s="49"/>
      <c r="J256" s="12"/>
      <c r="K256" s="183"/>
      <c r="L256" s="255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24" customHeight="1">
      <c r="A257" s="12"/>
      <c r="B257" s="12"/>
      <c r="C257" s="255"/>
      <c r="D257" s="183"/>
      <c r="E257" s="49"/>
      <c r="F257" s="49"/>
      <c r="G257" s="49"/>
      <c r="H257" s="49"/>
      <c r="I257" s="49"/>
      <c r="J257" s="12"/>
      <c r="K257" s="183"/>
      <c r="L257" s="255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24" customHeight="1">
      <c r="A258" s="12"/>
      <c r="B258" s="12"/>
      <c r="C258" s="255"/>
      <c r="D258" s="183"/>
      <c r="E258" s="49"/>
      <c r="F258" s="49"/>
      <c r="G258" s="49"/>
      <c r="H258" s="49"/>
      <c r="I258" s="49"/>
      <c r="J258" s="12"/>
      <c r="K258" s="183"/>
      <c r="L258" s="255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24" customHeight="1">
      <c r="A259" s="12"/>
      <c r="B259" s="12"/>
      <c r="C259" s="255"/>
      <c r="D259" s="183"/>
      <c r="E259" s="49"/>
      <c r="F259" s="49"/>
      <c r="G259" s="49"/>
      <c r="H259" s="49"/>
      <c r="I259" s="49"/>
      <c r="J259" s="12"/>
      <c r="K259" s="183"/>
      <c r="L259" s="255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24" customHeight="1">
      <c r="A260" s="12"/>
      <c r="B260" s="12"/>
      <c r="C260" s="255"/>
      <c r="D260" s="183"/>
      <c r="E260" s="49"/>
      <c r="F260" s="49"/>
      <c r="G260" s="49"/>
      <c r="H260" s="49"/>
      <c r="I260" s="49"/>
      <c r="J260" s="12"/>
      <c r="K260" s="183"/>
      <c r="L260" s="255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24" customHeight="1">
      <c r="A261" s="12"/>
      <c r="B261" s="12"/>
      <c r="C261" s="255"/>
      <c r="D261" s="183"/>
      <c r="E261" s="49"/>
      <c r="F261" s="49"/>
      <c r="G261" s="49"/>
      <c r="H261" s="49"/>
      <c r="I261" s="49"/>
      <c r="J261" s="12"/>
      <c r="K261" s="183"/>
      <c r="L261" s="255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24" customHeight="1">
      <c r="A262" s="12"/>
      <c r="B262" s="12"/>
      <c r="C262" s="255"/>
      <c r="D262" s="183"/>
      <c r="E262" s="49"/>
      <c r="F262" s="49"/>
      <c r="G262" s="49"/>
      <c r="H262" s="49"/>
      <c r="I262" s="49"/>
      <c r="J262" s="12"/>
      <c r="K262" s="183"/>
      <c r="L262" s="255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24" customHeight="1">
      <c r="A263" s="12"/>
      <c r="B263" s="12"/>
      <c r="C263" s="255"/>
      <c r="D263" s="183"/>
      <c r="E263" s="49"/>
      <c r="F263" s="49"/>
      <c r="G263" s="49"/>
      <c r="H263" s="49"/>
      <c r="I263" s="49"/>
      <c r="J263" s="12"/>
      <c r="K263" s="183"/>
      <c r="L263" s="255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24" customHeight="1">
      <c r="A264" s="12"/>
      <c r="B264" s="12"/>
      <c r="C264" s="255"/>
      <c r="D264" s="183"/>
      <c r="E264" s="49"/>
      <c r="F264" s="49"/>
      <c r="G264" s="49"/>
      <c r="H264" s="49"/>
      <c r="I264" s="49"/>
      <c r="J264" s="12"/>
      <c r="K264" s="183"/>
      <c r="L264" s="255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24" customHeight="1">
      <c r="A265" s="12"/>
      <c r="B265" s="12"/>
      <c r="C265" s="255"/>
      <c r="D265" s="183"/>
      <c r="E265" s="49"/>
      <c r="F265" s="49"/>
      <c r="G265" s="49"/>
      <c r="H265" s="49"/>
      <c r="I265" s="49"/>
      <c r="J265" s="12"/>
      <c r="K265" s="183"/>
      <c r="L265" s="255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24" customHeight="1">
      <c r="A266" s="12"/>
      <c r="B266" s="12"/>
      <c r="C266" s="255"/>
      <c r="D266" s="183"/>
      <c r="E266" s="49"/>
      <c r="F266" s="49"/>
      <c r="G266" s="49"/>
      <c r="H266" s="49"/>
      <c r="I266" s="49"/>
      <c r="J266" s="12"/>
      <c r="K266" s="183"/>
      <c r="L266" s="255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24" customHeight="1">
      <c r="A267" s="12"/>
      <c r="B267" s="12"/>
      <c r="C267" s="255"/>
      <c r="D267" s="183"/>
      <c r="E267" s="49"/>
      <c r="F267" s="49"/>
      <c r="G267" s="49"/>
      <c r="H267" s="49"/>
      <c r="I267" s="49"/>
      <c r="J267" s="12"/>
      <c r="K267" s="183"/>
      <c r="L267" s="255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24" customHeight="1">
      <c r="A268" s="12"/>
      <c r="B268" s="12"/>
      <c r="C268" s="255"/>
      <c r="D268" s="183"/>
      <c r="E268" s="49"/>
      <c r="F268" s="49"/>
      <c r="G268" s="49"/>
      <c r="H268" s="49"/>
      <c r="I268" s="49"/>
      <c r="J268" s="12"/>
      <c r="K268" s="183"/>
      <c r="L268" s="255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24" customHeight="1">
      <c r="A269" s="12"/>
      <c r="B269" s="12"/>
      <c r="C269" s="255"/>
      <c r="D269" s="183"/>
      <c r="E269" s="49"/>
      <c r="F269" s="49"/>
      <c r="G269" s="49"/>
      <c r="H269" s="49"/>
      <c r="I269" s="49"/>
      <c r="J269" s="12"/>
      <c r="K269" s="183"/>
      <c r="L269" s="255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24" customHeight="1">
      <c r="A270" s="12"/>
      <c r="B270" s="12"/>
      <c r="C270" s="255"/>
      <c r="D270" s="183"/>
      <c r="E270" s="49"/>
      <c r="F270" s="49"/>
      <c r="G270" s="49"/>
      <c r="H270" s="49"/>
      <c r="I270" s="49"/>
      <c r="J270" s="12"/>
      <c r="K270" s="183"/>
      <c r="L270" s="255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24" customHeight="1">
      <c r="A271" s="12"/>
      <c r="B271" s="12"/>
      <c r="C271" s="255"/>
      <c r="D271" s="183"/>
      <c r="E271" s="49"/>
      <c r="F271" s="49"/>
      <c r="G271" s="49"/>
      <c r="H271" s="49"/>
      <c r="I271" s="49"/>
      <c r="J271" s="12"/>
      <c r="K271" s="183"/>
      <c r="L271" s="255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24" customHeight="1">
      <c r="A272" s="12"/>
      <c r="B272" s="12"/>
      <c r="C272" s="255"/>
      <c r="D272" s="183"/>
      <c r="E272" s="49"/>
      <c r="F272" s="49"/>
      <c r="G272" s="49"/>
      <c r="H272" s="49"/>
      <c r="I272" s="49"/>
      <c r="J272" s="12"/>
      <c r="K272" s="183"/>
      <c r="L272" s="255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24" customHeight="1">
      <c r="A273" s="12"/>
      <c r="B273" s="12"/>
      <c r="C273" s="255"/>
      <c r="D273" s="183"/>
      <c r="E273" s="49"/>
      <c r="F273" s="49"/>
      <c r="G273" s="49"/>
      <c r="H273" s="49"/>
      <c r="I273" s="49"/>
      <c r="J273" s="12"/>
      <c r="K273" s="183"/>
      <c r="L273" s="255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24" customHeight="1">
      <c r="A274" s="12"/>
      <c r="B274" s="12"/>
      <c r="C274" s="255"/>
      <c r="D274" s="183"/>
      <c r="E274" s="49"/>
      <c r="F274" s="49"/>
      <c r="G274" s="49"/>
      <c r="H274" s="49"/>
      <c r="I274" s="49"/>
      <c r="J274" s="12"/>
      <c r="K274" s="183"/>
      <c r="L274" s="255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24" customHeight="1">
      <c r="A275" s="12"/>
      <c r="B275" s="12"/>
      <c r="C275" s="255"/>
      <c r="D275" s="183"/>
      <c r="E275" s="49"/>
      <c r="F275" s="49"/>
      <c r="G275" s="49"/>
      <c r="H275" s="49"/>
      <c r="I275" s="49"/>
      <c r="J275" s="12"/>
      <c r="K275" s="183"/>
      <c r="L275" s="255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24" customHeight="1">
      <c r="A276" s="12"/>
      <c r="B276" s="12"/>
      <c r="C276" s="255"/>
      <c r="D276" s="183"/>
      <c r="E276" s="49"/>
      <c r="F276" s="49"/>
      <c r="G276" s="49"/>
      <c r="H276" s="49"/>
      <c r="I276" s="49"/>
      <c r="J276" s="12"/>
      <c r="K276" s="183"/>
      <c r="L276" s="255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24" customHeight="1">
      <c r="A277" s="12"/>
      <c r="B277" s="12"/>
      <c r="C277" s="255"/>
      <c r="D277" s="183"/>
      <c r="E277" s="49"/>
      <c r="F277" s="49"/>
      <c r="G277" s="49"/>
      <c r="H277" s="49"/>
      <c r="I277" s="49"/>
      <c r="J277" s="12"/>
      <c r="K277" s="183"/>
      <c r="L277" s="255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24" customHeight="1">
      <c r="A278" s="12"/>
      <c r="B278" s="12"/>
      <c r="C278" s="255"/>
      <c r="D278" s="183"/>
      <c r="E278" s="49"/>
      <c r="F278" s="49"/>
      <c r="G278" s="49"/>
      <c r="H278" s="49"/>
      <c r="I278" s="49"/>
      <c r="J278" s="12"/>
      <c r="K278" s="183"/>
      <c r="L278" s="255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24" customHeight="1">
      <c r="A279" s="12"/>
      <c r="B279" s="12"/>
      <c r="C279" s="255"/>
      <c r="D279" s="183"/>
      <c r="E279" s="49"/>
      <c r="F279" s="49"/>
      <c r="G279" s="49"/>
      <c r="H279" s="49"/>
      <c r="I279" s="49"/>
      <c r="J279" s="12"/>
      <c r="K279" s="183"/>
      <c r="L279" s="255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24" customHeight="1">
      <c r="A280" s="12"/>
      <c r="B280" s="12"/>
      <c r="C280" s="255"/>
      <c r="D280" s="183"/>
      <c r="E280" s="49"/>
      <c r="F280" s="49"/>
      <c r="G280" s="49"/>
      <c r="H280" s="49"/>
      <c r="I280" s="49"/>
      <c r="J280" s="12"/>
      <c r="K280" s="183"/>
      <c r="L280" s="255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24" customHeight="1">
      <c r="A281" s="12"/>
      <c r="B281" s="12"/>
      <c r="C281" s="255"/>
      <c r="D281" s="183"/>
      <c r="E281" s="49"/>
      <c r="F281" s="49"/>
      <c r="G281" s="49"/>
      <c r="H281" s="49"/>
      <c r="I281" s="49"/>
      <c r="J281" s="12"/>
      <c r="K281" s="183"/>
      <c r="L281" s="255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24" customHeight="1">
      <c r="A282" s="12"/>
      <c r="B282" s="12"/>
      <c r="C282" s="255"/>
      <c r="D282" s="183"/>
      <c r="E282" s="49"/>
      <c r="F282" s="49"/>
      <c r="G282" s="49"/>
      <c r="H282" s="49"/>
      <c r="I282" s="49"/>
      <c r="J282" s="12"/>
      <c r="K282" s="183"/>
      <c r="L282" s="255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24" customHeight="1">
      <c r="A283" s="12"/>
      <c r="B283" s="12"/>
      <c r="C283" s="255"/>
      <c r="D283" s="183"/>
      <c r="E283" s="49"/>
      <c r="F283" s="49"/>
      <c r="G283" s="49"/>
      <c r="H283" s="49"/>
      <c r="I283" s="49"/>
      <c r="J283" s="12"/>
      <c r="K283" s="183"/>
      <c r="L283" s="255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24" customHeight="1">
      <c r="A284" s="12"/>
      <c r="B284" s="12"/>
      <c r="C284" s="255"/>
      <c r="D284" s="183"/>
      <c r="E284" s="49"/>
      <c r="F284" s="49"/>
      <c r="G284" s="49"/>
      <c r="H284" s="49"/>
      <c r="I284" s="49"/>
      <c r="J284" s="12"/>
      <c r="K284" s="183"/>
      <c r="L284" s="255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24" customHeight="1">
      <c r="A285" s="12"/>
      <c r="B285" s="12"/>
      <c r="C285" s="255"/>
      <c r="D285" s="183"/>
      <c r="E285" s="49"/>
      <c r="F285" s="49"/>
      <c r="G285" s="49"/>
      <c r="H285" s="49"/>
      <c r="I285" s="49"/>
      <c r="J285" s="12"/>
      <c r="K285" s="183"/>
      <c r="L285" s="255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24" customHeight="1">
      <c r="A286" s="12"/>
      <c r="B286" s="12"/>
      <c r="C286" s="255"/>
      <c r="D286" s="183"/>
      <c r="E286" s="49"/>
      <c r="F286" s="49"/>
      <c r="G286" s="49"/>
      <c r="H286" s="49"/>
      <c r="I286" s="49"/>
      <c r="J286" s="12"/>
      <c r="K286" s="183"/>
      <c r="L286" s="255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24" customHeight="1">
      <c r="A287" s="12"/>
      <c r="B287" s="12"/>
      <c r="C287" s="255"/>
      <c r="D287" s="183"/>
      <c r="E287" s="49"/>
      <c r="F287" s="49"/>
      <c r="G287" s="49"/>
      <c r="H287" s="49"/>
      <c r="I287" s="49"/>
      <c r="J287" s="12"/>
      <c r="K287" s="183"/>
      <c r="L287" s="255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24" customHeight="1">
      <c r="A288" s="12"/>
      <c r="B288" s="12"/>
      <c r="C288" s="255"/>
      <c r="D288" s="183"/>
      <c r="E288" s="49"/>
      <c r="F288" s="49"/>
      <c r="G288" s="49"/>
      <c r="H288" s="49"/>
      <c r="I288" s="49"/>
      <c r="J288" s="12"/>
      <c r="K288" s="183"/>
      <c r="L288" s="255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24" customHeight="1">
      <c r="A289" s="12"/>
      <c r="B289" s="12"/>
      <c r="C289" s="255"/>
      <c r="D289" s="183"/>
      <c r="E289" s="49"/>
      <c r="F289" s="49"/>
      <c r="G289" s="49"/>
      <c r="H289" s="49"/>
      <c r="I289" s="49"/>
      <c r="J289" s="12"/>
      <c r="K289" s="183"/>
      <c r="L289" s="255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24" customHeight="1">
      <c r="A290" s="12"/>
      <c r="B290" s="12"/>
      <c r="C290" s="255"/>
      <c r="D290" s="183"/>
      <c r="E290" s="49"/>
      <c r="F290" s="49"/>
      <c r="G290" s="49"/>
      <c r="H290" s="49"/>
      <c r="I290" s="49"/>
      <c r="J290" s="12"/>
      <c r="K290" s="183"/>
      <c r="L290" s="255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24" customHeight="1">
      <c r="A291" s="12"/>
      <c r="B291" s="12"/>
      <c r="C291" s="255"/>
      <c r="D291" s="183"/>
      <c r="E291" s="49"/>
      <c r="F291" s="49"/>
      <c r="G291" s="49"/>
      <c r="H291" s="49"/>
      <c r="I291" s="49"/>
      <c r="J291" s="12"/>
      <c r="K291" s="183"/>
      <c r="L291" s="255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24" customHeight="1">
      <c r="A292" s="12"/>
      <c r="B292" s="12"/>
      <c r="C292" s="255"/>
      <c r="D292" s="183"/>
      <c r="E292" s="49"/>
      <c r="F292" s="49"/>
      <c r="G292" s="49"/>
      <c r="H292" s="49"/>
      <c r="I292" s="49"/>
      <c r="J292" s="12"/>
      <c r="K292" s="183"/>
      <c r="L292" s="255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24" customHeight="1">
      <c r="A293" s="12"/>
      <c r="B293" s="12"/>
      <c r="C293" s="255"/>
      <c r="D293" s="183"/>
      <c r="E293" s="49"/>
      <c r="F293" s="49"/>
      <c r="G293" s="49"/>
      <c r="H293" s="49"/>
      <c r="I293" s="49"/>
      <c r="J293" s="12"/>
      <c r="K293" s="183"/>
      <c r="L293" s="255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24" customHeight="1">
      <c r="A294" s="12"/>
      <c r="B294" s="12"/>
      <c r="C294" s="255"/>
      <c r="D294" s="183"/>
      <c r="E294" s="49"/>
      <c r="F294" s="49"/>
      <c r="G294" s="49"/>
      <c r="H294" s="49"/>
      <c r="I294" s="49"/>
      <c r="J294" s="12"/>
      <c r="K294" s="183"/>
      <c r="L294" s="255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24" customHeight="1">
      <c r="A295" s="12"/>
      <c r="B295" s="12"/>
      <c r="C295" s="255"/>
      <c r="D295" s="183"/>
      <c r="E295" s="49"/>
      <c r="F295" s="49"/>
      <c r="G295" s="49"/>
      <c r="H295" s="49"/>
      <c r="I295" s="49"/>
      <c r="J295" s="12"/>
      <c r="K295" s="183"/>
      <c r="L295" s="255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24" customHeight="1">
      <c r="A296" s="12"/>
      <c r="B296" s="12"/>
      <c r="C296" s="255"/>
      <c r="D296" s="183"/>
      <c r="E296" s="49"/>
      <c r="F296" s="49"/>
      <c r="G296" s="49"/>
      <c r="H296" s="49"/>
      <c r="I296" s="49"/>
      <c r="J296" s="12"/>
      <c r="K296" s="183"/>
      <c r="L296" s="255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24" customHeight="1">
      <c r="A297" s="12"/>
      <c r="B297" s="12"/>
      <c r="C297" s="255"/>
      <c r="D297" s="183"/>
      <c r="E297" s="49"/>
      <c r="F297" s="49"/>
      <c r="G297" s="49"/>
      <c r="H297" s="49"/>
      <c r="I297" s="49"/>
      <c r="J297" s="12"/>
      <c r="K297" s="183"/>
      <c r="L297" s="255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24" customHeight="1">
      <c r="A298" s="12"/>
      <c r="B298" s="12"/>
      <c r="C298" s="255"/>
      <c r="D298" s="183"/>
      <c r="E298" s="49"/>
      <c r="F298" s="49"/>
      <c r="G298" s="49"/>
      <c r="H298" s="49"/>
      <c r="I298" s="49"/>
      <c r="J298" s="12"/>
      <c r="K298" s="183"/>
      <c r="L298" s="255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24" customHeight="1">
      <c r="A299" s="12"/>
      <c r="B299" s="12"/>
      <c r="C299" s="255"/>
      <c r="D299" s="183"/>
      <c r="E299" s="49"/>
      <c r="F299" s="49"/>
      <c r="G299" s="49"/>
      <c r="H299" s="49"/>
      <c r="I299" s="49"/>
      <c r="J299" s="12"/>
      <c r="K299" s="183"/>
      <c r="L299" s="255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24" customHeight="1">
      <c r="A300" s="12"/>
      <c r="B300" s="12"/>
      <c r="C300" s="255"/>
      <c r="D300" s="183"/>
      <c r="E300" s="49"/>
      <c r="F300" s="49"/>
      <c r="G300" s="49"/>
      <c r="H300" s="49"/>
      <c r="I300" s="49"/>
      <c r="J300" s="12"/>
      <c r="K300" s="183"/>
      <c r="L300" s="255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24" customHeight="1">
      <c r="A301" s="12"/>
      <c r="B301" s="12"/>
      <c r="C301" s="255"/>
      <c r="D301" s="183"/>
      <c r="E301" s="49"/>
      <c r="F301" s="49"/>
      <c r="G301" s="49"/>
      <c r="H301" s="49"/>
      <c r="I301" s="49"/>
      <c r="J301" s="12"/>
      <c r="K301" s="183"/>
      <c r="L301" s="255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24" customHeight="1">
      <c r="A302" s="12"/>
      <c r="B302" s="12"/>
      <c r="C302" s="255"/>
      <c r="D302" s="183"/>
      <c r="E302" s="49"/>
      <c r="F302" s="49"/>
      <c r="G302" s="49"/>
      <c r="H302" s="49"/>
      <c r="I302" s="49"/>
      <c r="J302" s="12"/>
      <c r="K302" s="183"/>
      <c r="L302" s="255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24" customHeight="1">
      <c r="A303" s="12"/>
      <c r="B303" s="12"/>
      <c r="C303" s="255"/>
      <c r="D303" s="183"/>
      <c r="E303" s="49"/>
      <c r="F303" s="49"/>
      <c r="G303" s="49"/>
      <c r="H303" s="49"/>
      <c r="I303" s="49"/>
      <c r="J303" s="12"/>
      <c r="K303" s="183"/>
      <c r="L303" s="255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24" customHeight="1">
      <c r="A304" s="12"/>
      <c r="B304" s="12"/>
      <c r="C304" s="255"/>
      <c r="D304" s="183"/>
      <c r="E304" s="49"/>
      <c r="F304" s="49"/>
      <c r="G304" s="49"/>
      <c r="H304" s="49"/>
      <c r="I304" s="49"/>
      <c r="J304" s="12"/>
      <c r="K304" s="183"/>
      <c r="L304" s="255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24" customHeight="1">
      <c r="A305" s="12"/>
      <c r="B305" s="12"/>
      <c r="C305" s="255"/>
      <c r="D305" s="183"/>
      <c r="E305" s="49"/>
      <c r="F305" s="49"/>
      <c r="G305" s="49"/>
      <c r="H305" s="49"/>
      <c r="I305" s="49"/>
      <c r="J305" s="12"/>
      <c r="K305" s="183"/>
      <c r="L305" s="255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24" customHeight="1">
      <c r="A306" s="12"/>
      <c r="B306" s="12"/>
      <c r="C306" s="255"/>
      <c r="D306" s="183"/>
      <c r="E306" s="49"/>
      <c r="F306" s="49"/>
      <c r="G306" s="49"/>
      <c r="H306" s="49"/>
      <c r="I306" s="49"/>
      <c r="J306" s="12"/>
      <c r="K306" s="183"/>
      <c r="L306" s="255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24" customHeight="1">
      <c r="A307" s="12"/>
      <c r="B307" s="12"/>
      <c r="C307" s="255"/>
      <c r="D307" s="183"/>
      <c r="E307" s="49"/>
      <c r="F307" s="49"/>
      <c r="G307" s="49"/>
      <c r="H307" s="49"/>
      <c r="I307" s="49"/>
      <c r="J307" s="12"/>
      <c r="K307" s="183"/>
      <c r="L307" s="255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24" customHeight="1">
      <c r="A308" s="12"/>
      <c r="B308" s="12"/>
      <c r="C308" s="255"/>
      <c r="D308" s="183"/>
      <c r="E308" s="49"/>
      <c r="F308" s="49"/>
      <c r="G308" s="49"/>
      <c r="H308" s="49"/>
      <c r="I308" s="49"/>
      <c r="J308" s="12"/>
      <c r="K308" s="183"/>
      <c r="L308" s="255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24" customHeight="1">
      <c r="A309" s="12"/>
      <c r="B309" s="12"/>
      <c r="C309" s="255"/>
      <c r="D309" s="183"/>
      <c r="E309" s="49"/>
      <c r="F309" s="49"/>
      <c r="G309" s="49"/>
      <c r="H309" s="49"/>
      <c r="I309" s="49"/>
      <c r="J309" s="12"/>
      <c r="K309" s="183"/>
      <c r="L309" s="255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24" customHeight="1">
      <c r="A310" s="12"/>
      <c r="B310" s="12"/>
      <c r="C310" s="255"/>
      <c r="D310" s="183"/>
      <c r="E310" s="49"/>
      <c r="F310" s="49"/>
      <c r="G310" s="49"/>
      <c r="H310" s="49"/>
      <c r="I310" s="49"/>
      <c r="J310" s="12"/>
      <c r="K310" s="183"/>
      <c r="L310" s="255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24" customHeight="1">
      <c r="A311" s="12"/>
      <c r="B311" s="12"/>
      <c r="C311" s="255"/>
      <c r="D311" s="183"/>
      <c r="E311" s="49"/>
      <c r="F311" s="49"/>
      <c r="G311" s="49"/>
      <c r="H311" s="49"/>
      <c r="I311" s="49"/>
      <c r="J311" s="12"/>
      <c r="K311" s="183"/>
      <c r="L311" s="255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24" customHeight="1">
      <c r="A312" s="12"/>
      <c r="B312" s="12"/>
      <c r="C312" s="255"/>
      <c r="D312" s="183"/>
      <c r="E312" s="49"/>
      <c r="F312" s="49"/>
      <c r="G312" s="49"/>
      <c r="H312" s="49"/>
      <c r="I312" s="49"/>
      <c r="J312" s="12"/>
      <c r="K312" s="183"/>
      <c r="L312" s="255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24" customHeight="1">
      <c r="A313" s="12"/>
      <c r="B313" s="12"/>
      <c r="C313" s="255"/>
      <c r="D313" s="183"/>
      <c r="E313" s="49"/>
      <c r="F313" s="49"/>
      <c r="G313" s="49"/>
      <c r="H313" s="49"/>
      <c r="I313" s="49"/>
      <c r="J313" s="12"/>
      <c r="K313" s="183"/>
      <c r="L313" s="255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24" customHeight="1">
      <c r="A314" s="12"/>
      <c r="B314" s="12"/>
      <c r="C314" s="255"/>
      <c r="D314" s="183"/>
      <c r="E314" s="49"/>
      <c r="F314" s="49"/>
      <c r="G314" s="49"/>
      <c r="H314" s="49"/>
      <c r="I314" s="49"/>
      <c r="J314" s="12"/>
      <c r="K314" s="183"/>
      <c r="L314" s="255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24" customHeight="1">
      <c r="A315" s="12"/>
      <c r="B315" s="12"/>
      <c r="C315" s="255"/>
      <c r="D315" s="183"/>
      <c r="E315" s="49"/>
      <c r="F315" s="49"/>
      <c r="G315" s="49"/>
      <c r="H315" s="49"/>
      <c r="I315" s="49"/>
      <c r="J315" s="12"/>
      <c r="K315" s="183"/>
      <c r="L315" s="255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24" customHeight="1">
      <c r="A316" s="12"/>
      <c r="B316" s="12"/>
      <c r="C316" s="255"/>
      <c r="D316" s="183"/>
      <c r="E316" s="49"/>
      <c r="F316" s="49"/>
      <c r="G316" s="49"/>
      <c r="H316" s="49"/>
      <c r="I316" s="49"/>
      <c r="J316" s="12"/>
      <c r="K316" s="183"/>
      <c r="L316" s="255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24" customHeight="1">
      <c r="A317" s="12"/>
      <c r="B317" s="12"/>
      <c r="C317" s="255"/>
      <c r="D317" s="183"/>
      <c r="E317" s="49"/>
      <c r="F317" s="49"/>
      <c r="G317" s="49"/>
      <c r="H317" s="49"/>
      <c r="I317" s="49"/>
      <c r="J317" s="12"/>
      <c r="K317" s="183"/>
      <c r="L317" s="255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24" customHeight="1">
      <c r="A318" s="12"/>
      <c r="B318" s="12"/>
      <c r="C318" s="255"/>
      <c r="D318" s="183"/>
      <c r="E318" s="49"/>
      <c r="F318" s="49"/>
      <c r="G318" s="49"/>
      <c r="H318" s="49"/>
      <c r="I318" s="49"/>
      <c r="J318" s="12"/>
      <c r="K318" s="183"/>
      <c r="L318" s="255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24" customHeight="1">
      <c r="A319" s="12"/>
      <c r="B319" s="12"/>
      <c r="C319" s="255"/>
      <c r="D319" s="183"/>
      <c r="E319" s="49"/>
      <c r="F319" s="49"/>
      <c r="G319" s="49"/>
      <c r="H319" s="49"/>
      <c r="I319" s="49"/>
      <c r="J319" s="12"/>
      <c r="K319" s="183"/>
      <c r="L319" s="255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24" customHeight="1">
      <c r="A320" s="12"/>
      <c r="B320" s="12"/>
      <c r="C320" s="255"/>
      <c r="D320" s="183"/>
      <c r="E320" s="49"/>
      <c r="F320" s="49"/>
      <c r="G320" s="49"/>
      <c r="H320" s="49"/>
      <c r="I320" s="49"/>
      <c r="J320" s="12"/>
      <c r="K320" s="183"/>
      <c r="L320" s="255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24" customHeight="1">
      <c r="A321" s="12"/>
      <c r="B321" s="12"/>
      <c r="C321" s="255"/>
      <c r="D321" s="183"/>
      <c r="E321" s="49"/>
      <c r="F321" s="49"/>
      <c r="G321" s="49"/>
      <c r="H321" s="49"/>
      <c r="I321" s="49"/>
      <c r="J321" s="12"/>
      <c r="K321" s="183"/>
      <c r="L321" s="255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24" customHeight="1">
      <c r="A322" s="12"/>
      <c r="B322" s="12"/>
      <c r="C322" s="255"/>
      <c r="D322" s="183"/>
      <c r="E322" s="49"/>
      <c r="F322" s="49"/>
      <c r="G322" s="49"/>
      <c r="H322" s="49"/>
      <c r="I322" s="49"/>
      <c r="J322" s="12"/>
      <c r="K322" s="183"/>
      <c r="L322" s="255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24" customHeight="1">
      <c r="A323" s="12"/>
      <c r="B323" s="12"/>
      <c r="C323" s="255"/>
      <c r="D323" s="183"/>
      <c r="E323" s="49"/>
      <c r="F323" s="49"/>
      <c r="G323" s="49"/>
      <c r="H323" s="49"/>
      <c r="I323" s="49"/>
      <c r="J323" s="12"/>
      <c r="K323" s="183"/>
      <c r="L323" s="255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24" customHeight="1">
      <c r="A324" s="12"/>
      <c r="B324" s="12"/>
      <c r="C324" s="255"/>
      <c r="D324" s="183"/>
      <c r="E324" s="49"/>
      <c r="F324" s="49"/>
      <c r="G324" s="49"/>
      <c r="H324" s="49"/>
      <c r="I324" s="49"/>
      <c r="J324" s="12"/>
      <c r="K324" s="183"/>
      <c r="L324" s="255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24" customHeight="1">
      <c r="A325" s="12"/>
      <c r="B325" s="12"/>
      <c r="C325" s="255"/>
      <c r="D325" s="183"/>
      <c r="E325" s="49"/>
      <c r="F325" s="49"/>
      <c r="G325" s="49"/>
      <c r="H325" s="49"/>
      <c r="I325" s="49"/>
      <c r="J325" s="12"/>
      <c r="K325" s="183"/>
      <c r="L325" s="255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24" customHeight="1">
      <c r="A326" s="12"/>
      <c r="B326" s="12"/>
      <c r="C326" s="255"/>
      <c r="D326" s="183"/>
      <c r="E326" s="49"/>
      <c r="F326" s="49"/>
      <c r="G326" s="49"/>
      <c r="H326" s="49"/>
      <c r="I326" s="49"/>
      <c r="J326" s="12"/>
      <c r="K326" s="183"/>
      <c r="L326" s="255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24" customHeight="1">
      <c r="A327" s="12"/>
      <c r="B327" s="12"/>
      <c r="C327" s="255"/>
      <c r="D327" s="183"/>
      <c r="E327" s="49"/>
      <c r="F327" s="49"/>
      <c r="G327" s="49"/>
      <c r="H327" s="49"/>
      <c r="I327" s="49"/>
      <c r="J327" s="12"/>
      <c r="K327" s="183"/>
      <c r="L327" s="255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24" customHeight="1">
      <c r="A328" s="12"/>
      <c r="B328" s="12"/>
      <c r="C328" s="255"/>
      <c r="D328" s="183"/>
      <c r="E328" s="49"/>
      <c r="F328" s="49"/>
      <c r="G328" s="49"/>
      <c r="H328" s="49"/>
      <c r="I328" s="49"/>
      <c r="J328" s="12"/>
      <c r="K328" s="183"/>
      <c r="L328" s="255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24" customHeight="1">
      <c r="A329" s="12"/>
      <c r="B329" s="12"/>
      <c r="C329" s="255"/>
      <c r="D329" s="183"/>
      <c r="E329" s="49"/>
      <c r="F329" s="49"/>
      <c r="G329" s="49"/>
      <c r="H329" s="49"/>
      <c r="I329" s="49"/>
      <c r="J329" s="12"/>
      <c r="K329" s="183"/>
      <c r="L329" s="255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24" customHeight="1">
      <c r="A330" s="12"/>
      <c r="B330" s="12"/>
      <c r="C330" s="255"/>
      <c r="D330" s="183"/>
      <c r="E330" s="49"/>
      <c r="F330" s="49"/>
      <c r="G330" s="49"/>
      <c r="H330" s="49"/>
      <c r="I330" s="49"/>
      <c r="J330" s="12"/>
      <c r="K330" s="183"/>
      <c r="L330" s="255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24" customHeight="1">
      <c r="A331" s="12"/>
      <c r="B331" s="12"/>
      <c r="C331" s="255"/>
      <c r="D331" s="183"/>
      <c r="E331" s="49"/>
      <c r="F331" s="49"/>
      <c r="G331" s="49"/>
      <c r="H331" s="49"/>
      <c r="I331" s="49"/>
      <c r="J331" s="12"/>
      <c r="K331" s="183"/>
      <c r="L331" s="255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24" customHeight="1">
      <c r="A332" s="12"/>
      <c r="B332" s="12"/>
      <c r="C332" s="255"/>
      <c r="D332" s="183"/>
      <c r="E332" s="49"/>
      <c r="F332" s="49"/>
      <c r="G332" s="49"/>
      <c r="H332" s="49"/>
      <c r="I332" s="49"/>
      <c r="J332" s="12"/>
      <c r="K332" s="183"/>
      <c r="L332" s="255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24" customHeight="1">
      <c r="A333" s="12"/>
      <c r="B333" s="12"/>
      <c r="C333" s="255"/>
      <c r="D333" s="183"/>
      <c r="E333" s="49"/>
      <c r="F333" s="49"/>
      <c r="G333" s="49"/>
      <c r="H333" s="49"/>
      <c r="I333" s="49"/>
      <c r="J333" s="12"/>
      <c r="K333" s="183"/>
      <c r="L333" s="255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24" customHeight="1">
      <c r="A334" s="12"/>
      <c r="B334" s="12"/>
      <c r="C334" s="255"/>
      <c r="D334" s="183"/>
      <c r="E334" s="49"/>
      <c r="F334" s="49"/>
      <c r="G334" s="49"/>
      <c r="H334" s="49"/>
      <c r="I334" s="49"/>
      <c r="J334" s="12"/>
      <c r="K334" s="183"/>
      <c r="L334" s="255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24" customHeight="1">
      <c r="A335" s="12"/>
      <c r="B335" s="12"/>
      <c r="C335" s="255"/>
      <c r="D335" s="183"/>
      <c r="E335" s="49"/>
      <c r="F335" s="49"/>
      <c r="G335" s="49"/>
      <c r="H335" s="49"/>
      <c r="I335" s="49"/>
      <c r="J335" s="12"/>
      <c r="K335" s="183"/>
      <c r="L335" s="255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24" customHeight="1">
      <c r="A336" s="12"/>
      <c r="B336" s="12"/>
      <c r="C336" s="255"/>
      <c r="D336" s="183"/>
      <c r="E336" s="49"/>
      <c r="F336" s="49"/>
      <c r="G336" s="49"/>
      <c r="H336" s="49"/>
      <c r="I336" s="49"/>
      <c r="J336" s="12"/>
      <c r="K336" s="183"/>
      <c r="L336" s="255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24" customHeight="1">
      <c r="A337" s="12"/>
      <c r="B337" s="12"/>
      <c r="C337" s="255"/>
      <c r="D337" s="183"/>
      <c r="E337" s="49"/>
      <c r="F337" s="49"/>
      <c r="G337" s="49"/>
      <c r="H337" s="49"/>
      <c r="I337" s="49"/>
      <c r="J337" s="12"/>
      <c r="K337" s="183"/>
      <c r="L337" s="255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24" customHeight="1">
      <c r="A338" s="12"/>
      <c r="B338" s="12"/>
      <c r="C338" s="255"/>
      <c r="D338" s="183"/>
      <c r="E338" s="49"/>
      <c r="F338" s="49"/>
      <c r="G338" s="49"/>
      <c r="H338" s="49"/>
      <c r="I338" s="49"/>
      <c r="J338" s="12"/>
      <c r="K338" s="183"/>
      <c r="L338" s="255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24" customHeight="1">
      <c r="A339" s="12"/>
      <c r="B339" s="12"/>
      <c r="C339" s="255"/>
      <c r="D339" s="183"/>
      <c r="E339" s="49"/>
      <c r="F339" s="49"/>
      <c r="G339" s="49"/>
      <c r="H339" s="49"/>
      <c r="I339" s="49"/>
      <c r="J339" s="12"/>
      <c r="K339" s="183"/>
      <c r="L339" s="255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24" customHeight="1">
      <c r="A340" s="12"/>
      <c r="B340" s="12"/>
      <c r="C340" s="255"/>
      <c r="D340" s="183"/>
      <c r="E340" s="49"/>
      <c r="F340" s="49"/>
      <c r="G340" s="49"/>
      <c r="H340" s="49"/>
      <c r="I340" s="49"/>
      <c r="J340" s="12"/>
      <c r="K340" s="183"/>
      <c r="L340" s="255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24" customHeight="1">
      <c r="A341" s="12"/>
      <c r="B341" s="12"/>
      <c r="C341" s="255"/>
      <c r="D341" s="183"/>
      <c r="E341" s="49"/>
      <c r="F341" s="49"/>
      <c r="G341" s="49"/>
      <c r="H341" s="49"/>
      <c r="I341" s="49"/>
      <c r="J341" s="12"/>
      <c r="K341" s="183"/>
      <c r="L341" s="255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24" customHeight="1">
      <c r="A342" s="12"/>
      <c r="B342" s="12"/>
      <c r="C342" s="255"/>
      <c r="D342" s="183"/>
      <c r="E342" s="49"/>
      <c r="F342" s="49"/>
      <c r="G342" s="49"/>
      <c r="H342" s="49"/>
      <c r="I342" s="49"/>
      <c r="J342" s="12"/>
      <c r="K342" s="183"/>
      <c r="L342" s="255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24" customHeight="1">
      <c r="A343" s="12"/>
      <c r="B343" s="12"/>
      <c r="C343" s="255"/>
      <c r="D343" s="183"/>
      <c r="E343" s="49"/>
      <c r="F343" s="49"/>
      <c r="G343" s="49"/>
      <c r="H343" s="49"/>
      <c r="I343" s="49"/>
      <c r="J343" s="12"/>
      <c r="K343" s="183"/>
      <c r="L343" s="255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24" customHeight="1">
      <c r="A344" s="12"/>
      <c r="B344" s="12"/>
      <c r="C344" s="255"/>
      <c r="D344" s="183"/>
      <c r="E344" s="49"/>
      <c r="F344" s="49"/>
      <c r="G344" s="49"/>
      <c r="H344" s="49"/>
      <c r="I344" s="49"/>
      <c r="J344" s="12"/>
      <c r="K344" s="183"/>
      <c r="L344" s="255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24" customHeight="1">
      <c r="A345" s="12"/>
      <c r="B345" s="12"/>
      <c r="C345" s="255"/>
      <c r="D345" s="183"/>
      <c r="E345" s="49"/>
      <c r="F345" s="49"/>
      <c r="G345" s="49"/>
      <c r="H345" s="49"/>
      <c r="I345" s="49"/>
      <c r="J345" s="12"/>
      <c r="K345" s="183"/>
      <c r="L345" s="255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24" customHeight="1">
      <c r="A346" s="12"/>
      <c r="B346" s="12"/>
      <c r="C346" s="255"/>
      <c r="D346" s="183"/>
      <c r="E346" s="49"/>
      <c r="F346" s="49"/>
      <c r="G346" s="49"/>
      <c r="H346" s="49"/>
      <c r="I346" s="49"/>
      <c r="J346" s="12"/>
      <c r="K346" s="183"/>
      <c r="L346" s="255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24" customHeight="1">
      <c r="A347" s="12"/>
      <c r="B347" s="12"/>
      <c r="C347" s="255"/>
      <c r="D347" s="183"/>
      <c r="E347" s="49"/>
      <c r="F347" s="49"/>
      <c r="G347" s="49"/>
      <c r="H347" s="49"/>
      <c r="I347" s="49"/>
      <c r="J347" s="12"/>
      <c r="K347" s="183"/>
      <c r="L347" s="255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24" customHeight="1">
      <c r="A348" s="12"/>
      <c r="B348" s="12"/>
      <c r="C348" s="255"/>
      <c r="D348" s="183"/>
      <c r="E348" s="49"/>
      <c r="F348" s="49"/>
      <c r="G348" s="49"/>
      <c r="H348" s="49"/>
      <c r="I348" s="49"/>
      <c r="J348" s="12"/>
      <c r="K348" s="183"/>
      <c r="L348" s="255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24" customHeight="1">
      <c r="A349" s="12"/>
      <c r="B349" s="12"/>
      <c r="C349" s="255"/>
      <c r="D349" s="183"/>
      <c r="E349" s="49"/>
      <c r="F349" s="49"/>
      <c r="G349" s="49"/>
      <c r="H349" s="49"/>
      <c r="I349" s="49"/>
      <c r="J349" s="12"/>
      <c r="K349" s="183"/>
      <c r="L349" s="255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24" customHeight="1">
      <c r="A350" s="12"/>
      <c r="B350" s="12"/>
      <c r="C350" s="255"/>
      <c r="D350" s="183"/>
      <c r="E350" s="49"/>
      <c r="F350" s="49"/>
      <c r="G350" s="49"/>
      <c r="H350" s="49"/>
      <c r="I350" s="49"/>
      <c r="J350" s="12"/>
      <c r="K350" s="183"/>
      <c r="L350" s="255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24" customHeight="1">
      <c r="A351" s="12"/>
      <c r="B351" s="12"/>
      <c r="C351" s="255"/>
      <c r="D351" s="183"/>
      <c r="E351" s="49"/>
      <c r="F351" s="49"/>
      <c r="G351" s="49"/>
      <c r="H351" s="49"/>
      <c r="I351" s="49"/>
      <c r="J351" s="12"/>
      <c r="K351" s="183"/>
      <c r="L351" s="255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24" customHeight="1">
      <c r="A352" s="12"/>
      <c r="B352" s="12"/>
      <c r="C352" s="255"/>
      <c r="D352" s="183"/>
      <c r="E352" s="49"/>
      <c r="F352" s="49"/>
      <c r="G352" s="49"/>
      <c r="H352" s="49"/>
      <c r="I352" s="49"/>
      <c r="J352" s="12"/>
      <c r="K352" s="183"/>
      <c r="L352" s="255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24" customHeight="1">
      <c r="A353" s="12"/>
      <c r="B353" s="12"/>
      <c r="C353" s="255"/>
      <c r="D353" s="183"/>
      <c r="E353" s="49"/>
      <c r="F353" s="49"/>
      <c r="G353" s="49"/>
      <c r="H353" s="49"/>
      <c r="I353" s="49"/>
      <c r="J353" s="12"/>
      <c r="K353" s="183"/>
      <c r="L353" s="255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24" customHeight="1">
      <c r="A354" s="12"/>
      <c r="B354" s="12"/>
      <c r="C354" s="255"/>
      <c r="D354" s="183"/>
      <c r="E354" s="49"/>
      <c r="F354" s="49"/>
      <c r="G354" s="49"/>
      <c r="H354" s="49"/>
      <c r="I354" s="49"/>
      <c r="J354" s="12"/>
      <c r="K354" s="183"/>
      <c r="L354" s="255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24" customHeight="1">
      <c r="A355" s="12"/>
      <c r="B355" s="12"/>
      <c r="C355" s="255"/>
      <c r="D355" s="183"/>
      <c r="E355" s="49"/>
      <c r="F355" s="49"/>
      <c r="G355" s="49"/>
      <c r="H355" s="49"/>
      <c r="I355" s="49"/>
      <c r="J355" s="12"/>
      <c r="K355" s="183"/>
      <c r="L355" s="255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24" customHeight="1">
      <c r="A356" s="12"/>
      <c r="B356" s="12"/>
      <c r="C356" s="255"/>
      <c r="D356" s="183"/>
      <c r="E356" s="49"/>
      <c r="F356" s="49"/>
      <c r="G356" s="49"/>
      <c r="H356" s="49"/>
      <c r="I356" s="49"/>
      <c r="J356" s="12"/>
      <c r="K356" s="183"/>
      <c r="L356" s="255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24" customHeight="1">
      <c r="A357" s="12"/>
      <c r="B357" s="12"/>
      <c r="C357" s="255"/>
      <c r="D357" s="183"/>
      <c r="E357" s="49"/>
      <c r="F357" s="49"/>
      <c r="G357" s="49"/>
      <c r="H357" s="49"/>
      <c r="I357" s="49"/>
      <c r="J357" s="12"/>
      <c r="K357" s="183"/>
      <c r="L357" s="255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24" customHeight="1">
      <c r="A358" s="12"/>
      <c r="B358" s="12"/>
      <c r="C358" s="255"/>
      <c r="D358" s="183"/>
      <c r="E358" s="49"/>
      <c r="F358" s="49"/>
      <c r="G358" s="49"/>
      <c r="H358" s="49"/>
      <c r="I358" s="49"/>
      <c r="J358" s="12"/>
      <c r="K358" s="183"/>
      <c r="L358" s="255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24" customHeight="1">
      <c r="A359" s="12"/>
      <c r="B359" s="12"/>
      <c r="C359" s="255"/>
      <c r="D359" s="183"/>
      <c r="E359" s="49"/>
      <c r="F359" s="49"/>
      <c r="G359" s="49"/>
      <c r="H359" s="49"/>
      <c r="I359" s="49"/>
      <c r="J359" s="12"/>
      <c r="K359" s="183"/>
      <c r="L359" s="255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24" customHeight="1">
      <c r="A360" s="12"/>
      <c r="B360" s="12"/>
      <c r="C360" s="255"/>
      <c r="D360" s="183"/>
      <c r="E360" s="49"/>
      <c r="F360" s="49"/>
      <c r="G360" s="49"/>
      <c r="H360" s="49"/>
      <c r="I360" s="49"/>
      <c r="J360" s="12"/>
      <c r="K360" s="183"/>
      <c r="L360" s="255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24" customHeight="1">
      <c r="A361" s="12"/>
      <c r="B361" s="12"/>
      <c r="C361" s="255"/>
      <c r="D361" s="183"/>
      <c r="E361" s="49"/>
      <c r="F361" s="49"/>
      <c r="G361" s="49"/>
      <c r="H361" s="49"/>
      <c r="I361" s="49"/>
      <c r="J361" s="12"/>
      <c r="K361" s="183"/>
      <c r="L361" s="255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24" customHeight="1">
      <c r="A362" s="12"/>
      <c r="B362" s="12"/>
      <c r="C362" s="255"/>
      <c r="D362" s="183"/>
      <c r="E362" s="49"/>
      <c r="F362" s="49"/>
      <c r="G362" s="49"/>
      <c r="H362" s="49"/>
      <c r="I362" s="49"/>
      <c r="J362" s="12"/>
      <c r="K362" s="183"/>
      <c r="L362" s="255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24" customHeight="1">
      <c r="A363" s="12"/>
      <c r="B363" s="12"/>
      <c r="C363" s="255"/>
      <c r="D363" s="183"/>
      <c r="E363" s="49"/>
      <c r="F363" s="49"/>
      <c r="G363" s="49"/>
      <c r="H363" s="49"/>
      <c r="I363" s="49"/>
      <c r="J363" s="12"/>
      <c r="K363" s="183"/>
      <c r="L363" s="255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24" customHeight="1">
      <c r="A364" s="12"/>
      <c r="B364" s="12"/>
      <c r="C364" s="255"/>
      <c r="D364" s="183"/>
      <c r="E364" s="49"/>
      <c r="F364" s="49"/>
      <c r="G364" s="49"/>
      <c r="H364" s="49"/>
      <c r="I364" s="49"/>
      <c r="J364" s="12"/>
      <c r="K364" s="183"/>
      <c r="L364" s="255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24" customHeight="1">
      <c r="A365" s="12"/>
      <c r="B365" s="12"/>
      <c r="C365" s="255"/>
      <c r="D365" s="183"/>
      <c r="E365" s="49"/>
      <c r="F365" s="49"/>
      <c r="G365" s="49"/>
      <c r="H365" s="49"/>
      <c r="I365" s="49"/>
      <c r="J365" s="12"/>
      <c r="K365" s="183"/>
      <c r="L365" s="255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24" customHeight="1">
      <c r="A366" s="12"/>
      <c r="B366" s="12"/>
      <c r="C366" s="255"/>
      <c r="D366" s="183"/>
      <c r="E366" s="49"/>
      <c r="F366" s="49"/>
      <c r="G366" s="49"/>
      <c r="H366" s="49"/>
      <c r="I366" s="49"/>
      <c r="J366" s="12"/>
      <c r="K366" s="183"/>
      <c r="L366" s="255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24" customHeight="1">
      <c r="A367" s="12"/>
      <c r="B367" s="12"/>
      <c r="C367" s="255"/>
      <c r="D367" s="183"/>
      <c r="E367" s="49"/>
      <c r="F367" s="49"/>
      <c r="G367" s="49"/>
      <c r="H367" s="49"/>
      <c r="I367" s="49"/>
      <c r="J367" s="12"/>
      <c r="K367" s="183"/>
      <c r="L367" s="255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24" customHeight="1">
      <c r="A368" s="12"/>
      <c r="B368" s="12"/>
      <c r="C368" s="255"/>
      <c r="D368" s="183"/>
      <c r="E368" s="49"/>
      <c r="F368" s="49"/>
      <c r="G368" s="49"/>
      <c r="H368" s="49"/>
      <c r="I368" s="49"/>
      <c r="J368" s="12"/>
      <c r="K368" s="183"/>
      <c r="L368" s="255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24" customHeight="1">
      <c r="A369" s="12"/>
      <c r="B369" s="12"/>
      <c r="C369" s="255"/>
      <c r="D369" s="183"/>
      <c r="E369" s="49"/>
      <c r="F369" s="49"/>
      <c r="G369" s="49"/>
      <c r="H369" s="49"/>
      <c r="I369" s="49"/>
      <c r="J369" s="12"/>
      <c r="K369" s="183"/>
      <c r="L369" s="255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24" customHeight="1">
      <c r="A370" s="12"/>
      <c r="B370" s="12"/>
      <c r="C370" s="255"/>
      <c r="D370" s="183"/>
      <c r="E370" s="49"/>
      <c r="F370" s="49"/>
      <c r="G370" s="49"/>
      <c r="H370" s="49"/>
      <c r="I370" s="49"/>
      <c r="J370" s="12"/>
      <c r="K370" s="183"/>
      <c r="L370" s="255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24" customHeight="1">
      <c r="A371" s="12"/>
      <c r="B371" s="12"/>
      <c r="C371" s="255"/>
      <c r="D371" s="183"/>
      <c r="E371" s="49"/>
      <c r="F371" s="49"/>
      <c r="G371" s="49"/>
      <c r="H371" s="49"/>
      <c r="I371" s="49"/>
      <c r="J371" s="12"/>
      <c r="K371" s="183"/>
      <c r="L371" s="255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24" customHeight="1">
      <c r="A372" s="12"/>
      <c r="B372" s="12"/>
      <c r="C372" s="255"/>
      <c r="D372" s="183"/>
      <c r="E372" s="49"/>
      <c r="F372" s="49"/>
      <c r="G372" s="49"/>
      <c r="H372" s="49"/>
      <c r="I372" s="49"/>
      <c r="J372" s="12"/>
      <c r="K372" s="183"/>
      <c r="L372" s="255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24" customHeight="1">
      <c r="A373" s="12"/>
      <c r="B373" s="12"/>
      <c r="C373" s="255"/>
      <c r="D373" s="183"/>
      <c r="E373" s="49"/>
      <c r="F373" s="49"/>
      <c r="G373" s="49"/>
      <c r="H373" s="49"/>
      <c r="I373" s="49"/>
      <c r="J373" s="12"/>
      <c r="K373" s="183"/>
      <c r="L373" s="255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24" customHeight="1">
      <c r="A374" s="12"/>
      <c r="B374" s="12"/>
      <c r="C374" s="255"/>
      <c r="D374" s="183"/>
      <c r="E374" s="49"/>
      <c r="F374" s="49"/>
      <c r="G374" s="49"/>
      <c r="H374" s="49"/>
      <c r="I374" s="49"/>
      <c r="J374" s="12"/>
      <c r="K374" s="183"/>
      <c r="L374" s="255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24" customHeight="1">
      <c r="A375" s="12"/>
      <c r="B375" s="12"/>
      <c r="C375" s="255"/>
      <c r="D375" s="183"/>
      <c r="E375" s="49"/>
      <c r="F375" s="49"/>
      <c r="G375" s="49"/>
      <c r="H375" s="49"/>
      <c r="I375" s="49"/>
      <c r="J375" s="12"/>
      <c r="K375" s="183"/>
      <c r="L375" s="255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24" customHeight="1">
      <c r="A376" s="12"/>
      <c r="B376" s="12"/>
      <c r="C376" s="255"/>
      <c r="D376" s="183"/>
      <c r="E376" s="49"/>
      <c r="F376" s="49"/>
      <c r="G376" s="49"/>
      <c r="H376" s="49"/>
      <c r="I376" s="49"/>
      <c r="J376" s="12"/>
      <c r="K376" s="183"/>
      <c r="L376" s="255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24" customHeight="1">
      <c r="A377" s="12"/>
      <c r="B377" s="12"/>
      <c r="C377" s="255"/>
      <c r="D377" s="183"/>
      <c r="E377" s="49"/>
      <c r="F377" s="49"/>
      <c r="G377" s="49"/>
      <c r="H377" s="49"/>
      <c r="I377" s="49"/>
      <c r="J377" s="12"/>
      <c r="K377" s="183"/>
      <c r="L377" s="255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24" customHeight="1">
      <c r="A378" s="12"/>
      <c r="B378" s="12"/>
      <c r="C378" s="255"/>
      <c r="D378" s="183"/>
      <c r="E378" s="49"/>
      <c r="F378" s="49"/>
      <c r="G378" s="49"/>
      <c r="H378" s="49"/>
      <c r="I378" s="49"/>
      <c r="J378" s="12"/>
      <c r="K378" s="183"/>
      <c r="L378" s="255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24" customHeight="1">
      <c r="A379" s="12"/>
      <c r="B379" s="12"/>
      <c r="C379" s="255"/>
      <c r="D379" s="183"/>
      <c r="E379" s="49"/>
      <c r="F379" s="49"/>
      <c r="G379" s="49"/>
      <c r="H379" s="49"/>
      <c r="I379" s="49"/>
      <c r="J379" s="12"/>
      <c r="K379" s="183"/>
      <c r="L379" s="255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24" customHeight="1">
      <c r="A380" s="12"/>
      <c r="B380" s="12"/>
      <c r="C380" s="255"/>
      <c r="D380" s="183"/>
      <c r="E380" s="49"/>
      <c r="F380" s="49"/>
      <c r="G380" s="49"/>
      <c r="H380" s="49"/>
      <c r="I380" s="49"/>
      <c r="J380" s="12"/>
      <c r="K380" s="183"/>
      <c r="L380" s="255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24" customHeight="1">
      <c r="A381" s="12"/>
      <c r="B381" s="12"/>
      <c r="C381" s="255"/>
      <c r="D381" s="183"/>
      <c r="E381" s="49"/>
      <c r="F381" s="49"/>
      <c r="G381" s="49"/>
      <c r="H381" s="49"/>
      <c r="I381" s="49"/>
      <c r="J381" s="12"/>
      <c r="K381" s="183"/>
      <c r="L381" s="255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24" customHeight="1">
      <c r="A382" s="12"/>
      <c r="B382" s="12"/>
      <c r="C382" s="255"/>
      <c r="D382" s="183"/>
      <c r="E382" s="49"/>
      <c r="F382" s="49"/>
      <c r="G382" s="49"/>
      <c r="H382" s="49"/>
      <c r="I382" s="49"/>
      <c r="J382" s="12"/>
      <c r="K382" s="183"/>
      <c r="L382" s="255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24" customHeight="1">
      <c r="A383" s="12"/>
      <c r="B383" s="12"/>
      <c r="C383" s="255"/>
      <c r="D383" s="183"/>
      <c r="E383" s="49"/>
      <c r="F383" s="49"/>
      <c r="G383" s="49"/>
      <c r="H383" s="49"/>
      <c r="I383" s="49"/>
      <c r="J383" s="12"/>
      <c r="K383" s="183"/>
      <c r="L383" s="255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24" customHeight="1">
      <c r="A384" s="12"/>
      <c r="B384" s="12"/>
      <c r="C384" s="255"/>
      <c r="D384" s="183"/>
      <c r="E384" s="49"/>
      <c r="F384" s="49"/>
      <c r="G384" s="49"/>
      <c r="H384" s="49"/>
      <c r="I384" s="49"/>
      <c r="J384" s="12"/>
      <c r="K384" s="183"/>
      <c r="L384" s="255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24" customHeight="1">
      <c r="A385" s="12"/>
      <c r="B385" s="12"/>
      <c r="C385" s="255"/>
      <c r="D385" s="183"/>
      <c r="E385" s="49"/>
      <c r="F385" s="49"/>
      <c r="G385" s="49"/>
      <c r="H385" s="49"/>
      <c r="I385" s="49"/>
      <c r="J385" s="12"/>
      <c r="K385" s="183"/>
      <c r="L385" s="255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24" customHeight="1">
      <c r="A386" s="12"/>
      <c r="B386" s="12"/>
      <c r="C386" s="255"/>
      <c r="D386" s="183"/>
      <c r="E386" s="49"/>
      <c r="F386" s="49"/>
      <c r="G386" s="49"/>
      <c r="H386" s="49"/>
      <c r="I386" s="49"/>
      <c r="J386" s="12"/>
      <c r="K386" s="183"/>
      <c r="L386" s="255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24" customHeight="1">
      <c r="A387" s="12"/>
      <c r="B387" s="12"/>
      <c r="C387" s="255"/>
      <c r="D387" s="183"/>
      <c r="E387" s="49"/>
      <c r="F387" s="49"/>
      <c r="G387" s="49"/>
      <c r="H387" s="49"/>
      <c r="I387" s="49"/>
      <c r="J387" s="12"/>
      <c r="K387" s="183"/>
      <c r="L387" s="255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24" customHeight="1">
      <c r="A388" s="12"/>
      <c r="B388" s="12"/>
      <c r="C388" s="255"/>
      <c r="D388" s="183"/>
      <c r="E388" s="49"/>
      <c r="F388" s="49"/>
      <c r="G388" s="49"/>
      <c r="H388" s="49"/>
      <c r="I388" s="49"/>
      <c r="J388" s="12"/>
      <c r="K388" s="183"/>
      <c r="L388" s="255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24" customHeight="1">
      <c r="A389" s="12"/>
      <c r="B389" s="12"/>
      <c r="C389" s="255"/>
      <c r="D389" s="183"/>
      <c r="E389" s="49"/>
      <c r="F389" s="49"/>
      <c r="G389" s="49"/>
      <c r="H389" s="49"/>
      <c r="I389" s="49"/>
      <c r="J389" s="12"/>
      <c r="K389" s="183"/>
      <c r="L389" s="255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24" customHeight="1">
      <c r="A390" s="12"/>
      <c r="B390" s="12"/>
      <c r="C390" s="255"/>
      <c r="D390" s="183"/>
      <c r="E390" s="49"/>
      <c r="F390" s="49"/>
      <c r="G390" s="49"/>
      <c r="H390" s="49"/>
      <c r="I390" s="49"/>
      <c r="J390" s="12"/>
      <c r="K390" s="183"/>
      <c r="L390" s="255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24" customHeight="1">
      <c r="A391" s="12"/>
      <c r="B391" s="12"/>
      <c r="C391" s="255"/>
      <c r="D391" s="183"/>
      <c r="E391" s="49"/>
      <c r="F391" s="49"/>
      <c r="G391" s="49"/>
      <c r="H391" s="49"/>
      <c r="I391" s="49"/>
      <c r="J391" s="12"/>
      <c r="K391" s="183"/>
      <c r="L391" s="255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24" customHeight="1">
      <c r="A392" s="12"/>
      <c r="B392" s="12"/>
      <c r="C392" s="255"/>
      <c r="D392" s="183"/>
      <c r="E392" s="49"/>
      <c r="F392" s="49"/>
      <c r="G392" s="49"/>
      <c r="H392" s="49"/>
      <c r="I392" s="49"/>
      <c r="J392" s="12"/>
      <c r="K392" s="183"/>
      <c r="L392" s="255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24" customHeight="1">
      <c r="A393" s="12"/>
      <c r="B393" s="12"/>
      <c r="C393" s="255"/>
      <c r="D393" s="183"/>
      <c r="E393" s="49"/>
      <c r="F393" s="49"/>
      <c r="G393" s="49"/>
      <c r="H393" s="49"/>
      <c r="I393" s="49"/>
      <c r="J393" s="12"/>
      <c r="K393" s="183"/>
      <c r="L393" s="255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24" customHeight="1">
      <c r="A394" s="12"/>
      <c r="B394" s="12"/>
      <c r="C394" s="255"/>
      <c r="D394" s="183"/>
      <c r="E394" s="49"/>
      <c r="F394" s="49"/>
      <c r="G394" s="49"/>
      <c r="H394" s="49"/>
      <c r="I394" s="49"/>
      <c r="J394" s="12"/>
      <c r="K394" s="183"/>
      <c r="L394" s="255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24" customHeight="1">
      <c r="A395" s="12"/>
      <c r="B395" s="12"/>
      <c r="C395" s="255"/>
      <c r="D395" s="183"/>
      <c r="E395" s="49"/>
      <c r="F395" s="49"/>
      <c r="G395" s="49"/>
      <c r="H395" s="49"/>
      <c r="I395" s="49"/>
      <c r="J395" s="12"/>
      <c r="K395" s="183"/>
      <c r="L395" s="255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24" customHeight="1">
      <c r="A396" s="12"/>
      <c r="B396" s="12"/>
      <c r="C396" s="255"/>
      <c r="D396" s="183"/>
      <c r="E396" s="49"/>
      <c r="F396" s="49"/>
      <c r="G396" s="49"/>
      <c r="H396" s="49"/>
      <c r="I396" s="49"/>
      <c r="J396" s="12"/>
      <c r="K396" s="183"/>
      <c r="L396" s="255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24" customHeight="1">
      <c r="A397" s="12"/>
      <c r="B397" s="12"/>
      <c r="C397" s="255"/>
      <c r="D397" s="183"/>
      <c r="E397" s="49"/>
      <c r="F397" s="49"/>
      <c r="G397" s="49"/>
      <c r="H397" s="49"/>
      <c r="I397" s="49"/>
      <c r="J397" s="12"/>
      <c r="K397" s="183"/>
      <c r="L397" s="255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24" customHeight="1">
      <c r="A398" s="12"/>
      <c r="B398" s="12"/>
      <c r="C398" s="255"/>
      <c r="D398" s="183"/>
      <c r="E398" s="49"/>
      <c r="F398" s="49"/>
      <c r="G398" s="49"/>
      <c r="H398" s="49"/>
      <c r="I398" s="49"/>
      <c r="J398" s="12"/>
      <c r="K398" s="183"/>
      <c r="L398" s="255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24" customHeight="1">
      <c r="A399" s="12"/>
      <c r="B399" s="12"/>
      <c r="C399" s="255"/>
      <c r="D399" s="183"/>
      <c r="E399" s="49"/>
      <c r="F399" s="49"/>
      <c r="G399" s="49"/>
      <c r="H399" s="49"/>
      <c r="I399" s="49"/>
      <c r="J399" s="12"/>
      <c r="K399" s="183"/>
      <c r="L399" s="255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24" customHeight="1">
      <c r="A400" s="12"/>
      <c r="B400" s="12"/>
      <c r="C400" s="255"/>
      <c r="D400" s="183"/>
      <c r="E400" s="49"/>
      <c r="F400" s="49"/>
      <c r="G400" s="49"/>
      <c r="H400" s="49"/>
      <c r="I400" s="49"/>
      <c r="J400" s="12"/>
      <c r="K400" s="183"/>
      <c r="L400" s="255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24" customHeight="1">
      <c r="A401" s="12"/>
      <c r="B401" s="12"/>
      <c r="C401" s="255"/>
      <c r="D401" s="183"/>
      <c r="E401" s="49"/>
      <c r="F401" s="49"/>
      <c r="G401" s="49"/>
      <c r="H401" s="49"/>
      <c r="I401" s="49"/>
      <c r="J401" s="12"/>
      <c r="K401" s="183"/>
      <c r="L401" s="255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24" customHeight="1">
      <c r="A402" s="12"/>
      <c r="B402" s="12"/>
      <c r="C402" s="255"/>
      <c r="D402" s="183"/>
      <c r="E402" s="49"/>
      <c r="F402" s="49"/>
      <c r="G402" s="49"/>
      <c r="H402" s="49"/>
      <c r="I402" s="49"/>
      <c r="J402" s="12"/>
      <c r="K402" s="183"/>
      <c r="L402" s="255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24" customHeight="1">
      <c r="A403" s="12"/>
      <c r="B403" s="12"/>
      <c r="C403" s="255"/>
      <c r="D403" s="183"/>
      <c r="E403" s="49"/>
      <c r="F403" s="49"/>
      <c r="G403" s="49"/>
      <c r="H403" s="49"/>
      <c r="I403" s="49"/>
      <c r="J403" s="12"/>
      <c r="K403" s="183"/>
      <c r="L403" s="255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24" customHeight="1">
      <c r="A404" s="12"/>
      <c r="B404" s="12"/>
      <c r="C404" s="255"/>
      <c r="D404" s="183"/>
      <c r="E404" s="49"/>
      <c r="F404" s="49"/>
      <c r="G404" s="49"/>
      <c r="H404" s="49"/>
      <c r="I404" s="49"/>
      <c r="J404" s="12"/>
      <c r="K404" s="183"/>
      <c r="L404" s="255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24" customHeight="1">
      <c r="A405" s="12"/>
      <c r="B405" s="12"/>
      <c r="C405" s="255"/>
      <c r="D405" s="183"/>
      <c r="E405" s="49"/>
      <c r="F405" s="49"/>
      <c r="G405" s="49"/>
      <c r="H405" s="49"/>
      <c r="I405" s="49"/>
      <c r="J405" s="12"/>
      <c r="K405" s="183"/>
      <c r="L405" s="255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24" customHeight="1">
      <c r="A406" s="12"/>
      <c r="B406" s="12"/>
      <c r="C406" s="255"/>
      <c r="D406" s="183"/>
      <c r="E406" s="49"/>
      <c r="F406" s="49"/>
      <c r="G406" s="49"/>
      <c r="H406" s="49"/>
      <c r="I406" s="49"/>
      <c r="J406" s="12"/>
      <c r="K406" s="183"/>
      <c r="L406" s="255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24" customHeight="1">
      <c r="A407" s="12"/>
      <c r="B407" s="12"/>
      <c r="C407" s="255"/>
      <c r="D407" s="183"/>
      <c r="E407" s="49"/>
      <c r="F407" s="49"/>
      <c r="G407" s="49"/>
      <c r="H407" s="49"/>
      <c r="I407" s="49"/>
      <c r="J407" s="12"/>
      <c r="K407" s="183"/>
      <c r="L407" s="255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24" customHeight="1">
      <c r="A408" s="12"/>
      <c r="B408" s="12"/>
      <c r="C408" s="255"/>
      <c r="D408" s="183"/>
      <c r="E408" s="49"/>
      <c r="F408" s="49"/>
      <c r="G408" s="49"/>
      <c r="H408" s="49"/>
      <c r="I408" s="49"/>
      <c r="J408" s="12"/>
      <c r="K408" s="183"/>
      <c r="L408" s="255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24" customHeight="1">
      <c r="A409" s="12"/>
      <c r="B409" s="12"/>
      <c r="C409" s="255"/>
      <c r="D409" s="183"/>
      <c r="E409" s="49"/>
      <c r="F409" s="49"/>
      <c r="G409" s="49"/>
      <c r="H409" s="49"/>
      <c r="I409" s="49"/>
      <c r="J409" s="12"/>
      <c r="K409" s="183"/>
      <c r="L409" s="255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24" customHeight="1">
      <c r="A410" s="12"/>
      <c r="B410" s="12"/>
      <c r="C410" s="255"/>
      <c r="D410" s="183"/>
      <c r="E410" s="49"/>
      <c r="F410" s="49"/>
      <c r="G410" s="49"/>
      <c r="H410" s="49"/>
      <c r="I410" s="49"/>
      <c r="J410" s="12"/>
      <c r="K410" s="183"/>
      <c r="L410" s="255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24" customHeight="1">
      <c r="A411" s="12"/>
      <c r="B411" s="12"/>
      <c r="C411" s="255"/>
      <c r="D411" s="183"/>
      <c r="E411" s="49"/>
      <c r="F411" s="49"/>
      <c r="G411" s="49"/>
      <c r="H411" s="49"/>
      <c r="I411" s="49"/>
      <c r="J411" s="12"/>
      <c r="K411" s="183"/>
      <c r="L411" s="255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24" customHeight="1">
      <c r="A412" s="12"/>
      <c r="B412" s="12"/>
      <c r="C412" s="255"/>
      <c r="D412" s="183"/>
      <c r="E412" s="49"/>
      <c r="F412" s="49"/>
      <c r="G412" s="49"/>
      <c r="H412" s="49"/>
      <c r="I412" s="49"/>
      <c r="J412" s="12"/>
      <c r="K412" s="183"/>
      <c r="L412" s="255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24" customHeight="1">
      <c r="A413" s="12"/>
      <c r="B413" s="12"/>
      <c r="C413" s="255"/>
      <c r="D413" s="183"/>
      <c r="E413" s="49"/>
      <c r="F413" s="49"/>
      <c r="G413" s="49"/>
      <c r="H413" s="49"/>
      <c r="I413" s="49"/>
      <c r="J413" s="12"/>
      <c r="K413" s="183"/>
      <c r="L413" s="255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24" customHeight="1">
      <c r="A414" s="12"/>
      <c r="B414" s="12"/>
      <c r="C414" s="255"/>
      <c r="D414" s="183"/>
      <c r="E414" s="49"/>
      <c r="F414" s="49"/>
      <c r="G414" s="49"/>
      <c r="H414" s="49"/>
      <c r="I414" s="49"/>
      <c r="J414" s="12"/>
      <c r="K414" s="183"/>
      <c r="L414" s="255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24" customHeight="1">
      <c r="A415" s="12"/>
      <c r="B415" s="12"/>
      <c r="C415" s="255"/>
      <c r="D415" s="183"/>
      <c r="E415" s="49"/>
      <c r="F415" s="49"/>
      <c r="G415" s="49"/>
      <c r="H415" s="49"/>
      <c r="I415" s="49"/>
      <c r="J415" s="12"/>
      <c r="K415" s="183"/>
      <c r="L415" s="255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24" customHeight="1">
      <c r="A416" s="12"/>
      <c r="B416" s="12"/>
      <c r="C416" s="255"/>
      <c r="D416" s="183"/>
      <c r="E416" s="49"/>
      <c r="F416" s="49"/>
      <c r="G416" s="49"/>
      <c r="H416" s="49"/>
      <c r="I416" s="49"/>
      <c r="J416" s="12"/>
      <c r="K416" s="183"/>
      <c r="L416" s="255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24" customHeight="1">
      <c r="A417" s="12"/>
      <c r="B417" s="12"/>
      <c r="C417" s="255"/>
      <c r="D417" s="183"/>
      <c r="E417" s="49"/>
      <c r="F417" s="49"/>
      <c r="G417" s="49"/>
      <c r="H417" s="49"/>
      <c r="I417" s="49"/>
      <c r="J417" s="12"/>
      <c r="K417" s="183"/>
      <c r="L417" s="255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24" customHeight="1">
      <c r="A418" s="12"/>
      <c r="B418" s="12"/>
      <c r="C418" s="255"/>
      <c r="D418" s="183"/>
      <c r="E418" s="49"/>
      <c r="F418" s="49"/>
      <c r="G418" s="49"/>
      <c r="H418" s="49"/>
      <c r="I418" s="49"/>
      <c r="J418" s="12"/>
      <c r="K418" s="183"/>
      <c r="L418" s="255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24" customHeight="1">
      <c r="A419" s="12"/>
      <c r="B419" s="12"/>
      <c r="C419" s="255"/>
      <c r="D419" s="183"/>
      <c r="E419" s="49"/>
      <c r="F419" s="49"/>
      <c r="G419" s="49"/>
      <c r="H419" s="49"/>
      <c r="I419" s="49"/>
      <c r="J419" s="12"/>
      <c r="K419" s="183"/>
      <c r="L419" s="255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24" customHeight="1">
      <c r="A420" s="12"/>
      <c r="B420" s="12"/>
      <c r="C420" s="255"/>
      <c r="D420" s="183"/>
      <c r="E420" s="49"/>
      <c r="F420" s="49"/>
      <c r="G420" s="49"/>
      <c r="H420" s="49"/>
      <c r="I420" s="49"/>
      <c r="J420" s="12"/>
      <c r="K420" s="183"/>
      <c r="L420" s="255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24" customHeight="1">
      <c r="A421" s="12"/>
      <c r="B421" s="12"/>
      <c r="C421" s="255"/>
      <c r="D421" s="183"/>
      <c r="E421" s="49"/>
      <c r="F421" s="49"/>
      <c r="G421" s="49"/>
      <c r="H421" s="49"/>
      <c r="I421" s="49"/>
      <c r="J421" s="12"/>
      <c r="K421" s="183"/>
      <c r="L421" s="255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24" customHeight="1">
      <c r="A422" s="12"/>
      <c r="B422" s="12"/>
      <c r="C422" s="255"/>
      <c r="D422" s="183"/>
      <c r="E422" s="49"/>
      <c r="F422" s="49"/>
      <c r="G422" s="49"/>
      <c r="H422" s="49"/>
      <c r="I422" s="49"/>
      <c r="J422" s="12"/>
      <c r="K422" s="183"/>
      <c r="L422" s="255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24" customHeight="1">
      <c r="A423" s="12"/>
      <c r="B423" s="12"/>
      <c r="C423" s="255"/>
      <c r="D423" s="183"/>
      <c r="E423" s="49"/>
      <c r="F423" s="49"/>
      <c r="G423" s="49"/>
      <c r="H423" s="49"/>
      <c r="I423" s="49"/>
      <c r="J423" s="12"/>
      <c r="K423" s="183"/>
      <c r="L423" s="255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24" customHeight="1">
      <c r="A424" s="12"/>
      <c r="B424" s="12"/>
      <c r="C424" s="255"/>
      <c r="D424" s="183"/>
      <c r="E424" s="49"/>
      <c r="F424" s="49"/>
      <c r="G424" s="49"/>
      <c r="H424" s="49"/>
      <c r="I424" s="49"/>
      <c r="J424" s="12"/>
      <c r="K424" s="183"/>
      <c r="L424" s="255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24" customHeight="1">
      <c r="A425" s="12"/>
      <c r="B425" s="12"/>
      <c r="C425" s="255"/>
      <c r="D425" s="183"/>
      <c r="E425" s="49"/>
      <c r="F425" s="49"/>
      <c r="G425" s="49"/>
      <c r="H425" s="49"/>
      <c r="I425" s="49"/>
      <c r="J425" s="12"/>
      <c r="K425" s="183"/>
      <c r="L425" s="255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24" customHeight="1">
      <c r="A426" s="12"/>
      <c r="B426" s="12"/>
      <c r="C426" s="255"/>
      <c r="D426" s="183"/>
      <c r="E426" s="49"/>
      <c r="F426" s="49"/>
      <c r="G426" s="49"/>
      <c r="H426" s="49"/>
      <c r="I426" s="49"/>
      <c r="J426" s="12"/>
      <c r="K426" s="183"/>
      <c r="L426" s="255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24" customHeight="1">
      <c r="A427" s="12"/>
      <c r="B427" s="12"/>
      <c r="C427" s="255"/>
      <c r="D427" s="183"/>
      <c r="E427" s="49"/>
      <c r="F427" s="49"/>
      <c r="G427" s="49"/>
      <c r="H427" s="49"/>
      <c r="I427" s="49"/>
      <c r="J427" s="12"/>
      <c r="K427" s="183"/>
      <c r="L427" s="255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24" customHeight="1">
      <c r="A428" s="12"/>
      <c r="B428" s="12"/>
      <c r="C428" s="255"/>
      <c r="D428" s="183"/>
      <c r="E428" s="49"/>
      <c r="F428" s="49"/>
      <c r="G428" s="49"/>
      <c r="H428" s="49"/>
      <c r="I428" s="49"/>
      <c r="J428" s="12"/>
      <c r="K428" s="183"/>
      <c r="L428" s="255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24" customHeight="1">
      <c r="A429" s="12"/>
      <c r="B429" s="12"/>
      <c r="C429" s="255"/>
      <c r="D429" s="183"/>
      <c r="E429" s="49"/>
      <c r="F429" s="49"/>
      <c r="G429" s="49"/>
      <c r="H429" s="49"/>
      <c r="I429" s="49"/>
      <c r="J429" s="12"/>
      <c r="K429" s="183"/>
      <c r="L429" s="255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24" customHeight="1">
      <c r="A430" s="12"/>
      <c r="B430" s="12"/>
      <c r="C430" s="255"/>
      <c r="D430" s="183"/>
      <c r="E430" s="49"/>
      <c r="F430" s="49"/>
      <c r="G430" s="49"/>
      <c r="H430" s="49"/>
      <c r="I430" s="49"/>
      <c r="J430" s="12"/>
      <c r="K430" s="183"/>
      <c r="L430" s="255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24" customHeight="1">
      <c r="A431" s="12"/>
      <c r="B431" s="12"/>
      <c r="C431" s="255"/>
      <c r="D431" s="183"/>
      <c r="E431" s="49"/>
      <c r="F431" s="49"/>
      <c r="G431" s="49"/>
      <c r="H431" s="49"/>
      <c r="I431" s="49"/>
      <c r="J431" s="12"/>
      <c r="K431" s="183"/>
      <c r="L431" s="255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24" customHeight="1">
      <c r="A432" s="12"/>
      <c r="B432" s="12"/>
      <c r="C432" s="255"/>
      <c r="D432" s="183"/>
      <c r="E432" s="49"/>
      <c r="F432" s="49"/>
      <c r="G432" s="49"/>
      <c r="H432" s="49"/>
      <c r="I432" s="49"/>
      <c r="J432" s="12"/>
      <c r="K432" s="183"/>
      <c r="L432" s="255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24" customHeight="1">
      <c r="A433" s="12"/>
      <c r="B433" s="12"/>
      <c r="C433" s="255"/>
      <c r="D433" s="183"/>
      <c r="E433" s="49"/>
      <c r="F433" s="49"/>
      <c r="G433" s="49"/>
      <c r="H433" s="49"/>
      <c r="I433" s="49"/>
      <c r="J433" s="12"/>
      <c r="K433" s="183"/>
      <c r="L433" s="255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24" customHeight="1">
      <c r="A434" s="12"/>
      <c r="B434" s="12"/>
      <c r="C434" s="255"/>
      <c r="D434" s="183"/>
      <c r="E434" s="49"/>
      <c r="F434" s="49"/>
      <c r="G434" s="49"/>
      <c r="H434" s="49"/>
      <c r="I434" s="49"/>
      <c r="J434" s="12"/>
      <c r="K434" s="183"/>
      <c r="L434" s="255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24" customHeight="1">
      <c r="A435" s="12"/>
      <c r="B435" s="12"/>
      <c r="C435" s="255"/>
      <c r="D435" s="183"/>
      <c r="E435" s="49"/>
      <c r="F435" s="49"/>
      <c r="G435" s="49"/>
      <c r="H435" s="49"/>
      <c r="I435" s="49"/>
      <c r="J435" s="12"/>
      <c r="K435" s="183"/>
      <c r="L435" s="255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24" customHeight="1">
      <c r="A436" s="12"/>
      <c r="B436" s="12"/>
      <c r="C436" s="255"/>
      <c r="D436" s="183"/>
      <c r="E436" s="49"/>
      <c r="F436" s="49"/>
      <c r="G436" s="49"/>
      <c r="H436" s="49"/>
      <c r="I436" s="49"/>
      <c r="J436" s="12"/>
      <c r="K436" s="183"/>
      <c r="L436" s="255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24" customHeight="1">
      <c r="A437" s="12"/>
      <c r="B437" s="12"/>
      <c r="C437" s="255"/>
      <c r="D437" s="183"/>
      <c r="E437" s="49"/>
      <c r="F437" s="49"/>
      <c r="G437" s="49"/>
      <c r="H437" s="49"/>
      <c r="I437" s="49"/>
      <c r="J437" s="12"/>
      <c r="K437" s="183"/>
      <c r="L437" s="255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24" customHeight="1">
      <c r="A438" s="12"/>
      <c r="B438" s="12"/>
      <c r="C438" s="255"/>
      <c r="D438" s="183"/>
      <c r="E438" s="49"/>
      <c r="F438" s="49"/>
      <c r="G438" s="49"/>
      <c r="H438" s="49"/>
      <c r="I438" s="49"/>
      <c r="J438" s="12"/>
      <c r="K438" s="183"/>
      <c r="L438" s="255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24" customHeight="1">
      <c r="A439" s="12"/>
      <c r="B439" s="12"/>
      <c r="C439" s="255"/>
      <c r="D439" s="183"/>
      <c r="E439" s="49"/>
      <c r="F439" s="49"/>
      <c r="G439" s="49"/>
      <c r="H439" s="49"/>
      <c r="I439" s="49"/>
      <c r="J439" s="12"/>
      <c r="K439" s="183"/>
      <c r="L439" s="255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24" customHeight="1">
      <c r="A440" s="12"/>
      <c r="B440" s="12"/>
      <c r="C440" s="255"/>
      <c r="D440" s="183"/>
      <c r="E440" s="49"/>
      <c r="F440" s="49"/>
      <c r="G440" s="49"/>
      <c r="H440" s="49"/>
      <c r="I440" s="49"/>
      <c r="J440" s="12"/>
      <c r="K440" s="183"/>
      <c r="L440" s="255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24" customHeight="1">
      <c r="A441" s="12"/>
      <c r="B441" s="12"/>
      <c r="C441" s="255"/>
      <c r="D441" s="183"/>
      <c r="E441" s="49"/>
      <c r="F441" s="49"/>
      <c r="G441" s="49"/>
      <c r="H441" s="49"/>
      <c r="I441" s="49"/>
      <c r="J441" s="12"/>
      <c r="K441" s="183"/>
      <c r="L441" s="255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24" customHeight="1">
      <c r="A442" s="12"/>
      <c r="B442" s="12"/>
      <c r="C442" s="255"/>
      <c r="D442" s="183"/>
      <c r="E442" s="49"/>
      <c r="F442" s="49"/>
      <c r="G442" s="49"/>
      <c r="H442" s="49"/>
      <c r="I442" s="49"/>
      <c r="J442" s="12"/>
      <c r="K442" s="183"/>
      <c r="L442" s="255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24" customHeight="1">
      <c r="A443" s="12"/>
      <c r="B443" s="12"/>
      <c r="C443" s="255"/>
      <c r="D443" s="183"/>
      <c r="E443" s="49"/>
      <c r="F443" s="49"/>
      <c r="G443" s="49"/>
      <c r="H443" s="49"/>
      <c r="I443" s="49"/>
      <c r="J443" s="12"/>
      <c r="K443" s="183"/>
      <c r="L443" s="255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24" customHeight="1">
      <c r="A444" s="12"/>
      <c r="B444" s="12"/>
      <c r="C444" s="255"/>
      <c r="D444" s="183"/>
      <c r="E444" s="49"/>
      <c r="F444" s="49"/>
      <c r="G444" s="49"/>
      <c r="H444" s="49"/>
      <c r="I444" s="49"/>
      <c r="J444" s="12"/>
      <c r="K444" s="183"/>
      <c r="L444" s="255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24" customHeight="1">
      <c r="A445" s="12"/>
      <c r="B445" s="12"/>
      <c r="C445" s="255"/>
      <c r="D445" s="183"/>
      <c r="E445" s="49"/>
      <c r="F445" s="49"/>
      <c r="G445" s="49"/>
      <c r="H445" s="49"/>
      <c r="I445" s="49"/>
      <c r="J445" s="12"/>
      <c r="K445" s="183"/>
      <c r="L445" s="255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24" customHeight="1">
      <c r="A446" s="12"/>
      <c r="B446" s="12"/>
      <c r="C446" s="255"/>
      <c r="D446" s="183"/>
      <c r="E446" s="49"/>
      <c r="F446" s="49"/>
      <c r="G446" s="49"/>
      <c r="H446" s="49"/>
      <c r="I446" s="49"/>
      <c r="J446" s="12"/>
      <c r="K446" s="183"/>
      <c r="L446" s="255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24" customHeight="1">
      <c r="A447" s="12"/>
      <c r="B447" s="12"/>
      <c r="C447" s="255"/>
      <c r="D447" s="183"/>
      <c r="E447" s="49"/>
      <c r="F447" s="49"/>
      <c r="G447" s="49"/>
      <c r="H447" s="49"/>
      <c r="I447" s="49"/>
      <c r="J447" s="12"/>
      <c r="K447" s="183"/>
      <c r="L447" s="255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24" customHeight="1">
      <c r="A448" s="12"/>
      <c r="B448" s="12"/>
      <c r="C448" s="255"/>
      <c r="D448" s="183"/>
      <c r="E448" s="49"/>
      <c r="F448" s="49"/>
      <c r="G448" s="49"/>
      <c r="H448" s="49"/>
      <c r="I448" s="49"/>
      <c r="J448" s="12"/>
      <c r="K448" s="183"/>
      <c r="L448" s="255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24" customHeight="1">
      <c r="A449" s="12"/>
      <c r="B449" s="12"/>
      <c r="C449" s="255"/>
      <c r="D449" s="183"/>
      <c r="E449" s="49"/>
      <c r="F449" s="49"/>
      <c r="G449" s="49"/>
      <c r="H449" s="49"/>
      <c r="I449" s="49"/>
      <c r="J449" s="12"/>
      <c r="K449" s="183"/>
      <c r="L449" s="255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24" customHeight="1">
      <c r="A450" s="12"/>
      <c r="B450" s="12"/>
      <c r="C450" s="255"/>
      <c r="D450" s="183"/>
      <c r="E450" s="49"/>
      <c r="F450" s="49"/>
      <c r="G450" s="49"/>
      <c r="H450" s="49"/>
      <c r="I450" s="49"/>
      <c r="J450" s="12"/>
      <c r="K450" s="183"/>
      <c r="L450" s="255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24" customHeight="1">
      <c r="A451" s="12"/>
      <c r="B451" s="12"/>
      <c r="C451" s="255"/>
      <c r="D451" s="183"/>
      <c r="E451" s="49"/>
      <c r="F451" s="49"/>
      <c r="G451" s="49"/>
      <c r="H451" s="49"/>
      <c r="I451" s="49"/>
      <c r="J451" s="12"/>
      <c r="K451" s="183"/>
      <c r="L451" s="255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24" customHeight="1">
      <c r="A452" s="12"/>
      <c r="B452" s="12"/>
      <c r="C452" s="255"/>
      <c r="D452" s="183"/>
      <c r="E452" s="49"/>
      <c r="F452" s="49"/>
      <c r="G452" s="49"/>
      <c r="H452" s="49"/>
      <c r="I452" s="49"/>
      <c r="J452" s="12"/>
      <c r="K452" s="183"/>
      <c r="L452" s="255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24" customHeight="1">
      <c r="A453" s="12"/>
      <c r="B453" s="12"/>
      <c r="C453" s="255"/>
      <c r="D453" s="183"/>
      <c r="E453" s="49"/>
      <c r="F453" s="49"/>
      <c r="G453" s="49"/>
      <c r="H453" s="49"/>
      <c r="I453" s="49"/>
      <c r="J453" s="12"/>
      <c r="K453" s="183"/>
      <c r="L453" s="255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24" customHeight="1">
      <c r="A454" s="12"/>
      <c r="B454" s="12"/>
      <c r="C454" s="255"/>
      <c r="D454" s="183"/>
      <c r="E454" s="49"/>
      <c r="F454" s="49"/>
      <c r="G454" s="49"/>
      <c r="H454" s="49"/>
      <c r="I454" s="49"/>
      <c r="J454" s="12"/>
      <c r="K454" s="183"/>
      <c r="L454" s="255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24" customHeight="1">
      <c r="A455" s="12"/>
      <c r="B455" s="12"/>
      <c r="C455" s="255"/>
      <c r="D455" s="183"/>
      <c r="E455" s="49"/>
      <c r="F455" s="49"/>
      <c r="G455" s="49"/>
      <c r="H455" s="49"/>
      <c r="I455" s="49"/>
      <c r="J455" s="12"/>
      <c r="K455" s="183"/>
      <c r="L455" s="255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24" customHeight="1">
      <c r="A456" s="12"/>
      <c r="B456" s="12"/>
      <c r="C456" s="255"/>
      <c r="D456" s="183"/>
      <c r="E456" s="49"/>
      <c r="F456" s="49"/>
      <c r="G456" s="49"/>
      <c r="H456" s="49"/>
      <c r="I456" s="49"/>
      <c r="J456" s="12"/>
      <c r="K456" s="183"/>
      <c r="L456" s="255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24" customHeight="1">
      <c r="A457" s="12"/>
      <c r="B457" s="12"/>
      <c r="C457" s="255"/>
      <c r="D457" s="183"/>
      <c r="E457" s="49"/>
      <c r="F457" s="49"/>
      <c r="G457" s="49"/>
      <c r="H457" s="49"/>
      <c r="I457" s="49"/>
      <c r="J457" s="12"/>
      <c r="K457" s="183"/>
      <c r="L457" s="255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24" customHeight="1">
      <c r="A458" s="12"/>
      <c r="B458" s="12"/>
      <c r="C458" s="255"/>
      <c r="D458" s="183"/>
      <c r="E458" s="49"/>
      <c r="F458" s="49"/>
      <c r="G458" s="49"/>
      <c r="H458" s="49"/>
      <c r="I458" s="49"/>
      <c r="J458" s="12"/>
      <c r="K458" s="183"/>
      <c r="L458" s="255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24" customHeight="1">
      <c r="A459" s="12"/>
      <c r="B459" s="12"/>
      <c r="C459" s="255"/>
      <c r="D459" s="183"/>
      <c r="E459" s="49"/>
      <c r="F459" s="49"/>
      <c r="G459" s="49"/>
      <c r="H459" s="49"/>
      <c r="I459" s="49"/>
      <c r="J459" s="12"/>
      <c r="K459" s="183"/>
      <c r="L459" s="255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24" customHeight="1">
      <c r="A460" s="12"/>
      <c r="B460" s="12"/>
      <c r="C460" s="255"/>
      <c r="D460" s="183"/>
      <c r="E460" s="49"/>
      <c r="F460" s="49"/>
      <c r="G460" s="49"/>
      <c r="H460" s="49"/>
      <c r="I460" s="49"/>
      <c r="J460" s="12"/>
      <c r="K460" s="183"/>
      <c r="L460" s="255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24" customHeight="1">
      <c r="A461" s="12"/>
      <c r="B461" s="12"/>
      <c r="C461" s="255"/>
      <c r="D461" s="183"/>
      <c r="E461" s="49"/>
      <c r="F461" s="49"/>
      <c r="G461" s="49"/>
      <c r="H461" s="49"/>
      <c r="I461" s="49"/>
      <c r="J461" s="12"/>
      <c r="K461" s="183"/>
      <c r="L461" s="255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24" customHeight="1">
      <c r="A462" s="12"/>
      <c r="B462" s="12"/>
      <c r="C462" s="255"/>
      <c r="D462" s="183"/>
      <c r="E462" s="49"/>
      <c r="F462" s="49"/>
      <c r="G462" s="49"/>
      <c r="H462" s="49"/>
      <c r="I462" s="49"/>
      <c r="J462" s="12"/>
      <c r="K462" s="183"/>
      <c r="L462" s="255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24" customHeight="1">
      <c r="A463" s="12"/>
      <c r="B463" s="12"/>
      <c r="C463" s="255"/>
      <c r="D463" s="183"/>
      <c r="E463" s="49"/>
      <c r="F463" s="49"/>
      <c r="G463" s="49"/>
      <c r="H463" s="49"/>
      <c r="I463" s="49"/>
      <c r="J463" s="12"/>
      <c r="K463" s="183"/>
      <c r="L463" s="255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24" customHeight="1">
      <c r="A464" s="12"/>
      <c r="B464" s="12"/>
      <c r="C464" s="255"/>
      <c r="D464" s="183"/>
      <c r="E464" s="49"/>
      <c r="F464" s="49"/>
      <c r="G464" s="49"/>
      <c r="H464" s="49"/>
      <c r="I464" s="49"/>
      <c r="J464" s="12"/>
      <c r="K464" s="183"/>
      <c r="L464" s="255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24" customHeight="1">
      <c r="A465" s="12"/>
      <c r="B465" s="12"/>
      <c r="C465" s="255"/>
      <c r="D465" s="183"/>
      <c r="E465" s="49"/>
      <c r="F465" s="49"/>
      <c r="G465" s="49"/>
      <c r="H465" s="49"/>
      <c r="I465" s="49"/>
      <c r="J465" s="12"/>
      <c r="K465" s="183"/>
      <c r="L465" s="255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24" customHeight="1">
      <c r="A466" s="12"/>
      <c r="B466" s="12"/>
      <c r="C466" s="255"/>
      <c r="D466" s="183"/>
      <c r="E466" s="49"/>
      <c r="F466" s="49"/>
      <c r="G466" s="49"/>
      <c r="H466" s="49"/>
      <c r="I466" s="49"/>
      <c r="J466" s="12"/>
      <c r="K466" s="183"/>
      <c r="L466" s="255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24" customHeight="1">
      <c r="A467" s="12"/>
      <c r="B467" s="12"/>
      <c r="C467" s="255"/>
      <c r="D467" s="183"/>
      <c r="E467" s="49"/>
      <c r="F467" s="49"/>
      <c r="G467" s="49"/>
      <c r="H467" s="49"/>
      <c r="I467" s="49"/>
      <c r="J467" s="12"/>
      <c r="K467" s="183"/>
      <c r="L467" s="255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24" customHeight="1">
      <c r="A468" s="12"/>
      <c r="B468" s="12"/>
      <c r="C468" s="255"/>
      <c r="D468" s="183"/>
      <c r="E468" s="49"/>
      <c r="F468" s="49"/>
      <c r="G468" s="49"/>
      <c r="H468" s="49"/>
      <c r="I468" s="49"/>
      <c r="J468" s="12"/>
      <c r="K468" s="183"/>
      <c r="L468" s="255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24" customHeight="1">
      <c r="A469" s="12"/>
      <c r="B469" s="12"/>
      <c r="C469" s="255"/>
      <c r="D469" s="183"/>
      <c r="E469" s="49"/>
      <c r="F469" s="49"/>
      <c r="G469" s="49"/>
      <c r="H469" s="49"/>
      <c r="I469" s="49"/>
      <c r="J469" s="12"/>
      <c r="K469" s="183"/>
      <c r="L469" s="255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24" customHeight="1">
      <c r="A470" s="12"/>
      <c r="B470" s="12"/>
      <c r="C470" s="255"/>
      <c r="D470" s="183"/>
      <c r="E470" s="49"/>
      <c r="F470" s="49"/>
      <c r="G470" s="49"/>
      <c r="H470" s="49"/>
      <c r="I470" s="49"/>
      <c r="J470" s="12"/>
      <c r="K470" s="183"/>
      <c r="L470" s="255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24" customHeight="1">
      <c r="A471" s="12"/>
      <c r="B471" s="12"/>
      <c r="C471" s="255"/>
      <c r="D471" s="183"/>
      <c r="E471" s="49"/>
      <c r="F471" s="49"/>
      <c r="G471" s="49"/>
      <c r="H471" s="49"/>
      <c r="I471" s="49"/>
      <c r="J471" s="12"/>
      <c r="K471" s="183"/>
      <c r="L471" s="255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24" customHeight="1">
      <c r="A472" s="12"/>
      <c r="B472" s="12"/>
      <c r="C472" s="255"/>
      <c r="D472" s="183"/>
      <c r="E472" s="49"/>
      <c r="F472" s="49"/>
      <c r="G472" s="49"/>
      <c r="H472" s="49"/>
      <c r="I472" s="49"/>
      <c r="J472" s="12"/>
      <c r="K472" s="183"/>
      <c r="L472" s="255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24" customHeight="1">
      <c r="A473" s="12"/>
      <c r="B473" s="12"/>
      <c r="C473" s="255"/>
      <c r="D473" s="183"/>
      <c r="E473" s="49"/>
      <c r="F473" s="49"/>
      <c r="G473" s="49"/>
      <c r="H473" s="49"/>
      <c r="I473" s="49"/>
      <c r="J473" s="12"/>
      <c r="K473" s="183"/>
      <c r="L473" s="255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24" customHeight="1">
      <c r="A474" s="12"/>
      <c r="B474" s="12"/>
      <c r="C474" s="255"/>
      <c r="D474" s="183"/>
      <c r="E474" s="49"/>
      <c r="F474" s="49"/>
      <c r="G474" s="49"/>
      <c r="H474" s="49"/>
      <c r="I474" s="49"/>
      <c r="J474" s="12"/>
      <c r="K474" s="183"/>
      <c r="L474" s="255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24" customHeight="1">
      <c r="A475" s="12"/>
      <c r="B475" s="12"/>
      <c r="C475" s="255"/>
      <c r="D475" s="183"/>
      <c r="E475" s="49"/>
      <c r="F475" s="49"/>
      <c r="G475" s="49"/>
      <c r="H475" s="49"/>
      <c r="I475" s="49"/>
      <c r="J475" s="12"/>
      <c r="K475" s="183"/>
      <c r="L475" s="255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24" customHeight="1">
      <c r="A476" s="12"/>
      <c r="B476" s="12"/>
      <c r="C476" s="255"/>
      <c r="D476" s="183"/>
      <c r="E476" s="49"/>
      <c r="F476" s="49"/>
      <c r="G476" s="49"/>
      <c r="H476" s="49"/>
      <c r="I476" s="49"/>
      <c r="J476" s="12"/>
      <c r="K476" s="183"/>
      <c r="L476" s="255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24" customHeight="1">
      <c r="A477" s="12"/>
      <c r="B477" s="12"/>
      <c r="C477" s="255"/>
      <c r="D477" s="183"/>
      <c r="E477" s="49"/>
      <c r="F477" s="49"/>
      <c r="G477" s="49"/>
      <c r="H477" s="49"/>
      <c r="I477" s="49"/>
      <c r="J477" s="12"/>
      <c r="K477" s="183"/>
      <c r="L477" s="255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24" customHeight="1">
      <c r="A478" s="12"/>
      <c r="B478" s="12"/>
      <c r="C478" s="255"/>
      <c r="D478" s="183"/>
      <c r="E478" s="49"/>
      <c r="F478" s="49"/>
      <c r="G478" s="49"/>
      <c r="H478" s="49"/>
      <c r="I478" s="49"/>
      <c r="J478" s="12"/>
      <c r="K478" s="183"/>
      <c r="L478" s="255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24" customHeight="1">
      <c r="A479" s="12"/>
      <c r="B479" s="12"/>
      <c r="C479" s="255"/>
      <c r="D479" s="183"/>
      <c r="E479" s="49"/>
      <c r="F479" s="49"/>
      <c r="G479" s="49"/>
      <c r="H479" s="49"/>
      <c r="I479" s="49"/>
      <c r="J479" s="12"/>
      <c r="K479" s="183"/>
      <c r="L479" s="255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24" customHeight="1">
      <c r="A480" s="12"/>
      <c r="B480" s="12"/>
      <c r="C480" s="255"/>
      <c r="D480" s="183"/>
      <c r="E480" s="49"/>
      <c r="F480" s="49"/>
      <c r="G480" s="49"/>
      <c r="H480" s="49"/>
      <c r="I480" s="49"/>
      <c r="J480" s="12"/>
      <c r="K480" s="183"/>
      <c r="L480" s="255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24" customHeight="1">
      <c r="A481" s="12"/>
      <c r="B481" s="12"/>
      <c r="C481" s="255"/>
      <c r="D481" s="183"/>
      <c r="E481" s="49"/>
      <c r="F481" s="49"/>
      <c r="G481" s="49"/>
      <c r="H481" s="49"/>
      <c r="I481" s="49"/>
      <c r="J481" s="12"/>
      <c r="K481" s="183"/>
      <c r="L481" s="255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24" customHeight="1">
      <c r="A482" s="12"/>
      <c r="B482" s="12"/>
      <c r="C482" s="255"/>
      <c r="D482" s="183"/>
      <c r="E482" s="49"/>
      <c r="F482" s="49"/>
      <c r="G482" s="49"/>
      <c r="H482" s="49"/>
      <c r="I482" s="49"/>
      <c r="J482" s="12"/>
      <c r="K482" s="183"/>
      <c r="L482" s="255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24" customHeight="1">
      <c r="A483" s="12"/>
      <c r="B483" s="12"/>
      <c r="C483" s="255"/>
      <c r="D483" s="183"/>
      <c r="E483" s="49"/>
      <c r="F483" s="49"/>
      <c r="G483" s="49"/>
      <c r="H483" s="49"/>
      <c r="I483" s="49"/>
      <c r="J483" s="12"/>
      <c r="K483" s="183"/>
      <c r="L483" s="255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24" customHeight="1">
      <c r="A484" s="12"/>
      <c r="B484" s="12"/>
      <c r="C484" s="255"/>
      <c r="D484" s="183"/>
      <c r="E484" s="49"/>
      <c r="F484" s="49"/>
      <c r="G484" s="49"/>
      <c r="H484" s="49"/>
      <c r="I484" s="49"/>
      <c r="J484" s="12"/>
      <c r="K484" s="183"/>
      <c r="L484" s="255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24" customHeight="1">
      <c r="A485" s="12"/>
      <c r="B485" s="12"/>
      <c r="C485" s="255"/>
      <c r="D485" s="183"/>
      <c r="E485" s="49"/>
      <c r="F485" s="49"/>
      <c r="G485" s="49"/>
      <c r="H485" s="49"/>
      <c r="I485" s="49"/>
      <c r="J485" s="12"/>
      <c r="K485" s="183"/>
      <c r="L485" s="255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24" customHeight="1">
      <c r="A486" s="12"/>
      <c r="B486" s="12"/>
      <c r="C486" s="255"/>
      <c r="D486" s="183"/>
      <c r="E486" s="49"/>
      <c r="F486" s="49"/>
      <c r="G486" s="49"/>
      <c r="H486" s="49"/>
      <c r="I486" s="49"/>
      <c r="J486" s="12"/>
      <c r="K486" s="183"/>
      <c r="L486" s="255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24" customHeight="1">
      <c r="A487" s="12"/>
      <c r="B487" s="12"/>
      <c r="C487" s="255"/>
      <c r="D487" s="183"/>
      <c r="E487" s="49"/>
      <c r="F487" s="49"/>
      <c r="G487" s="49"/>
      <c r="H487" s="49"/>
      <c r="I487" s="49"/>
      <c r="J487" s="12"/>
      <c r="K487" s="183"/>
      <c r="L487" s="255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24" customHeight="1">
      <c r="A488" s="12"/>
      <c r="B488" s="12"/>
      <c r="C488" s="255"/>
      <c r="D488" s="183"/>
      <c r="E488" s="49"/>
      <c r="F488" s="49"/>
      <c r="G488" s="49"/>
      <c r="H488" s="49"/>
      <c r="I488" s="49"/>
      <c r="J488" s="12"/>
      <c r="K488" s="183"/>
      <c r="L488" s="255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24" customHeight="1">
      <c r="A489" s="12"/>
      <c r="B489" s="12"/>
      <c r="C489" s="255"/>
      <c r="D489" s="183"/>
      <c r="E489" s="49"/>
      <c r="F489" s="49"/>
      <c r="G489" s="49"/>
      <c r="H489" s="49"/>
      <c r="I489" s="49"/>
      <c r="J489" s="12"/>
      <c r="K489" s="183"/>
      <c r="L489" s="255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24" customHeight="1">
      <c r="A490" s="12"/>
      <c r="B490" s="12"/>
      <c r="C490" s="255"/>
      <c r="D490" s="183"/>
      <c r="E490" s="49"/>
      <c r="F490" s="49"/>
      <c r="G490" s="49"/>
      <c r="H490" s="49"/>
      <c r="I490" s="49"/>
      <c r="J490" s="12"/>
      <c r="K490" s="183"/>
      <c r="L490" s="255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24" customHeight="1">
      <c r="A491" s="12"/>
      <c r="B491" s="12"/>
      <c r="C491" s="255"/>
      <c r="D491" s="183"/>
      <c r="E491" s="49"/>
      <c r="F491" s="49"/>
      <c r="G491" s="49"/>
      <c r="H491" s="49"/>
      <c r="I491" s="49"/>
      <c r="J491" s="12"/>
      <c r="K491" s="183"/>
      <c r="L491" s="255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24" customHeight="1">
      <c r="A492" s="12"/>
      <c r="B492" s="12"/>
      <c r="C492" s="255"/>
      <c r="D492" s="183"/>
      <c r="E492" s="49"/>
      <c r="F492" s="49"/>
      <c r="G492" s="49"/>
      <c r="H492" s="49"/>
      <c r="I492" s="49"/>
      <c r="J492" s="12"/>
      <c r="K492" s="183"/>
      <c r="L492" s="255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24" customHeight="1">
      <c r="A493" s="12"/>
      <c r="B493" s="12"/>
      <c r="C493" s="255"/>
      <c r="D493" s="183"/>
      <c r="E493" s="49"/>
      <c r="F493" s="49"/>
      <c r="G493" s="49"/>
      <c r="H493" s="49"/>
      <c r="I493" s="49"/>
      <c r="J493" s="12"/>
      <c r="K493" s="183"/>
      <c r="L493" s="255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24" customHeight="1">
      <c r="A494" s="12"/>
      <c r="B494" s="12"/>
      <c r="C494" s="255"/>
      <c r="D494" s="183"/>
      <c r="E494" s="49"/>
      <c r="F494" s="49"/>
      <c r="G494" s="49"/>
      <c r="H494" s="49"/>
      <c r="I494" s="49"/>
      <c r="J494" s="12"/>
      <c r="K494" s="183"/>
      <c r="L494" s="255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24" customHeight="1">
      <c r="A495" s="12"/>
      <c r="B495" s="12"/>
      <c r="C495" s="255"/>
      <c r="D495" s="183"/>
      <c r="E495" s="49"/>
      <c r="F495" s="49"/>
      <c r="G495" s="49"/>
      <c r="H495" s="49"/>
      <c r="I495" s="49"/>
      <c r="J495" s="12"/>
      <c r="K495" s="183"/>
      <c r="L495" s="255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24" customHeight="1">
      <c r="A496" s="12"/>
      <c r="B496" s="12"/>
      <c r="C496" s="255"/>
      <c r="D496" s="183"/>
      <c r="E496" s="49"/>
      <c r="F496" s="49"/>
      <c r="G496" s="49"/>
      <c r="H496" s="49"/>
      <c r="I496" s="49"/>
      <c r="J496" s="12"/>
      <c r="K496" s="183"/>
      <c r="L496" s="255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24" customHeight="1">
      <c r="A497" s="12"/>
      <c r="B497" s="12"/>
      <c r="C497" s="255"/>
      <c r="D497" s="183"/>
      <c r="E497" s="49"/>
      <c r="F497" s="49"/>
      <c r="G497" s="49"/>
      <c r="H497" s="49"/>
      <c r="I497" s="49"/>
      <c r="J497" s="12"/>
      <c r="K497" s="183"/>
      <c r="L497" s="255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24" customHeight="1">
      <c r="A498" s="12"/>
      <c r="B498" s="12"/>
      <c r="C498" s="255"/>
      <c r="D498" s="183"/>
      <c r="E498" s="49"/>
      <c r="F498" s="49"/>
      <c r="G498" s="49"/>
      <c r="H498" s="49"/>
      <c r="I498" s="49"/>
      <c r="J498" s="12"/>
      <c r="K498" s="183"/>
      <c r="L498" s="255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24" customHeight="1">
      <c r="A499" s="12"/>
      <c r="B499" s="12"/>
      <c r="C499" s="255"/>
      <c r="D499" s="183"/>
      <c r="E499" s="49"/>
      <c r="F499" s="49"/>
      <c r="G499" s="49"/>
      <c r="H499" s="49"/>
      <c r="I499" s="49"/>
      <c r="J499" s="12"/>
      <c r="K499" s="183"/>
      <c r="L499" s="255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24" customHeight="1">
      <c r="A500" s="12"/>
      <c r="B500" s="12"/>
      <c r="C500" s="255"/>
      <c r="D500" s="183"/>
      <c r="E500" s="49"/>
      <c r="F500" s="49"/>
      <c r="G500" s="49"/>
      <c r="H500" s="49"/>
      <c r="I500" s="49"/>
      <c r="J500" s="12"/>
      <c r="K500" s="183"/>
      <c r="L500" s="255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24" customHeight="1">
      <c r="A501" s="12"/>
      <c r="B501" s="12"/>
      <c r="C501" s="255"/>
      <c r="D501" s="183"/>
      <c r="E501" s="49"/>
      <c r="F501" s="49"/>
      <c r="G501" s="49"/>
      <c r="H501" s="49"/>
      <c r="I501" s="49"/>
      <c r="J501" s="12"/>
      <c r="K501" s="183"/>
      <c r="L501" s="255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24" customHeight="1">
      <c r="A502" s="12"/>
      <c r="B502" s="12"/>
      <c r="C502" s="255"/>
      <c r="D502" s="183"/>
      <c r="E502" s="49"/>
      <c r="F502" s="49"/>
      <c r="G502" s="49"/>
      <c r="H502" s="49"/>
      <c r="I502" s="49"/>
      <c r="J502" s="12"/>
      <c r="K502" s="183"/>
      <c r="L502" s="255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24" customHeight="1">
      <c r="A503" s="12"/>
      <c r="B503" s="12"/>
      <c r="C503" s="255"/>
      <c r="D503" s="183"/>
      <c r="E503" s="49"/>
      <c r="F503" s="49"/>
      <c r="G503" s="49"/>
      <c r="H503" s="49"/>
      <c r="I503" s="49"/>
      <c r="J503" s="12"/>
      <c r="K503" s="183"/>
      <c r="L503" s="255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24" customHeight="1">
      <c r="A504" s="12"/>
      <c r="B504" s="12"/>
      <c r="C504" s="255"/>
      <c r="D504" s="183"/>
      <c r="E504" s="49"/>
      <c r="F504" s="49"/>
      <c r="G504" s="49"/>
      <c r="H504" s="49"/>
      <c r="I504" s="49"/>
      <c r="J504" s="12"/>
      <c r="K504" s="183"/>
      <c r="L504" s="255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24" customHeight="1">
      <c r="A505" s="12"/>
      <c r="B505" s="12"/>
      <c r="C505" s="255"/>
      <c r="D505" s="183"/>
      <c r="E505" s="49"/>
      <c r="F505" s="49"/>
      <c r="G505" s="49"/>
      <c r="H505" s="49"/>
      <c r="I505" s="49"/>
      <c r="J505" s="12"/>
      <c r="K505" s="183"/>
      <c r="L505" s="255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24" customHeight="1">
      <c r="A506" s="12"/>
      <c r="B506" s="12"/>
      <c r="C506" s="255"/>
      <c r="D506" s="183"/>
      <c r="E506" s="49"/>
      <c r="F506" s="49"/>
      <c r="G506" s="49"/>
      <c r="H506" s="49"/>
      <c r="I506" s="49"/>
      <c r="J506" s="12"/>
      <c r="K506" s="183"/>
      <c r="L506" s="255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24" customHeight="1">
      <c r="A507" s="12"/>
      <c r="B507" s="12"/>
      <c r="C507" s="255"/>
      <c r="D507" s="183"/>
      <c r="E507" s="49"/>
      <c r="F507" s="49"/>
      <c r="G507" s="49"/>
      <c r="H507" s="49"/>
      <c r="I507" s="49"/>
      <c r="J507" s="12"/>
      <c r="K507" s="183"/>
      <c r="L507" s="255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24" customHeight="1">
      <c r="A508" s="12"/>
      <c r="B508" s="12"/>
      <c r="C508" s="255"/>
      <c r="D508" s="183"/>
      <c r="E508" s="49"/>
      <c r="F508" s="49"/>
      <c r="G508" s="49"/>
      <c r="H508" s="49"/>
      <c r="I508" s="49"/>
      <c r="J508" s="12"/>
      <c r="K508" s="183"/>
      <c r="L508" s="255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24" customHeight="1">
      <c r="A509" s="12"/>
      <c r="B509" s="12"/>
      <c r="C509" s="255"/>
      <c r="D509" s="183"/>
      <c r="E509" s="49"/>
      <c r="F509" s="49"/>
      <c r="G509" s="49"/>
      <c r="H509" s="49"/>
      <c r="I509" s="49"/>
      <c r="J509" s="12"/>
      <c r="K509" s="183"/>
      <c r="L509" s="255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24" customHeight="1">
      <c r="A510" s="12"/>
      <c r="B510" s="12"/>
      <c r="C510" s="255"/>
      <c r="D510" s="183"/>
      <c r="E510" s="49"/>
      <c r="F510" s="49"/>
      <c r="G510" s="49"/>
      <c r="H510" s="49"/>
      <c r="I510" s="49"/>
      <c r="J510" s="12"/>
      <c r="K510" s="183"/>
      <c r="L510" s="255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24" customHeight="1">
      <c r="A511" s="12"/>
      <c r="B511" s="12"/>
      <c r="C511" s="255"/>
      <c r="D511" s="183"/>
      <c r="E511" s="49"/>
      <c r="F511" s="49"/>
      <c r="G511" s="49"/>
      <c r="H511" s="49"/>
      <c r="I511" s="49"/>
      <c r="J511" s="12"/>
      <c r="K511" s="183"/>
      <c r="L511" s="255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24" customHeight="1">
      <c r="A512" s="12"/>
      <c r="B512" s="12"/>
      <c r="C512" s="255"/>
      <c r="D512" s="183"/>
      <c r="E512" s="49"/>
      <c r="F512" s="49"/>
      <c r="G512" s="49"/>
      <c r="H512" s="49"/>
      <c r="I512" s="49"/>
      <c r="J512" s="12"/>
      <c r="K512" s="183"/>
      <c r="L512" s="255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24" customHeight="1">
      <c r="A513" s="12"/>
      <c r="B513" s="12"/>
      <c r="C513" s="255"/>
      <c r="D513" s="183"/>
      <c r="E513" s="49"/>
      <c r="F513" s="49"/>
      <c r="G513" s="49"/>
      <c r="H513" s="49"/>
      <c r="I513" s="49"/>
      <c r="J513" s="12"/>
      <c r="K513" s="183"/>
      <c r="L513" s="255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24" customHeight="1">
      <c r="A514" s="12"/>
      <c r="B514" s="12"/>
      <c r="C514" s="255"/>
      <c r="D514" s="183"/>
      <c r="E514" s="49"/>
      <c r="F514" s="49"/>
      <c r="G514" s="49"/>
      <c r="H514" s="49"/>
      <c r="I514" s="49"/>
      <c r="J514" s="12"/>
      <c r="K514" s="183"/>
      <c r="L514" s="255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24" customHeight="1">
      <c r="A515" s="12"/>
      <c r="B515" s="12"/>
      <c r="C515" s="255"/>
      <c r="D515" s="183"/>
      <c r="E515" s="49"/>
      <c r="F515" s="49"/>
      <c r="G515" s="49"/>
      <c r="H515" s="49"/>
      <c r="I515" s="49"/>
      <c r="J515" s="12"/>
      <c r="K515" s="183"/>
      <c r="L515" s="255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24" customHeight="1">
      <c r="A516" s="12"/>
      <c r="B516" s="12"/>
      <c r="C516" s="255"/>
      <c r="D516" s="183"/>
      <c r="E516" s="49"/>
      <c r="F516" s="49"/>
      <c r="G516" s="49"/>
      <c r="H516" s="49"/>
      <c r="I516" s="49"/>
      <c r="J516" s="12"/>
      <c r="K516" s="183"/>
      <c r="L516" s="255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24" customHeight="1">
      <c r="A517" s="12"/>
      <c r="B517" s="12"/>
      <c r="C517" s="255"/>
      <c r="D517" s="183"/>
      <c r="E517" s="49"/>
      <c r="F517" s="49"/>
      <c r="G517" s="49"/>
      <c r="H517" s="49"/>
      <c r="I517" s="49"/>
      <c r="J517" s="12"/>
      <c r="K517" s="183"/>
      <c r="L517" s="255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24" customHeight="1">
      <c r="A518" s="12"/>
      <c r="B518" s="12"/>
      <c r="C518" s="255"/>
      <c r="D518" s="183"/>
      <c r="E518" s="49"/>
      <c r="F518" s="49"/>
      <c r="G518" s="49"/>
      <c r="H518" s="49"/>
      <c r="I518" s="49"/>
      <c r="J518" s="12"/>
      <c r="K518" s="183"/>
      <c r="L518" s="255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24" customHeight="1">
      <c r="A519" s="12"/>
      <c r="B519" s="12"/>
      <c r="C519" s="255"/>
      <c r="D519" s="183"/>
      <c r="E519" s="49"/>
      <c r="F519" s="49"/>
      <c r="G519" s="49"/>
      <c r="H519" s="49"/>
      <c r="I519" s="49"/>
      <c r="J519" s="12"/>
      <c r="K519" s="183"/>
      <c r="L519" s="255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24" customHeight="1">
      <c r="A520" s="12"/>
      <c r="B520" s="12"/>
      <c r="C520" s="255"/>
      <c r="D520" s="183"/>
      <c r="E520" s="49"/>
      <c r="F520" s="49"/>
      <c r="G520" s="49"/>
      <c r="H520" s="49"/>
      <c r="I520" s="49"/>
      <c r="J520" s="12"/>
      <c r="K520" s="183"/>
      <c r="L520" s="255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24" customHeight="1">
      <c r="A521" s="12"/>
      <c r="B521" s="12"/>
      <c r="C521" s="255"/>
      <c r="D521" s="183"/>
      <c r="E521" s="49"/>
      <c r="F521" s="49"/>
      <c r="G521" s="49"/>
      <c r="H521" s="49"/>
      <c r="I521" s="49"/>
      <c r="J521" s="12"/>
      <c r="K521" s="183"/>
      <c r="L521" s="255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24" customHeight="1">
      <c r="A522" s="12"/>
      <c r="B522" s="12"/>
      <c r="C522" s="255"/>
      <c r="D522" s="183"/>
      <c r="E522" s="49"/>
      <c r="F522" s="49"/>
      <c r="G522" s="49"/>
      <c r="H522" s="49"/>
      <c r="I522" s="49"/>
      <c r="J522" s="12"/>
      <c r="K522" s="183"/>
      <c r="L522" s="255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24" customHeight="1">
      <c r="A523" s="12"/>
      <c r="B523" s="12"/>
      <c r="C523" s="255"/>
      <c r="D523" s="183"/>
      <c r="E523" s="49"/>
      <c r="F523" s="49"/>
      <c r="G523" s="49"/>
      <c r="H523" s="49"/>
      <c r="I523" s="49"/>
      <c r="J523" s="12"/>
      <c r="K523" s="183"/>
      <c r="L523" s="255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24" customHeight="1">
      <c r="A524" s="12"/>
      <c r="B524" s="12"/>
      <c r="C524" s="255"/>
      <c r="D524" s="183"/>
      <c r="E524" s="49"/>
      <c r="F524" s="49"/>
      <c r="G524" s="49"/>
      <c r="H524" s="49"/>
      <c r="I524" s="49"/>
      <c r="J524" s="12"/>
      <c r="K524" s="183"/>
      <c r="L524" s="255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24" customHeight="1">
      <c r="A525" s="12"/>
      <c r="B525" s="12"/>
      <c r="C525" s="255"/>
      <c r="D525" s="183"/>
      <c r="E525" s="49"/>
      <c r="F525" s="49"/>
      <c r="G525" s="49"/>
      <c r="H525" s="49"/>
      <c r="I525" s="49"/>
      <c r="J525" s="12"/>
      <c r="K525" s="183"/>
      <c r="L525" s="255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24" customHeight="1">
      <c r="A526" s="12"/>
      <c r="B526" s="12"/>
      <c r="C526" s="255"/>
      <c r="D526" s="183"/>
      <c r="E526" s="49"/>
      <c r="F526" s="49"/>
      <c r="G526" s="49"/>
      <c r="H526" s="49"/>
      <c r="I526" s="49"/>
      <c r="J526" s="12"/>
      <c r="K526" s="183"/>
      <c r="L526" s="255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24" customHeight="1">
      <c r="A527" s="12"/>
      <c r="B527" s="12"/>
      <c r="C527" s="255"/>
      <c r="D527" s="183"/>
      <c r="E527" s="49"/>
      <c r="F527" s="49"/>
      <c r="G527" s="49"/>
      <c r="H527" s="49"/>
      <c r="I527" s="49"/>
      <c r="J527" s="12"/>
      <c r="K527" s="183"/>
      <c r="L527" s="255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24" customHeight="1">
      <c r="A528" s="12"/>
      <c r="B528" s="12"/>
      <c r="C528" s="255"/>
      <c r="D528" s="183"/>
      <c r="E528" s="49"/>
      <c r="F528" s="49"/>
      <c r="G528" s="49"/>
      <c r="H528" s="49"/>
      <c r="I528" s="49"/>
      <c r="J528" s="12"/>
      <c r="K528" s="183"/>
      <c r="L528" s="255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24" customHeight="1">
      <c r="A529" s="12"/>
      <c r="B529" s="12"/>
      <c r="C529" s="255"/>
      <c r="D529" s="183"/>
      <c r="E529" s="49"/>
      <c r="F529" s="49"/>
      <c r="G529" s="49"/>
      <c r="H529" s="49"/>
      <c r="I529" s="49"/>
      <c r="J529" s="12"/>
      <c r="K529" s="183"/>
      <c r="L529" s="255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24" customHeight="1">
      <c r="A530" s="12"/>
      <c r="B530" s="12"/>
      <c r="C530" s="255"/>
      <c r="D530" s="183"/>
      <c r="E530" s="49"/>
      <c r="F530" s="49"/>
      <c r="G530" s="49"/>
      <c r="H530" s="49"/>
      <c r="I530" s="49"/>
      <c r="J530" s="12"/>
      <c r="K530" s="183"/>
      <c r="L530" s="255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24" customHeight="1">
      <c r="A531" s="12"/>
      <c r="B531" s="12"/>
      <c r="C531" s="255"/>
      <c r="D531" s="183"/>
      <c r="E531" s="49"/>
      <c r="F531" s="49"/>
      <c r="G531" s="49"/>
      <c r="H531" s="49"/>
      <c r="I531" s="49"/>
      <c r="J531" s="12"/>
      <c r="K531" s="183"/>
      <c r="L531" s="255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24" customHeight="1">
      <c r="A532" s="12"/>
      <c r="B532" s="12"/>
      <c r="C532" s="255"/>
      <c r="D532" s="183"/>
      <c r="E532" s="49"/>
      <c r="F532" s="49"/>
      <c r="G532" s="49"/>
      <c r="H532" s="49"/>
      <c r="I532" s="49"/>
      <c r="J532" s="12"/>
      <c r="K532" s="183"/>
      <c r="L532" s="255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24" customHeight="1">
      <c r="A533" s="12"/>
      <c r="B533" s="12"/>
      <c r="C533" s="255"/>
      <c r="D533" s="183"/>
      <c r="E533" s="49"/>
      <c r="F533" s="49"/>
      <c r="G533" s="49"/>
      <c r="H533" s="49"/>
      <c r="I533" s="49"/>
      <c r="J533" s="12"/>
      <c r="K533" s="183"/>
      <c r="L533" s="255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24" customHeight="1">
      <c r="A534" s="12"/>
      <c r="B534" s="12"/>
      <c r="C534" s="255"/>
      <c r="D534" s="183"/>
      <c r="E534" s="49"/>
      <c r="F534" s="49"/>
      <c r="G534" s="49"/>
      <c r="H534" s="49"/>
      <c r="I534" s="49"/>
      <c r="J534" s="12"/>
      <c r="K534" s="183"/>
      <c r="L534" s="255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24" customHeight="1">
      <c r="A535" s="12"/>
      <c r="B535" s="12"/>
      <c r="C535" s="255"/>
      <c r="D535" s="183"/>
      <c r="E535" s="49"/>
      <c r="F535" s="49"/>
      <c r="G535" s="49"/>
      <c r="H535" s="49"/>
      <c r="I535" s="49"/>
      <c r="J535" s="12"/>
      <c r="K535" s="183"/>
      <c r="L535" s="255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24" customHeight="1">
      <c r="A536" s="12"/>
      <c r="B536" s="12"/>
      <c r="C536" s="255"/>
      <c r="D536" s="183"/>
      <c r="E536" s="49"/>
      <c r="F536" s="49"/>
      <c r="G536" s="49"/>
      <c r="H536" s="49"/>
      <c r="I536" s="49"/>
      <c r="J536" s="12"/>
      <c r="K536" s="183"/>
      <c r="L536" s="255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24" customHeight="1">
      <c r="A537" s="12"/>
      <c r="B537" s="12"/>
      <c r="C537" s="255"/>
      <c r="D537" s="183"/>
      <c r="E537" s="49"/>
      <c r="F537" s="49"/>
      <c r="G537" s="49"/>
      <c r="H537" s="49"/>
      <c r="I537" s="49"/>
      <c r="J537" s="12"/>
      <c r="K537" s="183"/>
      <c r="L537" s="255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24" customHeight="1">
      <c r="A538" s="12"/>
      <c r="B538" s="12"/>
      <c r="C538" s="255"/>
      <c r="D538" s="183"/>
      <c r="E538" s="49"/>
      <c r="F538" s="49"/>
      <c r="G538" s="49"/>
      <c r="H538" s="49"/>
      <c r="I538" s="49"/>
      <c r="J538" s="12"/>
      <c r="K538" s="183"/>
      <c r="L538" s="255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24" customHeight="1">
      <c r="A539" s="12"/>
      <c r="B539" s="12"/>
      <c r="C539" s="255"/>
      <c r="D539" s="183"/>
      <c r="E539" s="49"/>
      <c r="F539" s="49"/>
      <c r="G539" s="49"/>
      <c r="H539" s="49"/>
      <c r="I539" s="49"/>
      <c r="J539" s="12"/>
      <c r="K539" s="183"/>
      <c r="L539" s="255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24" customHeight="1">
      <c r="A540" s="12"/>
      <c r="B540" s="12"/>
      <c r="C540" s="255"/>
      <c r="D540" s="183"/>
      <c r="E540" s="49"/>
      <c r="F540" s="49"/>
      <c r="G540" s="49"/>
      <c r="H540" s="49"/>
      <c r="I540" s="49"/>
      <c r="J540" s="12"/>
      <c r="K540" s="183"/>
      <c r="L540" s="255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24" customHeight="1">
      <c r="A541" s="12"/>
      <c r="B541" s="12"/>
      <c r="C541" s="255"/>
      <c r="D541" s="183"/>
      <c r="E541" s="49"/>
      <c r="F541" s="49"/>
      <c r="G541" s="49"/>
      <c r="H541" s="49"/>
      <c r="I541" s="49"/>
      <c r="J541" s="12"/>
      <c r="K541" s="183"/>
      <c r="L541" s="255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24" customHeight="1">
      <c r="A542" s="12"/>
      <c r="B542" s="12"/>
      <c r="C542" s="255"/>
      <c r="D542" s="183"/>
      <c r="E542" s="49"/>
      <c r="F542" s="49"/>
      <c r="G542" s="49"/>
      <c r="H542" s="49"/>
      <c r="I542" s="49"/>
      <c r="J542" s="12"/>
      <c r="K542" s="183"/>
      <c r="L542" s="255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24" customHeight="1">
      <c r="A543" s="12"/>
      <c r="B543" s="12"/>
      <c r="C543" s="255"/>
      <c r="D543" s="183"/>
      <c r="E543" s="49"/>
      <c r="F543" s="49"/>
      <c r="G543" s="49"/>
      <c r="H543" s="49"/>
      <c r="I543" s="49"/>
      <c r="J543" s="12"/>
      <c r="K543" s="183"/>
      <c r="L543" s="255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24" customHeight="1">
      <c r="A544" s="12"/>
      <c r="B544" s="12"/>
      <c r="C544" s="255"/>
      <c r="D544" s="183"/>
      <c r="E544" s="49"/>
      <c r="F544" s="49"/>
      <c r="G544" s="49"/>
      <c r="H544" s="49"/>
      <c r="I544" s="49"/>
      <c r="J544" s="12"/>
      <c r="K544" s="183"/>
      <c r="L544" s="255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24" customHeight="1">
      <c r="A545" s="12"/>
      <c r="B545" s="12"/>
      <c r="C545" s="255"/>
      <c r="D545" s="183"/>
      <c r="E545" s="49"/>
      <c r="F545" s="49"/>
      <c r="G545" s="49"/>
      <c r="H545" s="49"/>
      <c r="I545" s="49"/>
      <c r="J545" s="12"/>
      <c r="K545" s="183"/>
      <c r="L545" s="255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24" customHeight="1">
      <c r="A546" s="12"/>
      <c r="B546" s="12"/>
      <c r="C546" s="255"/>
      <c r="D546" s="183"/>
      <c r="E546" s="49"/>
      <c r="F546" s="49"/>
      <c r="G546" s="49"/>
      <c r="H546" s="49"/>
      <c r="I546" s="49"/>
      <c r="J546" s="12"/>
      <c r="K546" s="183"/>
      <c r="L546" s="255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24" customHeight="1">
      <c r="A547" s="12"/>
      <c r="B547" s="12"/>
      <c r="C547" s="255"/>
      <c r="D547" s="183"/>
      <c r="E547" s="49"/>
      <c r="F547" s="49"/>
      <c r="G547" s="49"/>
      <c r="H547" s="49"/>
      <c r="I547" s="49"/>
      <c r="J547" s="12"/>
      <c r="K547" s="183"/>
      <c r="L547" s="255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24" customHeight="1">
      <c r="A548" s="12"/>
      <c r="B548" s="12"/>
      <c r="C548" s="255"/>
      <c r="D548" s="183"/>
      <c r="E548" s="49"/>
      <c r="F548" s="49"/>
      <c r="G548" s="49"/>
      <c r="H548" s="49"/>
      <c r="I548" s="49"/>
      <c r="J548" s="12"/>
      <c r="K548" s="183"/>
      <c r="L548" s="255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24" customHeight="1">
      <c r="A549" s="12"/>
      <c r="B549" s="12"/>
      <c r="C549" s="255"/>
      <c r="D549" s="183"/>
      <c r="E549" s="49"/>
      <c r="F549" s="49"/>
      <c r="G549" s="49"/>
      <c r="H549" s="49"/>
      <c r="I549" s="49"/>
      <c r="J549" s="12"/>
      <c r="K549" s="183"/>
      <c r="L549" s="255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24" customHeight="1">
      <c r="A550" s="12"/>
      <c r="B550" s="12"/>
      <c r="C550" s="255"/>
      <c r="D550" s="183"/>
      <c r="E550" s="49"/>
      <c r="F550" s="49"/>
      <c r="G550" s="49"/>
      <c r="H550" s="49"/>
      <c r="I550" s="49"/>
      <c r="J550" s="12"/>
      <c r="K550" s="183"/>
      <c r="L550" s="255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24" customHeight="1">
      <c r="A551" s="12"/>
      <c r="B551" s="12"/>
      <c r="C551" s="255"/>
      <c r="D551" s="183"/>
      <c r="E551" s="49"/>
      <c r="F551" s="49"/>
      <c r="G551" s="49"/>
      <c r="H551" s="49"/>
      <c r="I551" s="49"/>
      <c r="J551" s="12"/>
      <c r="K551" s="183"/>
      <c r="L551" s="255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24" customHeight="1">
      <c r="A552" s="12"/>
      <c r="B552" s="12"/>
      <c r="C552" s="255"/>
      <c r="D552" s="183"/>
      <c r="E552" s="49"/>
      <c r="F552" s="49"/>
      <c r="G552" s="49"/>
      <c r="H552" s="49"/>
      <c r="I552" s="49"/>
      <c r="J552" s="12"/>
      <c r="K552" s="183"/>
      <c r="L552" s="255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24" customHeight="1">
      <c r="A553" s="12"/>
      <c r="B553" s="12"/>
      <c r="C553" s="255"/>
      <c r="D553" s="183"/>
      <c r="E553" s="49"/>
      <c r="F553" s="49"/>
      <c r="G553" s="49"/>
      <c r="H553" s="49"/>
      <c r="I553" s="49"/>
      <c r="J553" s="12"/>
      <c r="K553" s="183"/>
      <c r="L553" s="255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24" customHeight="1">
      <c r="A554" s="12"/>
      <c r="B554" s="12"/>
      <c r="C554" s="255"/>
      <c r="D554" s="183"/>
      <c r="E554" s="49"/>
      <c r="F554" s="49"/>
      <c r="G554" s="49"/>
      <c r="H554" s="49"/>
      <c r="I554" s="49"/>
      <c r="J554" s="12"/>
      <c r="K554" s="183"/>
      <c r="L554" s="255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24" customHeight="1">
      <c r="A555" s="12"/>
      <c r="B555" s="12"/>
      <c r="C555" s="255"/>
      <c r="D555" s="183"/>
      <c r="E555" s="49"/>
      <c r="F555" s="49"/>
      <c r="G555" s="49"/>
      <c r="H555" s="49"/>
      <c r="I555" s="49"/>
      <c r="J555" s="12"/>
      <c r="K555" s="183"/>
      <c r="L555" s="255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24" customHeight="1">
      <c r="A556" s="12"/>
      <c r="B556" s="12"/>
      <c r="C556" s="255"/>
      <c r="D556" s="183"/>
      <c r="E556" s="49"/>
      <c r="F556" s="49"/>
      <c r="G556" s="49"/>
      <c r="H556" s="49"/>
      <c r="I556" s="49"/>
      <c r="J556" s="12"/>
      <c r="K556" s="183"/>
      <c r="L556" s="255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24" customHeight="1">
      <c r="A557" s="12"/>
      <c r="B557" s="12"/>
      <c r="C557" s="255"/>
      <c r="D557" s="183"/>
      <c r="E557" s="49"/>
      <c r="F557" s="49"/>
      <c r="G557" s="49"/>
      <c r="H557" s="49"/>
      <c r="I557" s="49"/>
      <c r="J557" s="12"/>
      <c r="K557" s="183"/>
      <c r="L557" s="255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24" customHeight="1">
      <c r="A558" s="12"/>
      <c r="B558" s="12"/>
      <c r="C558" s="255"/>
      <c r="D558" s="183"/>
      <c r="E558" s="49"/>
      <c r="F558" s="49"/>
      <c r="G558" s="49"/>
      <c r="H558" s="49"/>
      <c r="I558" s="49"/>
      <c r="J558" s="12"/>
      <c r="K558" s="183"/>
      <c r="L558" s="255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24" customHeight="1">
      <c r="A559" s="12"/>
      <c r="B559" s="12"/>
      <c r="C559" s="255"/>
      <c r="D559" s="183"/>
      <c r="E559" s="49"/>
      <c r="F559" s="49"/>
      <c r="G559" s="49"/>
      <c r="H559" s="49"/>
      <c r="I559" s="49"/>
      <c r="J559" s="12"/>
      <c r="K559" s="183"/>
      <c r="L559" s="255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24" customHeight="1">
      <c r="A560" s="12"/>
      <c r="B560" s="12"/>
      <c r="C560" s="255"/>
      <c r="D560" s="183"/>
      <c r="E560" s="49"/>
      <c r="F560" s="49"/>
      <c r="G560" s="49"/>
      <c r="H560" s="49"/>
      <c r="I560" s="49"/>
      <c r="J560" s="12"/>
      <c r="K560" s="183"/>
      <c r="L560" s="255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24" customHeight="1">
      <c r="A561" s="12"/>
      <c r="B561" s="12"/>
      <c r="C561" s="255"/>
      <c r="D561" s="183"/>
      <c r="E561" s="49"/>
      <c r="F561" s="49"/>
      <c r="G561" s="49"/>
      <c r="H561" s="49"/>
      <c r="I561" s="49"/>
      <c r="J561" s="12"/>
      <c r="K561" s="183"/>
      <c r="L561" s="255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24" customHeight="1">
      <c r="A562" s="12"/>
      <c r="B562" s="12"/>
      <c r="C562" s="255"/>
      <c r="D562" s="183"/>
      <c r="E562" s="49"/>
      <c r="F562" s="49"/>
      <c r="G562" s="49"/>
      <c r="H562" s="49"/>
      <c r="I562" s="49"/>
      <c r="J562" s="12"/>
      <c r="K562" s="183"/>
      <c r="L562" s="255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24" customHeight="1">
      <c r="A563" s="12"/>
      <c r="B563" s="12"/>
      <c r="C563" s="255"/>
      <c r="D563" s="183"/>
      <c r="E563" s="49"/>
      <c r="F563" s="49"/>
      <c r="G563" s="49"/>
      <c r="H563" s="49"/>
      <c r="I563" s="49"/>
      <c r="J563" s="12"/>
      <c r="K563" s="183"/>
      <c r="L563" s="255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24" customHeight="1">
      <c r="A564" s="12"/>
      <c r="B564" s="12"/>
      <c r="C564" s="255"/>
      <c r="D564" s="183"/>
      <c r="E564" s="49"/>
      <c r="F564" s="49"/>
      <c r="G564" s="49"/>
      <c r="H564" s="49"/>
      <c r="I564" s="49"/>
      <c r="J564" s="12"/>
      <c r="K564" s="183"/>
      <c r="L564" s="255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24" customHeight="1">
      <c r="A565" s="12"/>
      <c r="B565" s="12"/>
      <c r="C565" s="255"/>
      <c r="D565" s="183"/>
      <c r="E565" s="49"/>
      <c r="F565" s="49"/>
      <c r="G565" s="49"/>
      <c r="H565" s="49"/>
      <c r="I565" s="49"/>
      <c r="J565" s="12"/>
      <c r="K565" s="183"/>
      <c r="L565" s="255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24" customHeight="1">
      <c r="A566" s="12"/>
      <c r="B566" s="12"/>
      <c r="C566" s="255"/>
      <c r="D566" s="183"/>
      <c r="E566" s="49"/>
      <c r="F566" s="49"/>
      <c r="G566" s="49"/>
      <c r="H566" s="49"/>
      <c r="I566" s="49"/>
      <c r="J566" s="12"/>
      <c r="K566" s="183"/>
      <c r="L566" s="255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24" customHeight="1">
      <c r="A567" s="12"/>
      <c r="B567" s="12"/>
      <c r="C567" s="255"/>
      <c r="D567" s="183"/>
      <c r="E567" s="49"/>
      <c r="F567" s="49"/>
      <c r="G567" s="49"/>
      <c r="H567" s="49"/>
      <c r="I567" s="49"/>
      <c r="J567" s="12"/>
      <c r="K567" s="183"/>
      <c r="L567" s="255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24" customHeight="1">
      <c r="A568" s="12"/>
      <c r="B568" s="12"/>
      <c r="C568" s="255"/>
      <c r="D568" s="183"/>
      <c r="E568" s="49"/>
      <c r="F568" s="49"/>
      <c r="G568" s="49"/>
      <c r="H568" s="49"/>
      <c r="I568" s="49"/>
      <c r="J568" s="12"/>
      <c r="K568" s="183"/>
      <c r="L568" s="255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24" customHeight="1">
      <c r="A569" s="12"/>
      <c r="B569" s="12"/>
      <c r="C569" s="255"/>
      <c r="D569" s="183"/>
      <c r="E569" s="49"/>
      <c r="F569" s="49"/>
      <c r="G569" s="49"/>
      <c r="H569" s="49"/>
      <c r="I569" s="49"/>
      <c r="J569" s="12"/>
      <c r="K569" s="183"/>
      <c r="L569" s="255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24" customHeight="1">
      <c r="A570" s="12"/>
      <c r="B570" s="12"/>
      <c r="C570" s="255"/>
      <c r="D570" s="183"/>
      <c r="E570" s="49"/>
      <c r="F570" s="49"/>
      <c r="G570" s="49"/>
      <c r="H570" s="49"/>
      <c r="I570" s="49"/>
      <c r="J570" s="12"/>
      <c r="K570" s="183"/>
      <c r="L570" s="255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24" customHeight="1">
      <c r="A571" s="12"/>
      <c r="B571" s="12"/>
      <c r="C571" s="255"/>
      <c r="D571" s="183"/>
      <c r="E571" s="49"/>
      <c r="F571" s="49"/>
      <c r="G571" s="49"/>
      <c r="H571" s="49"/>
      <c r="I571" s="49"/>
      <c r="J571" s="12"/>
      <c r="K571" s="183"/>
      <c r="L571" s="255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24" customHeight="1">
      <c r="A572" s="12"/>
      <c r="B572" s="12"/>
      <c r="C572" s="255"/>
      <c r="D572" s="183"/>
      <c r="E572" s="49"/>
      <c r="F572" s="49"/>
      <c r="G572" s="49"/>
      <c r="H572" s="49"/>
      <c r="I572" s="49"/>
      <c r="J572" s="12"/>
      <c r="K572" s="183"/>
      <c r="L572" s="255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24" customHeight="1">
      <c r="A573" s="12"/>
      <c r="B573" s="12"/>
      <c r="C573" s="255"/>
      <c r="D573" s="183"/>
      <c r="E573" s="49"/>
      <c r="F573" s="49"/>
      <c r="G573" s="49"/>
      <c r="H573" s="49"/>
      <c r="I573" s="49"/>
      <c r="J573" s="12"/>
      <c r="K573" s="183"/>
      <c r="L573" s="255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24" customHeight="1">
      <c r="A574" s="12"/>
      <c r="B574" s="12"/>
      <c r="C574" s="255"/>
      <c r="D574" s="183"/>
      <c r="E574" s="49"/>
      <c r="F574" s="49"/>
      <c r="G574" s="49"/>
      <c r="H574" s="49"/>
      <c r="I574" s="49"/>
      <c r="J574" s="12"/>
      <c r="K574" s="183"/>
      <c r="L574" s="255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24" customHeight="1">
      <c r="A575" s="12"/>
      <c r="B575" s="12"/>
      <c r="C575" s="255"/>
      <c r="D575" s="183"/>
      <c r="E575" s="49"/>
      <c r="F575" s="49"/>
      <c r="G575" s="49"/>
      <c r="H575" s="49"/>
      <c r="I575" s="49"/>
      <c r="J575" s="12"/>
      <c r="K575" s="183"/>
      <c r="L575" s="255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24" customHeight="1">
      <c r="A576" s="12"/>
      <c r="B576" s="12"/>
      <c r="C576" s="255"/>
      <c r="D576" s="183"/>
      <c r="E576" s="49"/>
      <c r="F576" s="49"/>
      <c r="G576" s="49"/>
      <c r="H576" s="49"/>
      <c r="I576" s="49"/>
      <c r="J576" s="12"/>
      <c r="K576" s="183"/>
      <c r="L576" s="255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24" customHeight="1">
      <c r="A577" s="12"/>
      <c r="B577" s="12"/>
      <c r="C577" s="255"/>
      <c r="D577" s="183"/>
      <c r="E577" s="49"/>
      <c r="F577" s="49"/>
      <c r="G577" s="49"/>
      <c r="H577" s="49"/>
      <c r="I577" s="49"/>
      <c r="J577" s="12"/>
      <c r="K577" s="183"/>
      <c r="L577" s="255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24" customHeight="1">
      <c r="A578" s="12"/>
      <c r="B578" s="12"/>
      <c r="C578" s="255"/>
      <c r="D578" s="183"/>
      <c r="E578" s="49"/>
      <c r="F578" s="49"/>
      <c r="G578" s="49"/>
      <c r="H578" s="49"/>
      <c r="I578" s="49"/>
      <c r="J578" s="12"/>
      <c r="K578" s="183"/>
      <c r="L578" s="255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24" customHeight="1">
      <c r="A579" s="12"/>
      <c r="B579" s="12"/>
      <c r="C579" s="255"/>
      <c r="D579" s="183"/>
      <c r="E579" s="49"/>
      <c r="F579" s="49"/>
      <c r="G579" s="49"/>
      <c r="H579" s="49"/>
      <c r="I579" s="49"/>
      <c r="J579" s="12"/>
      <c r="K579" s="183"/>
      <c r="L579" s="255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24" customHeight="1">
      <c r="A580" s="12"/>
      <c r="B580" s="12"/>
      <c r="C580" s="255"/>
      <c r="D580" s="183"/>
      <c r="E580" s="49"/>
      <c r="F580" s="49"/>
      <c r="G580" s="49"/>
      <c r="H580" s="49"/>
      <c r="I580" s="49"/>
      <c r="J580" s="12"/>
      <c r="K580" s="183"/>
      <c r="L580" s="255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24" customHeight="1">
      <c r="A581" s="12"/>
      <c r="B581" s="12"/>
      <c r="C581" s="255"/>
      <c r="D581" s="183"/>
      <c r="E581" s="49"/>
      <c r="F581" s="49"/>
      <c r="G581" s="49"/>
      <c r="H581" s="49"/>
      <c r="I581" s="49"/>
      <c r="J581" s="12"/>
      <c r="K581" s="183"/>
      <c r="L581" s="255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24" customHeight="1">
      <c r="A582" s="12"/>
      <c r="B582" s="12"/>
      <c r="C582" s="255"/>
      <c r="D582" s="183"/>
      <c r="E582" s="49"/>
      <c r="F582" s="49"/>
      <c r="G582" s="49"/>
      <c r="H582" s="49"/>
      <c r="I582" s="49"/>
      <c r="J582" s="12"/>
      <c r="K582" s="183"/>
      <c r="L582" s="255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24" customHeight="1">
      <c r="A583" s="12"/>
      <c r="B583" s="12"/>
      <c r="C583" s="255"/>
      <c r="D583" s="183"/>
      <c r="E583" s="49"/>
      <c r="F583" s="49"/>
      <c r="G583" s="49"/>
      <c r="H583" s="49"/>
      <c r="I583" s="49"/>
      <c r="J583" s="12"/>
      <c r="K583" s="183"/>
      <c r="L583" s="255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24" customHeight="1">
      <c r="A584" s="12"/>
      <c r="B584" s="12"/>
      <c r="C584" s="255"/>
      <c r="D584" s="183"/>
      <c r="E584" s="49"/>
      <c r="F584" s="49"/>
      <c r="G584" s="49"/>
      <c r="H584" s="49"/>
      <c r="I584" s="49"/>
      <c r="J584" s="12"/>
      <c r="K584" s="183"/>
      <c r="L584" s="255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24" customHeight="1">
      <c r="A585" s="12"/>
      <c r="B585" s="12"/>
      <c r="C585" s="255"/>
      <c r="D585" s="183"/>
      <c r="E585" s="49"/>
      <c r="F585" s="49"/>
      <c r="G585" s="49"/>
      <c r="H585" s="49"/>
      <c r="I585" s="49"/>
      <c r="J585" s="12"/>
      <c r="K585" s="183"/>
      <c r="L585" s="255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24" customHeight="1">
      <c r="A586" s="12"/>
      <c r="B586" s="12"/>
      <c r="C586" s="255"/>
      <c r="D586" s="183"/>
      <c r="E586" s="49"/>
      <c r="F586" s="49"/>
      <c r="G586" s="49"/>
      <c r="H586" s="49"/>
      <c r="I586" s="49"/>
      <c r="J586" s="12"/>
      <c r="K586" s="183"/>
      <c r="L586" s="255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24" customHeight="1">
      <c r="A587" s="12"/>
      <c r="B587" s="12"/>
      <c r="C587" s="255"/>
      <c r="D587" s="183"/>
      <c r="E587" s="49"/>
      <c r="F587" s="49"/>
      <c r="G587" s="49"/>
      <c r="H587" s="49"/>
      <c r="I587" s="49"/>
      <c r="J587" s="12"/>
      <c r="K587" s="183"/>
      <c r="L587" s="255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24" customHeight="1">
      <c r="A588" s="12"/>
      <c r="B588" s="12"/>
      <c r="C588" s="255"/>
      <c r="D588" s="183"/>
      <c r="E588" s="49"/>
      <c r="F588" s="49"/>
      <c r="G588" s="49"/>
      <c r="H588" s="49"/>
      <c r="I588" s="49"/>
      <c r="J588" s="12"/>
      <c r="K588" s="183"/>
      <c r="L588" s="255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24" customHeight="1">
      <c r="A589" s="12"/>
      <c r="B589" s="12"/>
      <c r="C589" s="255"/>
      <c r="D589" s="183"/>
      <c r="E589" s="49"/>
      <c r="F589" s="49"/>
      <c r="G589" s="49"/>
      <c r="H589" s="49"/>
      <c r="I589" s="49"/>
      <c r="J589" s="12"/>
      <c r="K589" s="183"/>
      <c r="L589" s="255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24" customHeight="1">
      <c r="A590" s="12"/>
      <c r="B590" s="12"/>
      <c r="C590" s="255"/>
      <c r="D590" s="183"/>
      <c r="E590" s="49"/>
      <c r="F590" s="49"/>
      <c r="G590" s="49"/>
      <c r="H590" s="49"/>
      <c r="I590" s="49"/>
      <c r="J590" s="12"/>
      <c r="K590" s="183"/>
      <c r="L590" s="255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24" customHeight="1">
      <c r="A591" s="12"/>
      <c r="B591" s="12"/>
      <c r="C591" s="255"/>
      <c r="D591" s="183"/>
      <c r="E591" s="49"/>
      <c r="F591" s="49"/>
      <c r="G591" s="49"/>
      <c r="H591" s="49"/>
      <c r="I591" s="49"/>
      <c r="J591" s="12"/>
      <c r="K591" s="183"/>
      <c r="L591" s="255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24" customHeight="1">
      <c r="A592" s="12"/>
      <c r="B592" s="12"/>
      <c r="C592" s="255"/>
      <c r="D592" s="183"/>
      <c r="E592" s="49"/>
      <c r="F592" s="49"/>
      <c r="G592" s="49"/>
      <c r="H592" s="49"/>
      <c r="I592" s="49"/>
      <c r="J592" s="12"/>
      <c r="K592" s="183"/>
      <c r="L592" s="255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24" customHeight="1">
      <c r="A593" s="12"/>
      <c r="B593" s="12"/>
      <c r="C593" s="255"/>
      <c r="D593" s="183"/>
      <c r="E593" s="49"/>
      <c r="F593" s="49"/>
      <c r="G593" s="49"/>
      <c r="H593" s="49"/>
      <c r="I593" s="49"/>
      <c r="J593" s="12"/>
      <c r="K593" s="183"/>
      <c r="L593" s="255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24" customHeight="1">
      <c r="A594" s="12"/>
      <c r="B594" s="12"/>
      <c r="C594" s="255"/>
      <c r="D594" s="183"/>
      <c r="E594" s="49"/>
      <c r="F594" s="49"/>
      <c r="G594" s="49"/>
      <c r="H594" s="49"/>
      <c r="I594" s="49"/>
      <c r="J594" s="12"/>
      <c r="K594" s="183"/>
      <c r="L594" s="255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24" customHeight="1">
      <c r="A595" s="12"/>
      <c r="B595" s="12"/>
      <c r="C595" s="255"/>
      <c r="D595" s="183"/>
      <c r="E595" s="49"/>
      <c r="F595" s="49"/>
      <c r="G595" s="49"/>
      <c r="H595" s="49"/>
      <c r="I595" s="49"/>
      <c r="J595" s="12"/>
      <c r="K595" s="183"/>
      <c r="L595" s="255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24" customHeight="1">
      <c r="A596" s="12"/>
      <c r="B596" s="12"/>
      <c r="C596" s="255"/>
      <c r="D596" s="183"/>
      <c r="E596" s="49"/>
      <c r="F596" s="49"/>
      <c r="G596" s="49"/>
      <c r="H596" s="49"/>
      <c r="I596" s="49"/>
      <c r="J596" s="12"/>
      <c r="K596" s="183"/>
      <c r="L596" s="255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24" customHeight="1">
      <c r="A597" s="12"/>
      <c r="B597" s="12"/>
      <c r="C597" s="255"/>
      <c r="D597" s="183"/>
      <c r="E597" s="49"/>
      <c r="F597" s="49"/>
      <c r="G597" s="49"/>
      <c r="H597" s="49"/>
      <c r="I597" s="49"/>
      <c r="J597" s="12"/>
      <c r="K597" s="183"/>
      <c r="L597" s="255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24" customHeight="1">
      <c r="A598" s="12"/>
      <c r="B598" s="12"/>
      <c r="C598" s="255"/>
      <c r="D598" s="183"/>
      <c r="E598" s="49"/>
      <c r="F598" s="49"/>
      <c r="G598" s="49"/>
      <c r="H598" s="49"/>
      <c r="I598" s="49"/>
      <c r="J598" s="12"/>
      <c r="K598" s="183"/>
      <c r="L598" s="255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24" customHeight="1">
      <c r="A599" s="12"/>
      <c r="B599" s="12"/>
      <c r="C599" s="255"/>
      <c r="D599" s="183"/>
      <c r="E599" s="49"/>
      <c r="F599" s="49"/>
      <c r="G599" s="49"/>
      <c r="H599" s="49"/>
      <c r="I599" s="49"/>
      <c r="J599" s="12"/>
      <c r="K599" s="183"/>
      <c r="L599" s="255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24" customHeight="1">
      <c r="A600" s="12"/>
      <c r="B600" s="12"/>
      <c r="C600" s="255"/>
      <c r="D600" s="183"/>
      <c r="E600" s="49"/>
      <c r="F600" s="49"/>
      <c r="G600" s="49"/>
      <c r="H600" s="49"/>
      <c r="I600" s="49"/>
      <c r="J600" s="12"/>
      <c r="K600" s="183"/>
      <c r="L600" s="255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24" customHeight="1">
      <c r="A601" s="12"/>
      <c r="B601" s="12"/>
      <c r="C601" s="255"/>
      <c r="D601" s="183"/>
      <c r="E601" s="49"/>
      <c r="F601" s="49"/>
      <c r="G601" s="49"/>
      <c r="H601" s="49"/>
      <c r="I601" s="49"/>
      <c r="J601" s="12"/>
      <c r="K601" s="183"/>
      <c r="L601" s="255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24" customHeight="1">
      <c r="A602" s="12"/>
      <c r="B602" s="12"/>
      <c r="C602" s="255"/>
      <c r="D602" s="183"/>
      <c r="E602" s="49"/>
      <c r="F602" s="49"/>
      <c r="G602" s="49"/>
      <c r="H602" s="49"/>
      <c r="I602" s="49"/>
      <c r="J602" s="12"/>
      <c r="K602" s="183"/>
      <c r="L602" s="255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24" customHeight="1">
      <c r="A603" s="12"/>
      <c r="B603" s="12"/>
      <c r="C603" s="255"/>
      <c r="D603" s="183"/>
      <c r="E603" s="49"/>
      <c r="F603" s="49"/>
      <c r="G603" s="49"/>
      <c r="H603" s="49"/>
      <c r="I603" s="49"/>
      <c r="J603" s="12"/>
      <c r="K603" s="183"/>
      <c r="L603" s="255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24" customHeight="1">
      <c r="A604" s="12"/>
      <c r="B604" s="12"/>
      <c r="C604" s="255"/>
      <c r="D604" s="183"/>
      <c r="E604" s="49"/>
      <c r="F604" s="49"/>
      <c r="G604" s="49"/>
      <c r="H604" s="49"/>
      <c r="I604" s="49"/>
      <c r="J604" s="12"/>
      <c r="K604" s="183"/>
      <c r="L604" s="255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24" customHeight="1">
      <c r="A605" s="12"/>
      <c r="B605" s="12"/>
      <c r="C605" s="255"/>
      <c r="D605" s="183"/>
      <c r="E605" s="49"/>
      <c r="F605" s="49"/>
      <c r="G605" s="49"/>
      <c r="H605" s="49"/>
      <c r="I605" s="49"/>
      <c r="J605" s="12"/>
      <c r="K605" s="183"/>
      <c r="L605" s="255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24" customHeight="1">
      <c r="A606" s="12"/>
      <c r="B606" s="12"/>
      <c r="C606" s="255"/>
      <c r="D606" s="183"/>
      <c r="E606" s="49"/>
      <c r="F606" s="49"/>
      <c r="G606" s="49"/>
      <c r="H606" s="49"/>
      <c r="I606" s="49"/>
      <c r="J606" s="12"/>
      <c r="K606" s="183"/>
      <c r="L606" s="255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24" customHeight="1">
      <c r="A607" s="12"/>
      <c r="B607" s="12"/>
      <c r="C607" s="255"/>
      <c r="D607" s="183"/>
      <c r="E607" s="49"/>
      <c r="F607" s="49"/>
      <c r="G607" s="49"/>
      <c r="H607" s="49"/>
      <c r="I607" s="49"/>
      <c r="J607" s="12"/>
      <c r="K607" s="183"/>
      <c r="L607" s="255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24" customHeight="1">
      <c r="A608" s="12"/>
      <c r="B608" s="12"/>
      <c r="C608" s="255"/>
      <c r="D608" s="183"/>
      <c r="E608" s="49"/>
      <c r="F608" s="49"/>
      <c r="G608" s="49"/>
      <c r="H608" s="49"/>
      <c r="I608" s="49"/>
      <c r="J608" s="12"/>
      <c r="K608" s="183"/>
      <c r="L608" s="255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24" customHeight="1">
      <c r="A609" s="12"/>
      <c r="B609" s="12"/>
      <c r="C609" s="255"/>
      <c r="D609" s="183"/>
      <c r="E609" s="49"/>
      <c r="F609" s="49"/>
      <c r="G609" s="49"/>
      <c r="H609" s="49"/>
      <c r="I609" s="49"/>
      <c r="J609" s="12"/>
      <c r="K609" s="183"/>
      <c r="L609" s="255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24" customHeight="1">
      <c r="A610" s="12"/>
      <c r="B610" s="12"/>
      <c r="C610" s="255"/>
      <c r="D610" s="183"/>
      <c r="E610" s="49"/>
      <c r="F610" s="49"/>
      <c r="G610" s="49"/>
      <c r="H610" s="49"/>
      <c r="I610" s="49"/>
      <c r="J610" s="12"/>
      <c r="K610" s="183"/>
      <c r="L610" s="255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24" customHeight="1">
      <c r="A611" s="12"/>
      <c r="B611" s="12"/>
      <c r="C611" s="255"/>
      <c r="D611" s="183"/>
      <c r="E611" s="49"/>
      <c r="F611" s="49"/>
      <c r="G611" s="49"/>
      <c r="H611" s="49"/>
      <c r="I611" s="49"/>
      <c r="J611" s="12"/>
      <c r="K611" s="183"/>
      <c r="L611" s="255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24" customHeight="1">
      <c r="A612" s="12"/>
      <c r="B612" s="12"/>
      <c r="C612" s="255"/>
      <c r="D612" s="183"/>
      <c r="E612" s="49"/>
      <c r="F612" s="49"/>
      <c r="G612" s="49"/>
      <c r="H612" s="49"/>
      <c r="I612" s="49"/>
      <c r="J612" s="12"/>
      <c r="K612" s="183"/>
      <c r="L612" s="255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24" customHeight="1">
      <c r="A613" s="12"/>
      <c r="B613" s="12"/>
      <c r="C613" s="255"/>
      <c r="D613" s="183"/>
      <c r="E613" s="49"/>
      <c r="F613" s="49"/>
      <c r="G613" s="49"/>
      <c r="H613" s="49"/>
      <c r="I613" s="49"/>
      <c r="J613" s="12"/>
      <c r="K613" s="183"/>
      <c r="L613" s="255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24" customHeight="1">
      <c r="A614" s="12"/>
      <c r="B614" s="12"/>
      <c r="C614" s="255"/>
      <c r="D614" s="183"/>
      <c r="E614" s="49"/>
      <c r="F614" s="49"/>
      <c r="G614" s="49"/>
      <c r="H614" s="49"/>
      <c r="I614" s="49"/>
      <c r="J614" s="12"/>
      <c r="K614" s="183"/>
      <c r="L614" s="255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24" customHeight="1">
      <c r="A615" s="12"/>
      <c r="B615" s="12"/>
      <c r="C615" s="255"/>
      <c r="D615" s="183"/>
      <c r="E615" s="49"/>
      <c r="F615" s="49"/>
      <c r="G615" s="49"/>
      <c r="H615" s="49"/>
      <c r="I615" s="49"/>
      <c r="J615" s="12"/>
      <c r="K615" s="183"/>
      <c r="L615" s="255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24" customHeight="1">
      <c r="A616" s="12"/>
      <c r="B616" s="12"/>
      <c r="C616" s="255"/>
      <c r="D616" s="183"/>
      <c r="E616" s="49"/>
      <c r="F616" s="49"/>
      <c r="G616" s="49"/>
      <c r="H616" s="49"/>
      <c r="I616" s="49"/>
      <c r="J616" s="12"/>
      <c r="K616" s="183"/>
      <c r="L616" s="255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24" customHeight="1">
      <c r="A617" s="12"/>
      <c r="B617" s="12"/>
      <c r="C617" s="255"/>
      <c r="D617" s="183"/>
      <c r="E617" s="49"/>
      <c r="F617" s="49"/>
      <c r="G617" s="49"/>
      <c r="H617" s="49"/>
      <c r="I617" s="49"/>
      <c r="J617" s="12"/>
      <c r="K617" s="183"/>
      <c r="L617" s="255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24" customHeight="1">
      <c r="A618" s="12"/>
      <c r="B618" s="12"/>
      <c r="C618" s="255"/>
      <c r="D618" s="183"/>
      <c r="E618" s="49"/>
      <c r="F618" s="49"/>
      <c r="G618" s="49"/>
      <c r="H618" s="49"/>
      <c r="I618" s="49"/>
      <c r="J618" s="12"/>
      <c r="K618" s="183"/>
      <c r="L618" s="255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24" customHeight="1">
      <c r="A619" s="12"/>
      <c r="B619" s="12"/>
      <c r="C619" s="255"/>
      <c r="D619" s="183"/>
      <c r="E619" s="49"/>
      <c r="F619" s="49"/>
      <c r="G619" s="49"/>
      <c r="H619" s="49"/>
      <c r="I619" s="49"/>
      <c r="J619" s="12"/>
      <c r="K619" s="183"/>
      <c r="L619" s="255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24" customHeight="1">
      <c r="A620" s="12"/>
      <c r="B620" s="12"/>
      <c r="C620" s="255"/>
      <c r="D620" s="183"/>
      <c r="E620" s="49"/>
      <c r="F620" s="49"/>
      <c r="G620" s="49"/>
      <c r="H620" s="49"/>
      <c r="I620" s="49"/>
      <c r="J620" s="12"/>
      <c r="K620" s="183"/>
      <c r="L620" s="255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24" customHeight="1">
      <c r="A621" s="12"/>
      <c r="B621" s="12"/>
      <c r="C621" s="255"/>
      <c r="D621" s="183"/>
      <c r="E621" s="49"/>
      <c r="F621" s="49"/>
      <c r="G621" s="49"/>
      <c r="H621" s="49"/>
      <c r="I621" s="49"/>
      <c r="J621" s="12"/>
      <c r="K621" s="183"/>
      <c r="L621" s="255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24" customHeight="1">
      <c r="A622" s="12"/>
      <c r="B622" s="12"/>
      <c r="C622" s="255"/>
      <c r="D622" s="183"/>
      <c r="E622" s="49"/>
      <c r="F622" s="49"/>
      <c r="G622" s="49"/>
      <c r="H622" s="49"/>
      <c r="I622" s="49"/>
      <c r="J622" s="12"/>
      <c r="K622" s="183"/>
      <c r="L622" s="255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24" customHeight="1">
      <c r="A623" s="12"/>
      <c r="B623" s="12"/>
      <c r="C623" s="255"/>
      <c r="D623" s="183"/>
      <c r="E623" s="49"/>
      <c r="F623" s="49"/>
      <c r="G623" s="49"/>
      <c r="H623" s="49"/>
      <c r="I623" s="49"/>
      <c r="J623" s="12"/>
      <c r="K623" s="183"/>
      <c r="L623" s="255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24" customHeight="1">
      <c r="A624" s="12"/>
      <c r="B624" s="12"/>
      <c r="C624" s="255"/>
      <c r="D624" s="183"/>
      <c r="E624" s="49"/>
      <c r="F624" s="49"/>
      <c r="G624" s="49"/>
      <c r="H624" s="49"/>
      <c r="I624" s="49"/>
      <c r="J624" s="12"/>
      <c r="K624" s="183"/>
      <c r="L624" s="255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24" customHeight="1">
      <c r="A625" s="12"/>
      <c r="B625" s="12"/>
      <c r="C625" s="255"/>
      <c r="D625" s="183"/>
      <c r="E625" s="49"/>
      <c r="F625" s="49"/>
      <c r="G625" s="49"/>
      <c r="H625" s="49"/>
      <c r="I625" s="49"/>
      <c r="J625" s="12"/>
      <c r="K625" s="183"/>
      <c r="L625" s="255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24" customHeight="1">
      <c r="A626" s="12"/>
      <c r="B626" s="12"/>
      <c r="C626" s="255"/>
      <c r="D626" s="183"/>
      <c r="E626" s="49"/>
      <c r="F626" s="49"/>
      <c r="G626" s="49"/>
      <c r="H626" s="49"/>
      <c r="I626" s="49"/>
      <c r="J626" s="12"/>
      <c r="K626" s="183"/>
      <c r="L626" s="255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24" customHeight="1">
      <c r="A627" s="12"/>
      <c r="B627" s="12"/>
      <c r="C627" s="255"/>
      <c r="D627" s="183"/>
      <c r="E627" s="49"/>
      <c r="F627" s="49"/>
      <c r="G627" s="49"/>
      <c r="H627" s="49"/>
      <c r="I627" s="49"/>
      <c r="J627" s="12"/>
      <c r="K627" s="183"/>
      <c r="L627" s="255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24" customHeight="1">
      <c r="A628" s="12"/>
      <c r="B628" s="12"/>
      <c r="C628" s="255"/>
      <c r="D628" s="183"/>
      <c r="E628" s="49"/>
      <c r="F628" s="49"/>
      <c r="G628" s="49"/>
      <c r="H628" s="49"/>
      <c r="I628" s="49"/>
      <c r="J628" s="12"/>
      <c r="K628" s="183"/>
      <c r="L628" s="255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24" customHeight="1">
      <c r="A629" s="12"/>
      <c r="B629" s="12"/>
      <c r="C629" s="255"/>
      <c r="D629" s="183"/>
      <c r="E629" s="49"/>
      <c r="F629" s="49"/>
      <c r="G629" s="49"/>
      <c r="H629" s="49"/>
      <c r="I629" s="49"/>
      <c r="J629" s="12"/>
      <c r="K629" s="183"/>
      <c r="L629" s="255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24" customHeight="1">
      <c r="A630" s="12"/>
      <c r="B630" s="12"/>
      <c r="C630" s="255"/>
      <c r="D630" s="183"/>
      <c r="E630" s="49"/>
      <c r="F630" s="49"/>
      <c r="G630" s="49"/>
      <c r="H630" s="49"/>
      <c r="I630" s="49"/>
      <c r="J630" s="12"/>
      <c r="K630" s="183"/>
      <c r="L630" s="255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24" customHeight="1">
      <c r="A631" s="12"/>
      <c r="B631" s="12"/>
      <c r="C631" s="255"/>
      <c r="D631" s="183"/>
      <c r="E631" s="49"/>
      <c r="F631" s="49"/>
      <c r="G631" s="49"/>
      <c r="H631" s="49"/>
      <c r="I631" s="49"/>
      <c r="J631" s="12"/>
      <c r="K631" s="183"/>
      <c r="L631" s="255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24" customHeight="1">
      <c r="A632" s="12"/>
      <c r="B632" s="12"/>
      <c r="C632" s="255"/>
      <c r="D632" s="183"/>
      <c r="E632" s="49"/>
      <c r="F632" s="49"/>
      <c r="G632" s="49"/>
      <c r="H632" s="49"/>
      <c r="I632" s="49"/>
      <c r="J632" s="12"/>
      <c r="K632" s="183"/>
      <c r="L632" s="255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24" customHeight="1">
      <c r="A633" s="12"/>
      <c r="B633" s="12"/>
      <c r="C633" s="255"/>
      <c r="D633" s="183"/>
      <c r="E633" s="49"/>
      <c r="F633" s="49"/>
      <c r="G633" s="49"/>
      <c r="H633" s="49"/>
      <c r="I633" s="49"/>
      <c r="J633" s="12"/>
      <c r="K633" s="183"/>
      <c r="L633" s="255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24" customHeight="1">
      <c r="A634" s="12"/>
      <c r="B634" s="12"/>
      <c r="C634" s="255"/>
      <c r="D634" s="183"/>
      <c r="E634" s="49"/>
      <c r="F634" s="49"/>
      <c r="G634" s="49"/>
      <c r="H634" s="49"/>
      <c r="I634" s="49"/>
      <c r="J634" s="12"/>
      <c r="K634" s="183"/>
      <c r="L634" s="255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24" customHeight="1">
      <c r="A635" s="12"/>
      <c r="B635" s="12"/>
      <c r="C635" s="255"/>
      <c r="D635" s="183"/>
      <c r="E635" s="49"/>
      <c r="F635" s="49"/>
      <c r="G635" s="49"/>
      <c r="H635" s="49"/>
      <c r="I635" s="49"/>
      <c r="J635" s="12"/>
      <c r="K635" s="183"/>
      <c r="L635" s="255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24" customHeight="1">
      <c r="A636" s="12"/>
      <c r="B636" s="12"/>
      <c r="C636" s="255"/>
      <c r="D636" s="183"/>
      <c r="E636" s="49"/>
      <c r="F636" s="49"/>
      <c r="G636" s="49"/>
      <c r="H636" s="49"/>
      <c r="I636" s="49"/>
      <c r="J636" s="12"/>
      <c r="K636" s="183"/>
      <c r="L636" s="255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24" customHeight="1">
      <c r="A637" s="12"/>
      <c r="B637" s="12"/>
      <c r="C637" s="255"/>
      <c r="D637" s="183"/>
      <c r="E637" s="49"/>
      <c r="F637" s="49"/>
      <c r="G637" s="49"/>
      <c r="H637" s="49"/>
      <c r="I637" s="49"/>
      <c r="J637" s="12"/>
      <c r="K637" s="183"/>
      <c r="L637" s="255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24" customHeight="1">
      <c r="A638" s="12"/>
      <c r="B638" s="12"/>
      <c r="C638" s="255"/>
      <c r="D638" s="183"/>
      <c r="E638" s="49"/>
      <c r="F638" s="49"/>
      <c r="G638" s="49"/>
      <c r="H638" s="49"/>
      <c r="I638" s="49"/>
      <c r="J638" s="12"/>
      <c r="K638" s="183"/>
      <c r="L638" s="255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24" customHeight="1">
      <c r="A639" s="12"/>
      <c r="B639" s="12"/>
      <c r="C639" s="255"/>
      <c r="D639" s="183"/>
      <c r="E639" s="49"/>
      <c r="F639" s="49"/>
      <c r="G639" s="49"/>
      <c r="H639" s="49"/>
      <c r="I639" s="49"/>
      <c r="J639" s="12"/>
      <c r="K639" s="183"/>
      <c r="L639" s="255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24" customHeight="1">
      <c r="A640" s="12"/>
      <c r="B640" s="12"/>
      <c r="C640" s="255"/>
      <c r="D640" s="183"/>
      <c r="E640" s="49"/>
      <c r="F640" s="49"/>
      <c r="G640" s="49"/>
      <c r="H640" s="49"/>
      <c r="I640" s="49"/>
      <c r="J640" s="12"/>
      <c r="K640" s="183"/>
      <c r="L640" s="255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24" customHeight="1">
      <c r="A641" s="12"/>
      <c r="B641" s="12"/>
      <c r="C641" s="255"/>
      <c r="D641" s="183"/>
      <c r="E641" s="49"/>
      <c r="F641" s="49"/>
      <c r="G641" s="49"/>
      <c r="H641" s="49"/>
      <c r="I641" s="49"/>
      <c r="J641" s="12"/>
      <c r="K641" s="183"/>
      <c r="L641" s="255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24" customHeight="1">
      <c r="A642" s="12"/>
      <c r="B642" s="12"/>
      <c r="C642" s="255"/>
      <c r="D642" s="183"/>
      <c r="E642" s="49"/>
      <c r="F642" s="49"/>
      <c r="G642" s="49"/>
      <c r="H642" s="49"/>
      <c r="I642" s="49"/>
      <c r="J642" s="12"/>
      <c r="K642" s="183"/>
      <c r="L642" s="255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24" customHeight="1">
      <c r="A643" s="12"/>
      <c r="B643" s="12"/>
      <c r="C643" s="255"/>
      <c r="D643" s="183"/>
      <c r="E643" s="49"/>
      <c r="F643" s="49"/>
      <c r="G643" s="49"/>
      <c r="H643" s="49"/>
      <c r="I643" s="49"/>
      <c r="J643" s="12"/>
      <c r="K643" s="183"/>
      <c r="L643" s="255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24" customHeight="1">
      <c r="A644" s="12"/>
      <c r="B644" s="12"/>
      <c r="C644" s="255"/>
      <c r="D644" s="183"/>
      <c r="E644" s="49"/>
      <c r="F644" s="49"/>
      <c r="G644" s="49"/>
      <c r="H644" s="49"/>
      <c r="I644" s="49"/>
      <c r="J644" s="12"/>
      <c r="K644" s="183"/>
      <c r="L644" s="255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24" customHeight="1">
      <c r="A645" s="12"/>
      <c r="B645" s="12"/>
      <c r="C645" s="255"/>
      <c r="D645" s="183"/>
      <c r="E645" s="49"/>
      <c r="F645" s="49"/>
      <c r="G645" s="49"/>
      <c r="H645" s="49"/>
      <c r="I645" s="49"/>
      <c r="J645" s="12"/>
      <c r="K645" s="183"/>
      <c r="L645" s="255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24" customHeight="1">
      <c r="A646" s="12"/>
      <c r="B646" s="12"/>
      <c r="C646" s="255"/>
      <c r="D646" s="183"/>
      <c r="E646" s="49"/>
      <c r="F646" s="49"/>
      <c r="G646" s="49"/>
      <c r="H646" s="49"/>
      <c r="I646" s="49"/>
      <c r="J646" s="12"/>
      <c r="K646" s="183"/>
      <c r="L646" s="255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24" customHeight="1">
      <c r="A647" s="12"/>
      <c r="B647" s="12"/>
      <c r="C647" s="255"/>
      <c r="D647" s="183"/>
      <c r="E647" s="49"/>
      <c r="F647" s="49"/>
      <c r="G647" s="49"/>
      <c r="H647" s="49"/>
      <c r="I647" s="49"/>
      <c r="J647" s="12"/>
      <c r="K647" s="183"/>
      <c r="L647" s="255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24" customHeight="1">
      <c r="A648" s="12"/>
      <c r="B648" s="12"/>
      <c r="C648" s="255"/>
      <c r="D648" s="183"/>
      <c r="E648" s="49"/>
      <c r="F648" s="49"/>
      <c r="G648" s="49"/>
      <c r="H648" s="49"/>
      <c r="I648" s="49"/>
      <c r="J648" s="12"/>
      <c r="K648" s="183"/>
      <c r="L648" s="255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24" customHeight="1">
      <c r="A649" s="12"/>
      <c r="B649" s="12"/>
      <c r="C649" s="255"/>
      <c r="D649" s="183"/>
      <c r="E649" s="49"/>
      <c r="F649" s="49"/>
      <c r="G649" s="49"/>
      <c r="H649" s="49"/>
      <c r="I649" s="49"/>
      <c r="J649" s="12"/>
      <c r="K649" s="183"/>
      <c r="L649" s="255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24" customHeight="1">
      <c r="A650" s="12"/>
      <c r="B650" s="12"/>
      <c r="C650" s="255"/>
      <c r="D650" s="183"/>
      <c r="E650" s="49"/>
      <c r="F650" s="49"/>
      <c r="G650" s="49"/>
      <c r="H650" s="49"/>
      <c r="I650" s="49"/>
      <c r="J650" s="12"/>
      <c r="K650" s="183"/>
      <c r="L650" s="255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24" customHeight="1">
      <c r="A651" s="12"/>
      <c r="B651" s="12"/>
      <c r="C651" s="255"/>
      <c r="D651" s="183"/>
      <c r="E651" s="49"/>
      <c r="F651" s="49"/>
      <c r="G651" s="49"/>
      <c r="H651" s="49"/>
      <c r="I651" s="49"/>
      <c r="J651" s="12"/>
      <c r="K651" s="183"/>
      <c r="L651" s="255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24" customHeight="1">
      <c r="A652" s="12"/>
      <c r="B652" s="12"/>
      <c r="C652" s="255"/>
      <c r="D652" s="183"/>
      <c r="E652" s="49"/>
      <c r="F652" s="49"/>
      <c r="G652" s="49"/>
      <c r="H652" s="49"/>
      <c r="I652" s="49"/>
      <c r="J652" s="12"/>
      <c r="K652" s="183"/>
      <c r="L652" s="255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24" customHeight="1">
      <c r="A653" s="12"/>
      <c r="B653" s="12"/>
      <c r="C653" s="255"/>
      <c r="D653" s="183"/>
      <c r="E653" s="49"/>
      <c r="F653" s="49"/>
      <c r="G653" s="49"/>
      <c r="H653" s="49"/>
      <c r="I653" s="49"/>
      <c r="J653" s="12"/>
      <c r="K653" s="183"/>
      <c r="L653" s="255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24" customHeight="1">
      <c r="A654" s="12"/>
      <c r="B654" s="12"/>
      <c r="C654" s="255"/>
      <c r="D654" s="183"/>
      <c r="E654" s="49"/>
      <c r="F654" s="49"/>
      <c r="G654" s="49"/>
      <c r="H654" s="49"/>
      <c r="I654" s="49"/>
      <c r="J654" s="12"/>
      <c r="K654" s="183"/>
      <c r="L654" s="255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24" customHeight="1">
      <c r="A655" s="12"/>
      <c r="B655" s="12"/>
      <c r="C655" s="255"/>
      <c r="D655" s="183"/>
      <c r="E655" s="49"/>
      <c r="F655" s="49"/>
      <c r="G655" s="49"/>
      <c r="H655" s="49"/>
      <c r="I655" s="49"/>
      <c r="J655" s="12"/>
      <c r="K655" s="183"/>
      <c r="L655" s="255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24" customHeight="1">
      <c r="A656" s="12"/>
      <c r="B656" s="12"/>
      <c r="C656" s="255"/>
      <c r="D656" s="183"/>
      <c r="E656" s="49"/>
      <c r="F656" s="49"/>
      <c r="G656" s="49"/>
      <c r="H656" s="49"/>
      <c r="I656" s="49"/>
      <c r="J656" s="12"/>
      <c r="K656" s="183"/>
      <c r="L656" s="255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24" customHeight="1">
      <c r="A657" s="12"/>
      <c r="B657" s="12"/>
      <c r="C657" s="255"/>
      <c r="D657" s="183"/>
      <c r="E657" s="49"/>
      <c r="F657" s="49"/>
      <c r="G657" s="49"/>
      <c r="H657" s="49"/>
      <c r="I657" s="49"/>
      <c r="J657" s="12"/>
      <c r="K657" s="183"/>
      <c r="L657" s="255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24" customHeight="1">
      <c r="A658" s="12"/>
      <c r="B658" s="12"/>
      <c r="C658" s="255"/>
      <c r="D658" s="183"/>
      <c r="E658" s="49"/>
      <c r="F658" s="49"/>
      <c r="G658" s="49"/>
      <c r="H658" s="49"/>
      <c r="I658" s="49"/>
      <c r="J658" s="12"/>
      <c r="K658" s="183"/>
      <c r="L658" s="255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24" customHeight="1">
      <c r="A659" s="12"/>
      <c r="B659" s="12"/>
      <c r="C659" s="255"/>
      <c r="D659" s="183"/>
      <c r="E659" s="49"/>
      <c r="F659" s="49"/>
      <c r="G659" s="49"/>
      <c r="H659" s="49"/>
      <c r="I659" s="49"/>
      <c r="J659" s="12"/>
      <c r="K659" s="183"/>
      <c r="L659" s="255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24" customHeight="1">
      <c r="A660" s="12"/>
      <c r="B660" s="12"/>
      <c r="C660" s="255"/>
      <c r="D660" s="183"/>
      <c r="E660" s="49"/>
      <c r="F660" s="49"/>
      <c r="G660" s="49"/>
      <c r="H660" s="49"/>
      <c r="I660" s="49"/>
      <c r="J660" s="12"/>
      <c r="K660" s="183"/>
      <c r="L660" s="255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24" customHeight="1">
      <c r="A661" s="12"/>
      <c r="B661" s="12"/>
      <c r="C661" s="255"/>
      <c r="D661" s="183"/>
      <c r="E661" s="49"/>
      <c r="F661" s="49"/>
      <c r="G661" s="49"/>
      <c r="H661" s="49"/>
      <c r="I661" s="49"/>
      <c r="J661" s="12"/>
      <c r="K661" s="183"/>
      <c r="L661" s="255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24" customHeight="1">
      <c r="A662" s="12"/>
      <c r="B662" s="12"/>
      <c r="C662" s="255"/>
      <c r="D662" s="183"/>
      <c r="E662" s="49"/>
      <c r="F662" s="49"/>
      <c r="G662" s="49"/>
      <c r="H662" s="49"/>
      <c r="I662" s="49"/>
      <c r="J662" s="12"/>
      <c r="K662" s="183"/>
      <c r="L662" s="255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24" customHeight="1">
      <c r="A663" s="12"/>
      <c r="B663" s="12"/>
      <c r="C663" s="255"/>
      <c r="D663" s="183"/>
      <c r="E663" s="49"/>
      <c r="F663" s="49"/>
      <c r="G663" s="49"/>
      <c r="H663" s="49"/>
      <c r="I663" s="49"/>
      <c r="J663" s="12"/>
      <c r="K663" s="183"/>
      <c r="L663" s="255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24" customHeight="1">
      <c r="A664" s="12"/>
      <c r="B664" s="12"/>
      <c r="C664" s="255"/>
      <c r="D664" s="183"/>
      <c r="E664" s="49"/>
      <c r="F664" s="49"/>
      <c r="G664" s="49"/>
      <c r="H664" s="49"/>
      <c r="I664" s="49"/>
      <c r="J664" s="12"/>
      <c r="K664" s="183"/>
      <c r="L664" s="255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24" customHeight="1">
      <c r="A665" s="12"/>
      <c r="B665" s="12"/>
      <c r="C665" s="255"/>
      <c r="D665" s="183"/>
      <c r="E665" s="49"/>
      <c r="F665" s="49"/>
      <c r="G665" s="49"/>
      <c r="H665" s="49"/>
      <c r="I665" s="49"/>
      <c r="J665" s="12"/>
      <c r="K665" s="183"/>
      <c r="L665" s="255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24" customHeight="1">
      <c r="A666" s="12"/>
      <c r="B666" s="12"/>
      <c r="C666" s="255"/>
      <c r="D666" s="183"/>
      <c r="E666" s="49"/>
      <c r="F666" s="49"/>
      <c r="G666" s="49"/>
      <c r="H666" s="49"/>
      <c r="I666" s="49"/>
      <c r="J666" s="12"/>
      <c r="K666" s="183"/>
      <c r="L666" s="255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24" customHeight="1">
      <c r="A667" s="12"/>
      <c r="B667" s="12"/>
      <c r="C667" s="255"/>
      <c r="D667" s="183"/>
      <c r="E667" s="49"/>
      <c r="F667" s="49"/>
      <c r="G667" s="49"/>
      <c r="H667" s="49"/>
      <c r="I667" s="49"/>
      <c r="J667" s="12"/>
      <c r="K667" s="183"/>
      <c r="L667" s="255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24" customHeight="1">
      <c r="A668" s="12"/>
      <c r="B668" s="12"/>
      <c r="C668" s="255"/>
      <c r="D668" s="183"/>
      <c r="E668" s="49"/>
      <c r="F668" s="49"/>
      <c r="G668" s="49"/>
      <c r="H668" s="49"/>
      <c r="I668" s="49"/>
      <c r="J668" s="12"/>
      <c r="K668" s="183"/>
      <c r="L668" s="255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24" customHeight="1">
      <c r="A669" s="12"/>
      <c r="B669" s="12"/>
      <c r="C669" s="255"/>
      <c r="D669" s="183"/>
      <c r="E669" s="49"/>
      <c r="F669" s="49"/>
      <c r="G669" s="49"/>
      <c r="H669" s="49"/>
      <c r="I669" s="49"/>
      <c r="J669" s="12"/>
      <c r="K669" s="183"/>
      <c r="L669" s="255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24" customHeight="1">
      <c r="A670" s="12"/>
      <c r="B670" s="12"/>
      <c r="C670" s="255"/>
      <c r="D670" s="183"/>
      <c r="E670" s="49"/>
      <c r="F670" s="49"/>
      <c r="G670" s="49"/>
      <c r="H670" s="49"/>
      <c r="I670" s="49"/>
      <c r="J670" s="12"/>
      <c r="K670" s="183"/>
      <c r="L670" s="255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24" customHeight="1">
      <c r="A671" s="12"/>
      <c r="B671" s="12"/>
      <c r="C671" s="255"/>
      <c r="D671" s="183"/>
      <c r="E671" s="49"/>
      <c r="F671" s="49"/>
      <c r="G671" s="49"/>
      <c r="H671" s="49"/>
      <c r="I671" s="49"/>
      <c r="J671" s="12"/>
      <c r="K671" s="183"/>
      <c r="L671" s="255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24" customHeight="1">
      <c r="A672" s="12"/>
      <c r="B672" s="12"/>
      <c r="C672" s="255"/>
      <c r="D672" s="183"/>
      <c r="E672" s="49"/>
      <c r="F672" s="49"/>
      <c r="G672" s="49"/>
      <c r="H672" s="49"/>
      <c r="I672" s="49"/>
      <c r="J672" s="12"/>
      <c r="K672" s="183"/>
      <c r="L672" s="255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24" customHeight="1">
      <c r="A673" s="12"/>
      <c r="B673" s="12"/>
      <c r="C673" s="255"/>
      <c r="D673" s="183"/>
      <c r="E673" s="49"/>
      <c r="F673" s="49"/>
      <c r="G673" s="49"/>
      <c r="H673" s="49"/>
      <c r="I673" s="49"/>
      <c r="J673" s="12"/>
      <c r="K673" s="183"/>
      <c r="L673" s="255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24" customHeight="1">
      <c r="A674" s="12"/>
      <c r="B674" s="12"/>
      <c r="C674" s="255"/>
      <c r="D674" s="183"/>
      <c r="E674" s="49"/>
      <c r="F674" s="49"/>
      <c r="G674" s="49"/>
      <c r="H674" s="49"/>
      <c r="I674" s="49"/>
      <c r="J674" s="12"/>
      <c r="K674" s="183"/>
      <c r="L674" s="255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24" customHeight="1">
      <c r="A675" s="12"/>
      <c r="B675" s="12"/>
      <c r="C675" s="255"/>
      <c r="D675" s="183"/>
      <c r="E675" s="49"/>
      <c r="F675" s="49"/>
      <c r="G675" s="49"/>
      <c r="H675" s="49"/>
      <c r="I675" s="49"/>
      <c r="J675" s="12"/>
      <c r="K675" s="183"/>
      <c r="L675" s="255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24" customHeight="1">
      <c r="A676" s="12"/>
      <c r="B676" s="12"/>
      <c r="C676" s="255"/>
      <c r="D676" s="183"/>
      <c r="E676" s="49"/>
      <c r="F676" s="49"/>
      <c r="G676" s="49"/>
      <c r="H676" s="49"/>
      <c r="I676" s="49"/>
      <c r="J676" s="12"/>
      <c r="K676" s="183"/>
      <c r="L676" s="255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24" customHeight="1">
      <c r="A677" s="12"/>
      <c r="B677" s="12"/>
      <c r="C677" s="255"/>
      <c r="D677" s="183"/>
      <c r="E677" s="49"/>
      <c r="F677" s="49"/>
      <c r="G677" s="49"/>
      <c r="H677" s="49"/>
      <c r="I677" s="49"/>
      <c r="J677" s="12"/>
      <c r="K677" s="183"/>
      <c r="L677" s="255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24" customHeight="1">
      <c r="A678" s="12"/>
      <c r="B678" s="12"/>
      <c r="C678" s="255"/>
      <c r="D678" s="183"/>
      <c r="E678" s="49"/>
      <c r="F678" s="49"/>
      <c r="G678" s="49"/>
      <c r="H678" s="49"/>
      <c r="I678" s="49"/>
      <c r="J678" s="12"/>
      <c r="K678" s="183"/>
      <c r="L678" s="255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24" customHeight="1">
      <c r="A679" s="12"/>
      <c r="B679" s="12"/>
      <c r="C679" s="255"/>
      <c r="D679" s="183"/>
      <c r="E679" s="49"/>
      <c r="F679" s="49"/>
      <c r="G679" s="49"/>
      <c r="H679" s="49"/>
      <c r="I679" s="49"/>
      <c r="J679" s="12"/>
      <c r="K679" s="183"/>
      <c r="L679" s="255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24" customHeight="1">
      <c r="A680" s="12"/>
      <c r="B680" s="12"/>
      <c r="C680" s="255"/>
      <c r="D680" s="183"/>
      <c r="E680" s="49"/>
      <c r="F680" s="49"/>
      <c r="G680" s="49"/>
      <c r="H680" s="49"/>
      <c r="I680" s="49"/>
      <c r="J680" s="12"/>
      <c r="K680" s="183"/>
      <c r="L680" s="255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24" customHeight="1">
      <c r="A681" s="12"/>
      <c r="B681" s="12"/>
      <c r="C681" s="255"/>
      <c r="D681" s="183"/>
      <c r="E681" s="49"/>
      <c r="F681" s="49"/>
      <c r="G681" s="49"/>
      <c r="H681" s="49"/>
      <c r="I681" s="49"/>
      <c r="J681" s="12"/>
      <c r="K681" s="183"/>
      <c r="L681" s="255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24" customHeight="1">
      <c r="A682" s="12"/>
      <c r="B682" s="12"/>
      <c r="C682" s="255"/>
      <c r="D682" s="183"/>
      <c r="E682" s="49"/>
      <c r="F682" s="49"/>
      <c r="G682" s="49"/>
      <c r="H682" s="49"/>
      <c r="I682" s="49"/>
      <c r="J682" s="12"/>
      <c r="K682" s="183"/>
      <c r="L682" s="255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24" customHeight="1">
      <c r="A683" s="12"/>
      <c r="B683" s="12"/>
      <c r="C683" s="255"/>
      <c r="D683" s="183"/>
      <c r="E683" s="49"/>
      <c r="F683" s="49"/>
      <c r="G683" s="49"/>
      <c r="H683" s="49"/>
      <c r="I683" s="49"/>
      <c r="J683" s="12"/>
      <c r="K683" s="183"/>
      <c r="L683" s="255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24" customHeight="1">
      <c r="A684" s="12"/>
      <c r="B684" s="12"/>
      <c r="C684" s="255"/>
      <c r="D684" s="183"/>
      <c r="E684" s="49"/>
      <c r="F684" s="49"/>
      <c r="G684" s="49"/>
      <c r="H684" s="49"/>
      <c r="I684" s="49"/>
      <c r="J684" s="12"/>
      <c r="K684" s="183"/>
      <c r="L684" s="255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24" customHeight="1">
      <c r="A685" s="12"/>
      <c r="B685" s="12"/>
      <c r="C685" s="255"/>
      <c r="D685" s="183"/>
      <c r="E685" s="49"/>
      <c r="F685" s="49"/>
      <c r="G685" s="49"/>
      <c r="H685" s="49"/>
      <c r="I685" s="49"/>
      <c r="J685" s="12"/>
      <c r="K685" s="183"/>
      <c r="L685" s="255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24" customHeight="1">
      <c r="A686" s="12"/>
      <c r="B686" s="12"/>
      <c r="C686" s="255"/>
      <c r="D686" s="183"/>
      <c r="E686" s="49"/>
      <c r="F686" s="49"/>
      <c r="G686" s="49"/>
      <c r="H686" s="49"/>
      <c r="I686" s="49"/>
      <c r="J686" s="12"/>
      <c r="K686" s="183"/>
      <c r="L686" s="255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24" customHeight="1">
      <c r="A687" s="12"/>
      <c r="B687" s="12"/>
      <c r="C687" s="255"/>
      <c r="D687" s="183"/>
      <c r="E687" s="49"/>
      <c r="F687" s="49"/>
      <c r="G687" s="49"/>
      <c r="H687" s="49"/>
      <c r="I687" s="49"/>
      <c r="J687" s="12"/>
      <c r="K687" s="183"/>
      <c r="L687" s="255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24" customHeight="1">
      <c r="A688" s="12"/>
      <c r="B688" s="12"/>
      <c r="C688" s="255"/>
      <c r="D688" s="183"/>
      <c r="E688" s="49"/>
      <c r="F688" s="49"/>
      <c r="G688" s="49"/>
      <c r="H688" s="49"/>
      <c r="I688" s="49"/>
      <c r="J688" s="12"/>
      <c r="K688" s="183"/>
      <c r="L688" s="255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24" customHeight="1">
      <c r="A689" s="12"/>
      <c r="B689" s="12"/>
      <c r="C689" s="255"/>
      <c r="D689" s="183"/>
      <c r="E689" s="49"/>
      <c r="F689" s="49"/>
      <c r="G689" s="49"/>
      <c r="H689" s="49"/>
      <c r="I689" s="49"/>
      <c r="J689" s="12"/>
      <c r="K689" s="183"/>
      <c r="L689" s="255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24" customHeight="1">
      <c r="A690" s="12"/>
      <c r="B690" s="12"/>
      <c r="C690" s="255"/>
      <c r="D690" s="183"/>
      <c r="E690" s="49"/>
      <c r="F690" s="49"/>
      <c r="G690" s="49"/>
      <c r="H690" s="49"/>
      <c r="I690" s="49"/>
      <c r="J690" s="12"/>
      <c r="K690" s="183"/>
      <c r="L690" s="255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24" customHeight="1">
      <c r="A691" s="12"/>
      <c r="B691" s="12"/>
      <c r="C691" s="255"/>
      <c r="D691" s="183"/>
      <c r="E691" s="49"/>
      <c r="F691" s="49"/>
      <c r="G691" s="49"/>
      <c r="H691" s="49"/>
      <c r="I691" s="49"/>
      <c r="J691" s="12"/>
      <c r="K691" s="183"/>
      <c r="L691" s="255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24" customHeight="1">
      <c r="A692" s="12"/>
      <c r="B692" s="12"/>
      <c r="C692" s="255"/>
      <c r="D692" s="183"/>
      <c r="E692" s="49"/>
      <c r="F692" s="49"/>
      <c r="G692" s="49"/>
      <c r="H692" s="49"/>
      <c r="I692" s="49"/>
      <c r="J692" s="12"/>
      <c r="K692" s="183"/>
      <c r="L692" s="255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24" customHeight="1">
      <c r="A693" s="12"/>
      <c r="B693" s="12"/>
      <c r="C693" s="255"/>
      <c r="D693" s="183"/>
      <c r="E693" s="49"/>
      <c r="F693" s="49"/>
      <c r="G693" s="49"/>
      <c r="H693" s="49"/>
      <c r="I693" s="49"/>
      <c r="J693" s="12"/>
      <c r="K693" s="183"/>
      <c r="L693" s="255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24" customHeight="1">
      <c r="A694" s="12"/>
      <c r="B694" s="12"/>
      <c r="C694" s="255"/>
      <c r="D694" s="183"/>
      <c r="E694" s="49"/>
      <c r="F694" s="49"/>
      <c r="G694" s="49"/>
      <c r="H694" s="49"/>
      <c r="I694" s="49"/>
      <c r="J694" s="12"/>
      <c r="K694" s="183"/>
      <c r="L694" s="255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24" customHeight="1">
      <c r="A695" s="12"/>
      <c r="B695" s="12"/>
      <c r="C695" s="255"/>
      <c r="D695" s="183"/>
      <c r="E695" s="49"/>
      <c r="F695" s="49"/>
      <c r="G695" s="49"/>
      <c r="H695" s="49"/>
      <c r="I695" s="49"/>
      <c r="J695" s="12"/>
      <c r="K695" s="183"/>
      <c r="L695" s="255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24" customHeight="1">
      <c r="A696" s="12"/>
      <c r="B696" s="12"/>
      <c r="C696" s="255"/>
      <c r="D696" s="183"/>
      <c r="E696" s="49"/>
      <c r="F696" s="49"/>
      <c r="G696" s="49"/>
      <c r="H696" s="49"/>
      <c r="I696" s="49"/>
      <c r="J696" s="12"/>
      <c r="K696" s="183"/>
      <c r="L696" s="255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24" customHeight="1">
      <c r="A697" s="12"/>
      <c r="B697" s="12"/>
      <c r="C697" s="255"/>
      <c r="D697" s="183"/>
      <c r="E697" s="49"/>
      <c r="F697" s="49"/>
      <c r="G697" s="49"/>
      <c r="H697" s="49"/>
      <c r="I697" s="49"/>
      <c r="J697" s="12"/>
      <c r="K697" s="183"/>
      <c r="L697" s="255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24" customHeight="1">
      <c r="A698" s="12"/>
      <c r="B698" s="12"/>
      <c r="C698" s="255"/>
      <c r="D698" s="183"/>
      <c r="E698" s="49"/>
      <c r="F698" s="49"/>
      <c r="G698" s="49"/>
      <c r="H698" s="49"/>
      <c r="I698" s="49"/>
      <c r="J698" s="12"/>
      <c r="K698" s="183"/>
      <c r="L698" s="255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24" customHeight="1">
      <c r="A699" s="12"/>
      <c r="B699" s="12"/>
      <c r="C699" s="255"/>
      <c r="D699" s="183"/>
      <c r="E699" s="49"/>
      <c r="F699" s="49"/>
      <c r="G699" s="49"/>
      <c r="H699" s="49"/>
      <c r="I699" s="49"/>
      <c r="J699" s="12"/>
      <c r="K699" s="183"/>
      <c r="L699" s="255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24" customHeight="1">
      <c r="A700" s="12"/>
      <c r="B700" s="12"/>
      <c r="C700" s="255"/>
      <c r="D700" s="183"/>
      <c r="E700" s="49"/>
      <c r="F700" s="49"/>
      <c r="G700" s="49"/>
      <c r="H700" s="49"/>
      <c r="I700" s="49"/>
      <c r="J700" s="12"/>
      <c r="K700" s="183"/>
      <c r="L700" s="255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24" customHeight="1">
      <c r="A701" s="12"/>
      <c r="B701" s="12"/>
      <c r="C701" s="255"/>
      <c r="D701" s="183"/>
      <c r="E701" s="49"/>
      <c r="F701" s="49"/>
      <c r="G701" s="49"/>
      <c r="H701" s="49"/>
      <c r="I701" s="49"/>
      <c r="J701" s="12"/>
      <c r="K701" s="183"/>
      <c r="L701" s="255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24" customHeight="1">
      <c r="A702" s="12"/>
      <c r="B702" s="12"/>
      <c r="C702" s="255"/>
      <c r="D702" s="183"/>
      <c r="E702" s="49"/>
      <c r="F702" s="49"/>
      <c r="G702" s="49"/>
      <c r="H702" s="49"/>
      <c r="I702" s="49"/>
      <c r="J702" s="12"/>
      <c r="K702" s="183"/>
      <c r="L702" s="255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24" customHeight="1">
      <c r="A703" s="12"/>
      <c r="B703" s="12"/>
      <c r="C703" s="255"/>
      <c r="D703" s="183"/>
      <c r="E703" s="49"/>
      <c r="F703" s="49"/>
      <c r="G703" s="49"/>
      <c r="H703" s="49"/>
      <c r="I703" s="49"/>
      <c r="J703" s="12"/>
      <c r="K703" s="183"/>
      <c r="L703" s="255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24" customHeight="1">
      <c r="A704" s="12"/>
      <c r="B704" s="12"/>
      <c r="C704" s="255"/>
      <c r="D704" s="183"/>
      <c r="E704" s="49"/>
      <c r="F704" s="49"/>
      <c r="G704" s="49"/>
      <c r="H704" s="49"/>
      <c r="I704" s="49"/>
      <c r="J704" s="12"/>
      <c r="K704" s="183"/>
      <c r="L704" s="255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24" customHeight="1">
      <c r="A705" s="12"/>
      <c r="B705" s="12"/>
      <c r="C705" s="255"/>
      <c r="D705" s="183"/>
      <c r="E705" s="49"/>
      <c r="F705" s="49"/>
      <c r="G705" s="49"/>
      <c r="H705" s="49"/>
      <c r="I705" s="49"/>
      <c r="J705" s="12"/>
      <c r="K705" s="183"/>
      <c r="L705" s="255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24" customHeight="1">
      <c r="A706" s="12"/>
      <c r="B706" s="12"/>
      <c r="C706" s="255"/>
      <c r="D706" s="183"/>
      <c r="E706" s="49"/>
      <c r="F706" s="49"/>
      <c r="G706" s="49"/>
      <c r="H706" s="49"/>
      <c r="I706" s="49"/>
      <c r="J706" s="12"/>
      <c r="K706" s="183"/>
      <c r="L706" s="255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24" customHeight="1">
      <c r="A707" s="12"/>
      <c r="B707" s="12"/>
      <c r="C707" s="255"/>
      <c r="D707" s="183"/>
      <c r="E707" s="49"/>
      <c r="F707" s="49"/>
      <c r="G707" s="49"/>
      <c r="H707" s="49"/>
      <c r="I707" s="49"/>
      <c r="J707" s="12"/>
      <c r="K707" s="183"/>
      <c r="L707" s="255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24" customHeight="1">
      <c r="A708" s="12"/>
      <c r="B708" s="12"/>
      <c r="C708" s="255"/>
      <c r="D708" s="183"/>
      <c r="E708" s="49"/>
      <c r="F708" s="49"/>
      <c r="G708" s="49"/>
      <c r="H708" s="49"/>
      <c r="I708" s="49"/>
      <c r="J708" s="12"/>
      <c r="K708" s="183"/>
      <c r="L708" s="255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24" customHeight="1">
      <c r="A709" s="12"/>
      <c r="B709" s="12"/>
      <c r="C709" s="255"/>
      <c r="D709" s="183"/>
      <c r="E709" s="49"/>
      <c r="F709" s="49"/>
      <c r="G709" s="49"/>
      <c r="H709" s="49"/>
      <c r="I709" s="49"/>
      <c r="J709" s="12"/>
      <c r="K709" s="183"/>
      <c r="L709" s="255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24" customHeight="1">
      <c r="A710" s="12"/>
      <c r="B710" s="12"/>
      <c r="C710" s="255"/>
      <c r="D710" s="183"/>
      <c r="E710" s="49"/>
      <c r="F710" s="49"/>
      <c r="G710" s="49"/>
      <c r="H710" s="49"/>
      <c r="I710" s="49"/>
      <c r="J710" s="12"/>
      <c r="K710" s="183"/>
      <c r="L710" s="255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24" customHeight="1">
      <c r="A711" s="12"/>
      <c r="B711" s="12"/>
      <c r="C711" s="255"/>
      <c r="D711" s="183"/>
      <c r="E711" s="49"/>
      <c r="F711" s="49"/>
      <c r="G711" s="49"/>
      <c r="H711" s="49"/>
      <c r="I711" s="49"/>
      <c r="J711" s="12"/>
      <c r="K711" s="183"/>
      <c r="L711" s="255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24" customHeight="1">
      <c r="A712" s="12"/>
      <c r="B712" s="12"/>
      <c r="C712" s="255"/>
      <c r="D712" s="183"/>
      <c r="E712" s="49"/>
      <c r="F712" s="49"/>
      <c r="G712" s="49"/>
      <c r="H712" s="49"/>
      <c r="I712" s="49"/>
      <c r="J712" s="12"/>
      <c r="K712" s="183"/>
      <c r="L712" s="255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24" customHeight="1">
      <c r="A713" s="12"/>
      <c r="B713" s="12"/>
      <c r="C713" s="255"/>
      <c r="D713" s="183"/>
      <c r="E713" s="49"/>
      <c r="F713" s="49"/>
      <c r="G713" s="49"/>
      <c r="H713" s="49"/>
      <c r="I713" s="49"/>
      <c r="J713" s="12"/>
      <c r="K713" s="183"/>
      <c r="L713" s="255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24" customHeight="1">
      <c r="A714" s="12"/>
      <c r="B714" s="12"/>
      <c r="C714" s="255"/>
      <c r="D714" s="183"/>
      <c r="E714" s="49"/>
      <c r="F714" s="49"/>
      <c r="G714" s="49"/>
      <c r="H714" s="49"/>
      <c r="I714" s="49"/>
      <c r="J714" s="12"/>
      <c r="K714" s="183"/>
      <c r="L714" s="255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24" customHeight="1">
      <c r="A715" s="12"/>
      <c r="B715" s="12"/>
      <c r="C715" s="255"/>
      <c r="D715" s="183"/>
      <c r="E715" s="49"/>
      <c r="F715" s="49"/>
      <c r="G715" s="49"/>
      <c r="H715" s="49"/>
      <c r="I715" s="49"/>
      <c r="J715" s="12"/>
      <c r="K715" s="183"/>
      <c r="L715" s="255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24" customHeight="1">
      <c r="A716" s="12"/>
      <c r="B716" s="12"/>
      <c r="C716" s="255"/>
      <c r="D716" s="183"/>
      <c r="E716" s="49"/>
      <c r="F716" s="49"/>
      <c r="G716" s="49"/>
      <c r="H716" s="49"/>
      <c r="I716" s="49"/>
      <c r="J716" s="12"/>
      <c r="K716" s="183"/>
      <c r="L716" s="255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24" customHeight="1">
      <c r="A717" s="12"/>
      <c r="B717" s="12"/>
      <c r="C717" s="255"/>
      <c r="D717" s="183"/>
      <c r="E717" s="49"/>
      <c r="F717" s="49"/>
      <c r="G717" s="49"/>
      <c r="H717" s="49"/>
      <c r="I717" s="49"/>
      <c r="J717" s="12"/>
      <c r="K717" s="183"/>
      <c r="L717" s="255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24" customHeight="1">
      <c r="A718" s="12"/>
      <c r="B718" s="12"/>
      <c r="C718" s="255"/>
      <c r="D718" s="183"/>
      <c r="E718" s="49"/>
      <c r="F718" s="49"/>
      <c r="G718" s="49"/>
      <c r="H718" s="49"/>
      <c r="I718" s="49"/>
      <c r="J718" s="12"/>
      <c r="K718" s="183"/>
      <c r="L718" s="255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24" customHeight="1">
      <c r="A719" s="12"/>
      <c r="B719" s="12"/>
      <c r="C719" s="255"/>
      <c r="D719" s="183"/>
      <c r="E719" s="49"/>
      <c r="F719" s="49"/>
      <c r="G719" s="49"/>
      <c r="H719" s="49"/>
      <c r="I719" s="49"/>
      <c r="J719" s="12"/>
      <c r="K719" s="183"/>
      <c r="L719" s="255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24" customHeight="1">
      <c r="A720" s="12"/>
      <c r="B720" s="12"/>
      <c r="C720" s="255"/>
      <c r="D720" s="183"/>
      <c r="E720" s="49"/>
      <c r="F720" s="49"/>
      <c r="G720" s="49"/>
      <c r="H720" s="49"/>
      <c r="I720" s="49"/>
      <c r="J720" s="12"/>
      <c r="K720" s="183"/>
      <c r="L720" s="255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24" customHeight="1">
      <c r="A721" s="12"/>
      <c r="B721" s="12"/>
      <c r="C721" s="255"/>
      <c r="D721" s="183"/>
      <c r="E721" s="49"/>
      <c r="F721" s="49"/>
      <c r="G721" s="49"/>
      <c r="H721" s="49"/>
      <c r="I721" s="49"/>
      <c r="J721" s="12"/>
      <c r="K721" s="183"/>
      <c r="L721" s="255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24" customHeight="1">
      <c r="A722" s="12"/>
      <c r="B722" s="12"/>
      <c r="C722" s="255"/>
      <c r="D722" s="183"/>
      <c r="E722" s="49"/>
      <c r="F722" s="49"/>
      <c r="G722" s="49"/>
      <c r="H722" s="49"/>
      <c r="I722" s="49"/>
      <c r="J722" s="12"/>
      <c r="K722" s="183"/>
      <c r="L722" s="255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24" customHeight="1">
      <c r="A723" s="12"/>
      <c r="B723" s="12"/>
      <c r="C723" s="255"/>
      <c r="D723" s="183"/>
      <c r="E723" s="49"/>
      <c r="F723" s="49"/>
      <c r="G723" s="49"/>
      <c r="H723" s="49"/>
      <c r="I723" s="49"/>
      <c r="J723" s="12"/>
      <c r="K723" s="183"/>
      <c r="L723" s="255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24" customHeight="1">
      <c r="A724" s="12"/>
      <c r="B724" s="12"/>
      <c r="C724" s="255"/>
      <c r="D724" s="183"/>
      <c r="E724" s="49"/>
      <c r="F724" s="49"/>
      <c r="G724" s="49"/>
      <c r="H724" s="49"/>
      <c r="I724" s="49"/>
      <c r="J724" s="12"/>
      <c r="K724" s="183"/>
      <c r="L724" s="255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24" customHeight="1">
      <c r="A725" s="12"/>
      <c r="B725" s="12"/>
      <c r="C725" s="255"/>
      <c r="D725" s="183"/>
      <c r="E725" s="49"/>
      <c r="F725" s="49"/>
      <c r="G725" s="49"/>
      <c r="H725" s="49"/>
      <c r="I725" s="49"/>
      <c r="J725" s="12"/>
      <c r="K725" s="183"/>
      <c r="L725" s="255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24" customHeight="1">
      <c r="A726" s="12"/>
      <c r="B726" s="12"/>
      <c r="C726" s="255"/>
      <c r="D726" s="183"/>
      <c r="E726" s="49"/>
      <c r="F726" s="49"/>
      <c r="G726" s="49"/>
      <c r="H726" s="49"/>
      <c r="I726" s="49"/>
      <c r="J726" s="12"/>
      <c r="K726" s="183"/>
      <c r="L726" s="255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24" customHeight="1">
      <c r="A727" s="12"/>
      <c r="B727" s="12"/>
      <c r="C727" s="255"/>
      <c r="D727" s="183"/>
      <c r="E727" s="49"/>
      <c r="F727" s="49"/>
      <c r="G727" s="49"/>
      <c r="H727" s="49"/>
      <c r="I727" s="49"/>
      <c r="J727" s="12"/>
      <c r="K727" s="183"/>
      <c r="L727" s="255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24" customHeight="1">
      <c r="A728" s="12"/>
      <c r="B728" s="12"/>
      <c r="C728" s="255"/>
      <c r="D728" s="183"/>
      <c r="E728" s="49"/>
      <c r="F728" s="49"/>
      <c r="G728" s="49"/>
      <c r="H728" s="49"/>
      <c r="I728" s="49"/>
      <c r="J728" s="12"/>
      <c r="K728" s="183"/>
      <c r="L728" s="255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24" customHeight="1">
      <c r="A729" s="12"/>
      <c r="B729" s="12"/>
      <c r="C729" s="255"/>
      <c r="D729" s="183"/>
      <c r="E729" s="49"/>
      <c r="F729" s="49"/>
      <c r="G729" s="49"/>
      <c r="H729" s="49"/>
      <c r="I729" s="49"/>
      <c r="J729" s="12"/>
      <c r="K729" s="183"/>
      <c r="L729" s="255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24" customHeight="1">
      <c r="A730" s="12"/>
      <c r="B730" s="12"/>
      <c r="C730" s="255"/>
      <c r="D730" s="183"/>
      <c r="E730" s="49"/>
      <c r="F730" s="49"/>
      <c r="G730" s="49"/>
      <c r="H730" s="49"/>
      <c r="I730" s="49"/>
      <c r="J730" s="12"/>
      <c r="K730" s="183"/>
      <c r="L730" s="255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24" customHeight="1">
      <c r="A731" s="12"/>
      <c r="B731" s="12"/>
      <c r="C731" s="255"/>
      <c r="D731" s="183"/>
      <c r="E731" s="49"/>
      <c r="F731" s="49"/>
      <c r="G731" s="49"/>
      <c r="H731" s="49"/>
      <c r="I731" s="49"/>
      <c r="J731" s="12"/>
      <c r="K731" s="183"/>
      <c r="L731" s="255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24" customHeight="1">
      <c r="A732" s="12"/>
      <c r="B732" s="12"/>
      <c r="C732" s="255"/>
      <c r="D732" s="183"/>
      <c r="E732" s="49"/>
      <c r="F732" s="49"/>
      <c r="G732" s="49"/>
      <c r="H732" s="49"/>
      <c r="I732" s="49"/>
      <c r="J732" s="12"/>
      <c r="K732" s="183"/>
      <c r="L732" s="255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24" customHeight="1">
      <c r="A733" s="12"/>
      <c r="B733" s="12"/>
      <c r="C733" s="255"/>
      <c r="D733" s="183"/>
      <c r="E733" s="49"/>
      <c r="F733" s="49"/>
      <c r="G733" s="49"/>
      <c r="H733" s="49"/>
      <c r="I733" s="49"/>
      <c r="J733" s="12"/>
      <c r="K733" s="183"/>
      <c r="L733" s="255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24" customHeight="1">
      <c r="A734" s="12"/>
      <c r="B734" s="12"/>
      <c r="C734" s="255"/>
      <c r="D734" s="183"/>
      <c r="E734" s="49"/>
      <c r="F734" s="49"/>
      <c r="G734" s="49"/>
      <c r="H734" s="49"/>
      <c r="I734" s="49"/>
      <c r="J734" s="12"/>
      <c r="K734" s="183"/>
      <c r="L734" s="255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24" customHeight="1">
      <c r="A735" s="12"/>
      <c r="B735" s="12"/>
      <c r="C735" s="255"/>
      <c r="D735" s="183"/>
      <c r="E735" s="49"/>
      <c r="F735" s="49"/>
      <c r="G735" s="49"/>
      <c r="H735" s="49"/>
      <c r="I735" s="49"/>
      <c r="J735" s="12"/>
      <c r="K735" s="183"/>
      <c r="L735" s="255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24" customHeight="1">
      <c r="A736" s="12"/>
      <c r="B736" s="12"/>
      <c r="C736" s="255"/>
      <c r="D736" s="183"/>
      <c r="E736" s="49"/>
      <c r="F736" s="49"/>
      <c r="G736" s="49"/>
      <c r="H736" s="49"/>
      <c r="I736" s="49"/>
      <c r="J736" s="12"/>
      <c r="K736" s="183"/>
      <c r="L736" s="255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24" customHeight="1">
      <c r="A737" s="12"/>
      <c r="B737" s="12"/>
      <c r="C737" s="255"/>
      <c r="D737" s="183"/>
      <c r="E737" s="49"/>
      <c r="F737" s="49"/>
      <c r="G737" s="49"/>
      <c r="H737" s="49"/>
      <c r="I737" s="49"/>
      <c r="J737" s="12"/>
      <c r="K737" s="183"/>
      <c r="L737" s="255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24" customHeight="1">
      <c r="A738" s="12"/>
      <c r="B738" s="12"/>
      <c r="C738" s="255"/>
      <c r="D738" s="183"/>
      <c r="E738" s="49"/>
      <c r="F738" s="49"/>
      <c r="G738" s="49"/>
      <c r="H738" s="49"/>
      <c r="I738" s="49"/>
      <c r="J738" s="12"/>
      <c r="K738" s="183"/>
      <c r="L738" s="255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24" customHeight="1">
      <c r="A739" s="12"/>
      <c r="B739" s="12"/>
      <c r="C739" s="255"/>
      <c r="D739" s="183"/>
      <c r="E739" s="49"/>
      <c r="F739" s="49"/>
      <c r="G739" s="49"/>
      <c r="H739" s="49"/>
      <c r="I739" s="49"/>
      <c r="J739" s="12"/>
      <c r="K739" s="183"/>
      <c r="L739" s="255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24" customHeight="1">
      <c r="A740" s="12"/>
      <c r="B740" s="12"/>
      <c r="C740" s="255"/>
      <c r="D740" s="183"/>
      <c r="E740" s="49"/>
      <c r="F740" s="49"/>
      <c r="G740" s="49"/>
      <c r="H740" s="49"/>
      <c r="I740" s="49"/>
      <c r="J740" s="12"/>
      <c r="K740" s="183"/>
      <c r="L740" s="255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24" customHeight="1">
      <c r="A741" s="12"/>
      <c r="B741" s="12"/>
      <c r="C741" s="255"/>
      <c r="D741" s="183"/>
      <c r="E741" s="49"/>
      <c r="F741" s="49"/>
      <c r="G741" s="49"/>
      <c r="H741" s="49"/>
      <c r="I741" s="49"/>
      <c r="J741" s="12"/>
      <c r="K741" s="183"/>
      <c r="L741" s="255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24" customHeight="1">
      <c r="A742" s="12"/>
      <c r="B742" s="12"/>
      <c r="C742" s="255"/>
      <c r="D742" s="183"/>
      <c r="E742" s="49"/>
      <c r="F742" s="49"/>
      <c r="G742" s="49"/>
      <c r="H742" s="49"/>
      <c r="I742" s="49"/>
      <c r="J742" s="12"/>
      <c r="K742" s="183"/>
      <c r="L742" s="255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24" customHeight="1">
      <c r="A743" s="12"/>
      <c r="B743" s="12"/>
      <c r="C743" s="255"/>
      <c r="D743" s="183"/>
      <c r="E743" s="49"/>
      <c r="F743" s="49"/>
      <c r="G743" s="49"/>
      <c r="H743" s="49"/>
      <c r="I743" s="49"/>
      <c r="J743" s="12"/>
      <c r="K743" s="183"/>
      <c r="L743" s="255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24" customHeight="1">
      <c r="A744" s="12"/>
      <c r="B744" s="12"/>
      <c r="C744" s="255"/>
      <c r="D744" s="183"/>
      <c r="E744" s="49"/>
      <c r="F744" s="49"/>
      <c r="G744" s="49"/>
      <c r="H744" s="49"/>
      <c r="I744" s="49"/>
      <c r="J744" s="12"/>
      <c r="K744" s="183"/>
      <c r="L744" s="255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24" customHeight="1">
      <c r="A745" s="12"/>
      <c r="B745" s="12"/>
      <c r="C745" s="255"/>
      <c r="D745" s="183"/>
      <c r="E745" s="49"/>
      <c r="F745" s="49"/>
      <c r="G745" s="49"/>
      <c r="H745" s="49"/>
      <c r="I745" s="49"/>
      <c r="J745" s="12"/>
      <c r="K745" s="183"/>
      <c r="L745" s="255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24" customHeight="1">
      <c r="A746" s="12"/>
      <c r="B746" s="12"/>
      <c r="C746" s="255"/>
      <c r="D746" s="183"/>
      <c r="E746" s="49"/>
      <c r="F746" s="49"/>
      <c r="G746" s="49"/>
      <c r="H746" s="49"/>
      <c r="I746" s="49"/>
      <c r="J746" s="12"/>
      <c r="K746" s="183"/>
      <c r="L746" s="255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24" customHeight="1">
      <c r="A747" s="12"/>
      <c r="B747" s="12"/>
      <c r="C747" s="255"/>
      <c r="D747" s="183"/>
      <c r="E747" s="49"/>
      <c r="F747" s="49"/>
      <c r="G747" s="49"/>
      <c r="H747" s="49"/>
      <c r="I747" s="49"/>
      <c r="J747" s="12"/>
      <c r="K747" s="183"/>
      <c r="L747" s="255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24" customHeight="1">
      <c r="A748" s="12"/>
      <c r="B748" s="12"/>
      <c r="C748" s="255"/>
      <c r="D748" s="183"/>
      <c r="E748" s="49"/>
      <c r="F748" s="49"/>
      <c r="G748" s="49"/>
      <c r="H748" s="49"/>
      <c r="I748" s="49"/>
      <c r="J748" s="12"/>
      <c r="K748" s="183"/>
      <c r="L748" s="255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24" customHeight="1">
      <c r="A749" s="12"/>
      <c r="B749" s="12"/>
      <c r="C749" s="255"/>
      <c r="D749" s="183"/>
      <c r="E749" s="49"/>
      <c r="F749" s="49"/>
      <c r="G749" s="49"/>
      <c r="H749" s="49"/>
      <c r="I749" s="49"/>
      <c r="J749" s="12"/>
      <c r="K749" s="183"/>
      <c r="L749" s="255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24" customHeight="1">
      <c r="A750" s="12"/>
      <c r="B750" s="12"/>
      <c r="C750" s="255"/>
      <c r="D750" s="183"/>
      <c r="E750" s="49"/>
      <c r="F750" s="49"/>
      <c r="G750" s="49"/>
      <c r="H750" s="49"/>
      <c r="I750" s="49"/>
      <c r="J750" s="12"/>
      <c r="K750" s="183"/>
      <c r="L750" s="255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24" customHeight="1">
      <c r="A751" s="12"/>
      <c r="B751" s="12"/>
      <c r="C751" s="255"/>
      <c r="D751" s="183"/>
      <c r="E751" s="49"/>
      <c r="F751" s="49"/>
      <c r="G751" s="49"/>
      <c r="H751" s="49"/>
      <c r="I751" s="49"/>
      <c r="J751" s="12"/>
      <c r="K751" s="183"/>
      <c r="L751" s="255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24" customHeight="1">
      <c r="A752" s="12"/>
      <c r="B752" s="12"/>
      <c r="C752" s="255"/>
      <c r="D752" s="183"/>
      <c r="E752" s="49"/>
      <c r="F752" s="49"/>
      <c r="G752" s="49"/>
      <c r="H752" s="49"/>
      <c r="I752" s="49"/>
      <c r="J752" s="12"/>
      <c r="K752" s="183"/>
      <c r="L752" s="255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24" customHeight="1">
      <c r="A753" s="12"/>
      <c r="B753" s="12"/>
      <c r="C753" s="255"/>
      <c r="D753" s="183"/>
      <c r="E753" s="49"/>
      <c r="F753" s="49"/>
      <c r="G753" s="49"/>
      <c r="H753" s="49"/>
      <c r="I753" s="49"/>
      <c r="J753" s="12"/>
      <c r="K753" s="183"/>
      <c r="L753" s="255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24" customHeight="1">
      <c r="A754" s="12"/>
      <c r="B754" s="12"/>
      <c r="C754" s="255"/>
      <c r="D754" s="183"/>
      <c r="E754" s="49"/>
      <c r="F754" s="49"/>
      <c r="G754" s="49"/>
      <c r="H754" s="49"/>
      <c r="I754" s="49"/>
      <c r="J754" s="12"/>
      <c r="K754" s="183"/>
      <c r="L754" s="255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24" customHeight="1">
      <c r="A755" s="12"/>
      <c r="B755" s="12"/>
      <c r="C755" s="255"/>
      <c r="D755" s="183"/>
      <c r="E755" s="49"/>
      <c r="F755" s="49"/>
      <c r="G755" s="49"/>
      <c r="H755" s="49"/>
      <c r="I755" s="49"/>
      <c r="J755" s="12"/>
      <c r="K755" s="183"/>
      <c r="L755" s="255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24" customHeight="1">
      <c r="A756" s="12"/>
      <c r="B756" s="12"/>
      <c r="C756" s="255"/>
      <c r="D756" s="183"/>
      <c r="E756" s="49"/>
      <c r="F756" s="49"/>
      <c r="G756" s="49"/>
      <c r="H756" s="49"/>
      <c r="I756" s="49"/>
      <c r="J756" s="12"/>
      <c r="K756" s="183"/>
      <c r="L756" s="255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24" customHeight="1">
      <c r="A757" s="12"/>
      <c r="B757" s="12"/>
      <c r="C757" s="255"/>
      <c r="D757" s="183"/>
      <c r="E757" s="49"/>
      <c r="F757" s="49"/>
      <c r="G757" s="49"/>
      <c r="H757" s="49"/>
      <c r="I757" s="49"/>
      <c r="J757" s="12"/>
      <c r="K757" s="183"/>
      <c r="L757" s="255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24" customHeight="1">
      <c r="A758" s="12"/>
      <c r="B758" s="12"/>
      <c r="C758" s="255"/>
      <c r="D758" s="183"/>
      <c r="E758" s="49"/>
      <c r="F758" s="49"/>
      <c r="G758" s="49"/>
      <c r="H758" s="49"/>
      <c r="I758" s="49"/>
      <c r="J758" s="12"/>
      <c r="K758" s="183"/>
      <c r="L758" s="255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24" customHeight="1">
      <c r="A759" s="12"/>
      <c r="B759" s="12"/>
      <c r="C759" s="255"/>
      <c r="D759" s="183"/>
      <c r="E759" s="49"/>
      <c r="F759" s="49"/>
      <c r="G759" s="49"/>
      <c r="H759" s="49"/>
      <c r="I759" s="49"/>
      <c r="J759" s="12"/>
      <c r="K759" s="183"/>
      <c r="L759" s="255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24" customHeight="1">
      <c r="A760" s="12"/>
      <c r="B760" s="12"/>
      <c r="C760" s="255"/>
      <c r="D760" s="183"/>
      <c r="E760" s="49"/>
      <c r="F760" s="49"/>
      <c r="G760" s="49"/>
      <c r="H760" s="49"/>
      <c r="I760" s="49"/>
      <c r="J760" s="12"/>
      <c r="K760" s="183"/>
      <c r="L760" s="255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24" customHeight="1">
      <c r="A761" s="12"/>
      <c r="B761" s="12"/>
      <c r="C761" s="255"/>
      <c r="D761" s="183"/>
      <c r="E761" s="49"/>
      <c r="F761" s="49"/>
      <c r="G761" s="49"/>
      <c r="H761" s="49"/>
      <c r="I761" s="49"/>
      <c r="J761" s="12"/>
      <c r="K761" s="183"/>
      <c r="L761" s="255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24" customHeight="1">
      <c r="A762" s="12"/>
      <c r="B762" s="12"/>
      <c r="C762" s="255"/>
      <c r="D762" s="183"/>
      <c r="E762" s="49"/>
      <c r="F762" s="49"/>
      <c r="G762" s="49"/>
      <c r="H762" s="49"/>
      <c r="I762" s="49"/>
      <c r="J762" s="12"/>
      <c r="K762" s="183"/>
      <c r="L762" s="255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24" customHeight="1">
      <c r="A763" s="12"/>
      <c r="B763" s="12"/>
      <c r="C763" s="255"/>
      <c r="D763" s="183"/>
      <c r="E763" s="49"/>
      <c r="F763" s="49"/>
      <c r="G763" s="49"/>
      <c r="H763" s="49"/>
      <c r="I763" s="49"/>
      <c r="J763" s="12"/>
      <c r="K763" s="183"/>
      <c r="L763" s="255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24" customHeight="1">
      <c r="A764" s="12"/>
      <c r="B764" s="12"/>
      <c r="C764" s="255"/>
      <c r="D764" s="183"/>
      <c r="E764" s="49"/>
      <c r="F764" s="49"/>
      <c r="G764" s="49"/>
      <c r="H764" s="49"/>
      <c r="I764" s="49"/>
      <c r="J764" s="12"/>
      <c r="K764" s="183"/>
      <c r="L764" s="255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24" customHeight="1">
      <c r="A765" s="12"/>
      <c r="B765" s="12"/>
      <c r="C765" s="255"/>
      <c r="D765" s="183"/>
      <c r="E765" s="49"/>
      <c r="F765" s="49"/>
      <c r="G765" s="49"/>
      <c r="H765" s="49"/>
      <c r="I765" s="49"/>
      <c r="J765" s="12"/>
      <c r="K765" s="183"/>
      <c r="L765" s="255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24" customHeight="1">
      <c r="A766" s="12"/>
      <c r="B766" s="12"/>
      <c r="C766" s="255"/>
      <c r="D766" s="183"/>
      <c r="E766" s="49"/>
      <c r="F766" s="49"/>
      <c r="G766" s="49"/>
      <c r="H766" s="49"/>
      <c r="I766" s="49"/>
      <c r="J766" s="12"/>
      <c r="K766" s="183"/>
      <c r="L766" s="255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24" customHeight="1">
      <c r="A767" s="12"/>
      <c r="B767" s="12"/>
      <c r="C767" s="255"/>
      <c r="D767" s="183"/>
      <c r="E767" s="49"/>
      <c r="F767" s="49"/>
      <c r="G767" s="49"/>
      <c r="H767" s="49"/>
      <c r="I767" s="49"/>
      <c r="J767" s="12"/>
      <c r="K767" s="183"/>
      <c r="L767" s="255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24" customHeight="1">
      <c r="A768" s="12"/>
      <c r="B768" s="12"/>
      <c r="C768" s="255"/>
      <c r="D768" s="183"/>
      <c r="E768" s="49"/>
      <c r="F768" s="49"/>
      <c r="G768" s="49"/>
      <c r="H768" s="49"/>
      <c r="I768" s="49"/>
      <c r="J768" s="12"/>
      <c r="K768" s="183"/>
      <c r="L768" s="255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24" customHeight="1">
      <c r="A769" s="12"/>
      <c r="B769" s="12"/>
      <c r="C769" s="255"/>
      <c r="D769" s="183"/>
      <c r="E769" s="49"/>
      <c r="F769" s="49"/>
      <c r="G769" s="49"/>
      <c r="H769" s="49"/>
      <c r="I769" s="49"/>
      <c r="J769" s="12"/>
      <c r="K769" s="183"/>
      <c r="L769" s="255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24" customHeight="1">
      <c r="A770" s="12"/>
      <c r="B770" s="12"/>
      <c r="C770" s="255"/>
      <c r="D770" s="183"/>
      <c r="E770" s="49"/>
      <c r="F770" s="49"/>
      <c r="G770" s="49"/>
      <c r="H770" s="49"/>
      <c r="I770" s="49"/>
      <c r="J770" s="12"/>
      <c r="K770" s="183"/>
      <c r="L770" s="255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24" customHeight="1">
      <c r="A771" s="12"/>
      <c r="B771" s="12"/>
      <c r="C771" s="255"/>
      <c r="D771" s="183"/>
      <c r="E771" s="49"/>
      <c r="F771" s="49"/>
      <c r="G771" s="49"/>
      <c r="H771" s="49"/>
      <c r="I771" s="49"/>
      <c r="J771" s="12"/>
      <c r="K771" s="183"/>
      <c r="L771" s="255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24" customHeight="1">
      <c r="A772" s="12"/>
      <c r="B772" s="12"/>
      <c r="C772" s="255"/>
      <c r="D772" s="183"/>
      <c r="E772" s="49"/>
      <c r="F772" s="49"/>
      <c r="G772" s="49"/>
      <c r="H772" s="49"/>
      <c r="I772" s="49"/>
      <c r="J772" s="12"/>
      <c r="K772" s="183"/>
      <c r="L772" s="255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24" customHeight="1">
      <c r="A773" s="12"/>
      <c r="B773" s="12"/>
      <c r="C773" s="255"/>
      <c r="D773" s="183"/>
      <c r="E773" s="49"/>
      <c r="F773" s="49"/>
      <c r="G773" s="49"/>
      <c r="H773" s="49"/>
      <c r="I773" s="49"/>
      <c r="J773" s="12"/>
      <c r="K773" s="183"/>
      <c r="L773" s="255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24" customHeight="1">
      <c r="A774" s="12"/>
      <c r="B774" s="12"/>
      <c r="C774" s="255"/>
      <c r="D774" s="183"/>
      <c r="E774" s="49"/>
      <c r="F774" s="49"/>
      <c r="G774" s="49"/>
      <c r="H774" s="49"/>
      <c r="I774" s="49"/>
      <c r="J774" s="12"/>
      <c r="K774" s="183"/>
      <c r="L774" s="255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24" customHeight="1">
      <c r="A775" s="12"/>
      <c r="B775" s="12"/>
      <c r="C775" s="255"/>
      <c r="D775" s="183"/>
      <c r="E775" s="49"/>
      <c r="F775" s="49"/>
      <c r="G775" s="49"/>
      <c r="H775" s="49"/>
      <c r="I775" s="49"/>
      <c r="J775" s="12"/>
      <c r="K775" s="183"/>
      <c r="L775" s="255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24" customHeight="1">
      <c r="A776" s="12"/>
      <c r="B776" s="12"/>
      <c r="C776" s="255"/>
      <c r="D776" s="183"/>
      <c r="E776" s="49"/>
      <c r="F776" s="49"/>
      <c r="G776" s="49"/>
      <c r="H776" s="49"/>
      <c r="I776" s="49"/>
      <c r="J776" s="12"/>
      <c r="K776" s="183"/>
      <c r="L776" s="255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24" customHeight="1">
      <c r="A777" s="12"/>
      <c r="B777" s="12"/>
      <c r="C777" s="255"/>
      <c r="D777" s="183"/>
      <c r="E777" s="49"/>
      <c r="F777" s="49"/>
      <c r="G777" s="49"/>
      <c r="H777" s="49"/>
      <c r="I777" s="49"/>
      <c r="J777" s="12"/>
      <c r="K777" s="183"/>
      <c r="L777" s="255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24" customHeight="1">
      <c r="A778" s="12"/>
      <c r="B778" s="12"/>
      <c r="C778" s="255"/>
      <c r="D778" s="183"/>
      <c r="E778" s="49"/>
      <c r="F778" s="49"/>
      <c r="G778" s="49"/>
      <c r="H778" s="49"/>
      <c r="I778" s="49"/>
      <c r="J778" s="12"/>
      <c r="K778" s="183"/>
      <c r="L778" s="255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24" customHeight="1">
      <c r="A779" s="12"/>
      <c r="B779" s="12"/>
      <c r="C779" s="255"/>
      <c r="D779" s="183"/>
      <c r="E779" s="49"/>
      <c r="F779" s="49"/>
      <c r="G779" s="49"/>
      <c r="H779" s="49"/>
      <c r="I779" s="49"/>
      <c r="J779" s="12"/>
      <c r="K779" s="183"/>
      <c r="L779" s="255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24" customHeight="1">
      <c r="A780" s="12"/>
      <c r="B780" s="12"/>
      <c r="C780" s="255"/>
      <c r="D780" s="183"/>
      <c r="E780" s="49"/>
      <c r="F780" s="49"/>
      <c r="G780" s="49"/>
      <c r="H780" s="49"/>
      <c r="I780" s="49"/>
      <c r="J780" s="12"/>
      <c r="K780" s="183"/>
      <c r="L780" s="255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24" customHeight="1">
      <c r="A781" s="12"/>
      <c r="B781" s="12"/>
      <c r="C781" s="255"/>
      <c r="D781" s="183"/>
      <c r="E781" s="49"/>
      <c r="F781" s="49"/>
      <c r="G781" s="49"/>
      <c r="H781" s="49"/>
      <c r="I781" s="49"/>
      <c r="J781" s="12"/>
      <c r="K781" s="183"/>
      <c r="L781" s="255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24" customHeight="1">
      <c r="A782" s="12"/>
      <c r="B782" s="12"/>
      <c r="C782" s="255"/>
      <c r="D782" s="183"/>
      <c r="E782" s="49"/>
      <c r="F782" s="49"/>
      <c r="G782" s="49"/>
      <c r="H782" s="49"/>
      <c r="I782" s="49"/>
      <c r="J782" s="12"/>
      <c r="K782" s="183"/>
      <c r="L782" s="255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24" customHeight="1">
      <c r="A783" s="12"/>
      <c r="B783" s="12"/>
      <c r="C783" s="255"/>
      <c r="D783" s="183"/>
      <c r="E783" s="49"/>
      <c r="F783" s="49"/>
      <c r="G783" s="49"/>
      <c r="H783" s="49"/>
      <c r="I783" s="49"/>
      <c r="J783" s="12"/>
      <c r="K783" s="183"/>
      <c r="L783" s="255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24" customHeight="1">
      <c r="A784" s="12"/>
      <c r="B784" s="12"/>
      <c r="C784" s="255"/>
      <c r="D784" s="183"/>
      <c r="E784" s="49"/>
      <c r="F784" s="49"/>
      <c r="G784" s="49"/>
      <c r="H784" s="49"/>
      <c r="I784" s="49"/>
      <c r="J784" s="12"/>
      <c r="K784" s="183"/>
      <c r="L784" s="255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24" customHeight="1">
      <c r="A785" s="12"/>
      <c r="B785" s="12"/>
      <c r="C785" s="255"/>
      <c r="D785" s="183"/>
      <c r="E785" s="49"/>
      <c r="F785" s="49"/>
      <c r="G785" s="49"/>
      <c r="H785" s="49"/>
      <c r="I785" s="49"/>
      <c r="J785" s="12"/>
      <c r="K785" s="183"/>
      <c r="L785" s="255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24" customHeight="1">
      <c r="A786" s="12"/>
      <c r="B786" s="12"/>
      <c r="C786" s="255"/>
      <c r="D786" s="183"/>
      <c r="E786" s="49"/>
      <c r="F786" s="49"/>
      <c r="G786" s="49"/>
      <c r="H786" s="49"/>
      <c r="I786" s="49"/>
      <c r="J786" s="12"/>
      <c r="K786" s="183"/>
      <c r="L786" s="255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24" customHeight="1">
      <c r="A787" s="12"/>
      <c r="B787" s="12"/>
      <c r="C787" s="255"/>
      <c r="D787" s="183"/>
      <c r="E787" s="49"/>
      <c r="F787" s="49"/>
      <c r="G787" s="49"/>
      <c r="H787" s="49"/>
      <c r="I787" s="49"/>
      <c r="J787" s="12"/>
      <c r="K787" s="183"/>
      <c r="L787" s="255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24" customHeight="1">
      <c r="A788" s="12"/>
      <c r="B788" s="12"/>
      <c r="C788" s="255"/>
      <c r="D788" s="183"/>
      <c r="E788" s="49"/>
      <c r="F788" s="49"/>
      <c r="G788" s="49"/>
      <c r="H788" s="49"/>
      <c r="I788" s="49"/>
      <c r="J788" s="12"/>
      <c r="K788" s="183"/>
      <c r="L788" s="255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24" customHeight="1">
      <c r="A789" s="12"/>
      <c r="B789" s="12"/>
      <c r="C789" s="255"/>
      <c r="D789" s="183"/>
      <c r="E789" s="49"/>
      <c r="F789" s="49"/>
      <c r="G789" s="49"/>
      <c r="H789" s="49"/>
      <c r="I789" s="49"/>
      <c r="J789" s="12"/>
      <c r="K789" s="183"/>
      <c r="L789" s="255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24" customHeight="1">
      <c r="A790" s="12"/>
      <c r="B790" s="12"/>
      <c r="C790" s="255"/>
      <c r="D790" s="183"/>
      <c r="E790" s="49"/>
      <c r="F790" s="49"/>
      <c r="G790" s="49"/>
      <c r="H790" s="49"/>
      <c r="I790" s="49"/>
      <c r="J790" s="12"/>
      <c r="K790" s="183"/>
      <c r="L790" s="255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24" customHeight="1">
      <c r="A791" s="12"/>
      <c r="B791" s="12"/>
      <c r="C791" s="255"/>
      <c r="D791" s="183"/>
      <c r="E791" s="49"/>
      <c r="F791" s="49"/>
      <c r="G791" s="49"/>
      <c r="H791" s="49"/>
      <c r="I791" s="49"/>
      <c r="J791" s="12"/>
      <c r="K791" s="183"/>
      <c r="L791" s="255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24" customHeight="1">
      <c r="A792" s="12"/>
      <c r="B792" s="12"/>
      <c r="C792" s="255"/>
      <c r="D792" s="183"/>
      <c r="E792" s="49"/>
      <c r="F792" s="49"/>
      <c r="G792" s="49"/>
      <c r="H792" s="49"/>
      <c r="I792" s="49"/>
      <c r="J792" s="12"/>
      <c r="K792" s="183"/>
      <c r="L792" s="255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24" customHeight="1">
      <c r="A793" s="12"/>
      <c r="B793" s="12"/>
      <c r="C793" s="255"/>
      <c r="D793" s="183"/>
      <c r="E793" s="49"/>
      <c r="F793" s="49"/>
      <c r="G793" s="49"/>
      <c r="H793" s="49"/>
      <c r="I793" s="49"/>
      <c r="J793" s="12"/>
      <c r="K793" s="183"/>
      <c r="L793" s="255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24" customHeight="1">
      <c r="A794" s="12"/>
      <c r="B794" s="12"/>
      <c r="C794" s="255"/>
      <c r="D794" s="183"/>
      <c r="E794" s="49"/>
      <c r="F794" s="49"/>
      <c r="G794" s="49"/>
      <c r="H794" s="49"/>
      <c r="I794" s="49"/>
      <c r="J794" s="12"/>
      <c r="K794" s="183"/>
      <c r="L794" s="255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24" customHeight="1">
      <c r="A795" s="12"/>
      <c r="B795" s="12"/>
      <c r="C795" s="255"/>
      <c r="D795" s="183"/>
      <c r="E795" s="49"/>
      <c r="F795" s="49"/>
      <c r="G795" s="49"/>
      <c r="H795" s="49"/>
      <c r="I795" s="49"/>
      <c r="J795" s="12"/>
      <c r="K795" s="183"/>
      <c r="L795" s="255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24" customHeight="1">
      <c r="A796" s="12"/>
      <c r="B796" s="12"/>
      <c r="C796" s="255"/>
      <c r="D796" s="183"/>
      <c r="E796" s="49"/>
      <c r="F796" s="49"/>
      <c r="G796" s="49"/>
      <c r="H796" s="49"/>
      <c r="I796" s="49"/>
      <c r="J796" s="12"/>
      <c r="K796" s="183"/>
      <c r="L796" s="255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24" customHeight="1">
      <c r="A797" s="12"/>
      <c r="B797" s="12"/>
      <c r="C797" s="255"/>
      <c r="D797" s="183"/>
      <c r="E797" s="49"/>
      <c r="F797" s="49"/>
      <c r="G797" s="49"/>
      <c r="H797" s="49"/>
      <c r="I797" s="49"/>
      <c r="J797" s="12"/>
      <c r="K797" s="183"/>
      <c r="L797" s="255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24" customHeight="1">
      <c r="A798" s="12"/>
      <c r="B798" s="12"/>
      <c r="C798" s="255"/>
      <c r="D798" s="183"/>
      <c r="E798" s="49"/>
      <c r="F798" s="49"/>
      <c r="G798" s="49"/>
      <c r="H798" s="49"/>
      <c r="I798" s="49"/>
      <c r="J798" s="12"/>
      <c r="K798" s="183"/>
      <c r="L798" s="255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24" customHeight="1">
      <c r="A799" s="12"/>
      <c r="B799" s="12"/>
      <c r="C799" s="255"/>
      <c r="D799" s="183"/>
      <c r="E799" s="49"/>
      <c r="F799" s="49"/>
      <c r="G799" s="49"/>
      <c r="H799" s="49"/>
      <c r="I799" s="49"/>
      <c r="J799" s="12"/>
      <c r="K799" s="183"/>
      <c r="L799" s="255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24" customHeight="1">
      <c r="A800" s="12"/>
      <c r="B800" s="12"/>
      <c r="C800" s="255"/>
      <c r="D800" s="183"/>
      <c r="E800" s="49"/>
      <c r="F800" s="49"/>
      <c r="G800" s="49"/>
      <c r="H800" s="49"/>
      <c r="I800" s="49"/>
      <c r="J800" s="12"/>
      <c r="K800" s="183"/>
      <c r="L800" s="255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24" customHeight="1">
      <c r="A801" s="12"/>
      <c r="B801" s="12"/>
      <c r="C801" s="255"/>
      <c r="D801" s="183"/>
      <c r="E801" s="49"/>
      <c r="F801" s="49"/>
      <c r="G801" s="49"/>
      <c r="H801" s="49"/>
      <c r="I801" s="49"/>
      <c r="J801" s="12"/>
      <c r="K801" s="183"/>
      <c r="L801" s="255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24" customHeight="1">
      <c r="A802" s="12"/>
      <c r="B802" s="12"/>
      <c r="C802" s="255"/>
      <c r="D802" s="183"/>
      <c r="E802" s="49"/>
      <c r="F802" s="49"/>
      <c r="G802" s="49"/>
      <c r="H802" s="49"/>
      <c r="I802" s="49"/>
      <c r="J802" s="12"/>
      <c r="K802" s="183"/>
      <c r="L802" s="255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24" customHeight="1">
      <c r="A803" s="12"/>
      <c r="B803" s="12"/>
      <c r="C803" s="255"/>
      <c r="D803" s="183"/>
      <c r="E803" s="49"/>
      <c r="F803" s="49"/>
      <c r="G803" s="49"/>
      <c r="H803" s="49"/>
      <c r="I803" s="49"/>
      <c r="J803" s="12"/>
      <c r="K803" s="183"/>
      <c r="L803" s="255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24" customHeight="1">
      <c r="A804" s="12"/>
      <c r="B804" s="12"/>
      <c r="C804" s="255"/>
      <c r="D804" s="183"/>
      <c r="E804" s="49"/>
      <c r="F804" s="49"/>
      <c r="G804" s="49"/>
      <c r="H804" s="49"/>
      <c r="I804" s="49"/>
      <c r="J804" s="12"/>
      <c r="K804" s="183"/>
      <c r="L804" s="255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24" customHeight="1">
      <c r="A805" s="12"/>
      <c r="B805" s="12"/>
      <c r="C805" s="255"/>
      <c r="D805" s="183"/>
      <c r="E805" s="49"/>
      <c r="F805" s="49"/>
      <c r="G805" s="49"/>
      <c r="H805" s="49"/>
      <c r="I805" s="49"/>
      <c r="J805" s="12"/>
      <c r="K805" s="183"/>
      <c r="L805" s="255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24" customHeight="1">
      <c r="A806" s="12"/>
      <c r="B806" s="12"/>
      <c r="C806" s="255"/>
      <c r="D806" s="183"/>
      <c r="E806" s="49"/>
      <c r="F806" s="49"/>
      <c r="G806" s="49"/>
      <c r="H806" s="49"/>
      <c r="I806" s="49"/>
      <c r="J806" s="12"/>
      <c r="K806" s="183"/>
      <c r="L806" s="255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24" customHeight="1">
      <c r="A807" s="12"/>
      <c r="B807" s="12"/>
      <c r="C807" s="255"/>
      <c r="D807" s="183"/>
      <c r="E807" s="49"/>
      <c r="F807" s="49"/>
      <c r="G807" s="49"/>
      <c r="H807" s="49"/>
      <c r="I807" s="49"/>
      <c r="J807" s="12"/>
      <c r="K807" s="183"/>
      <c r="L807" s="255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24" customHeight="1">
      <c r="A808" s="12"/>
      <c r="B808" s="12"/>
      <c r="C808" s="255"/>
      <c r="D808" s="183"/>
      <c r="E808" s="49"/>
      <c r="F808" s="49"/>
      <c r="G808" s="49"/>
      <c r="H808" s="49"/>
      <c r="I808" s="49"/>
      <c r="J808" s="12"/>
      <c r="K808" s="183"/>
      <c r="L808" s="255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24" customHeight="1">
      <c r="A809" s="12"/>
      <c r="B809" s="12"/>
      <c r="C809" s="255"/>
      <c r="D809" s="183"/>
      <c r="E809" s="49"/>
      <c r="F809" s="49"/>
      <c r="G809" s="49"/>
      <c r="H809" s="49"/>
      <c r="I809" s="49"/>
      <c r="J809" s="12"/>
      <c r="K809" s="183"/>
      <c r="L809" s="255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24" customHeight="1">
      <c r="A810" s="12"/>
      <c r="B810" s="12"/>
      <c r="C810" s="255"/>
      <c r="D810" s="183"/>
      <c r="E810" s="49"/>
      <c r="F810" s="49"/>
      <c r="G810" s="49"/>
      <c r="H810" s="49"/>
      <c r="I810" s="49"/>
      <c r="J810" s="12"/>
      <c r="K810" s="183"/>
      <c r="L810" s="255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24" customHeight="1">
      <c r="A811" s="12"/>
      <c r="B811" s="12"/>
      <c r="C811" s="255"/>
      <c r="D811" s="183"/>
      <c r="E811" s="49"/>
      <c r="F811" s="49"/>
      <c r="G811" s="49"/>
      <c r="H811" s="49"/>
      <c r="I811" s="49"/>
      <c r="J811" s="12"/>
      <c r="K811" s="183"/>
      <c r="L811" s="255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24" customHeight="1">
      <c r="A812" s="12"/>
      <c r="B812" s="12"/>
      <c r="C812" s="255"/>
      <c r="D812" s="183"/>
      <c r="E812" s="49"/>
      <c r="F812" s="49"/>
      <c r="G812" s="49"/>
      <c r="H812" s="49"/>
      <c r="I812" s="49"/>
      <c r="J812" s="12"/>
      <c r="K812" s="183"/>
      <c r="L812" s="255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24" customHeight="1">
      <c r="A813" s="12"/>
      <c r="B813" s="12"/>
      <c r="C813" s="255"/>
      <c r="D813" s="183"/>
      <c r="E813" s="49"/>
      <c r="F813" s="49"/>
      <c r="G813" s="49"/>
      <c r="H813" s="49"/>
      <c r="I813" s="49"/>
      <c r="J813" s="12"/>
      <c r="K813" s="183"/>
      <c r="L813" s="255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24" customHeight="1">
      <c r="A814" s="12"/>
      <c r="B814" s="12"/>
      <c r="C814" s="255"/>
      <c r="D814" s="183"/>
      <c r="E814" s="49"/>
      <c r="F814" s="49"/>
      <c r="G814" s="49"/>
      <c r="H814" s="49"/>
      <c r="I814" s="49"/>
      <c r="J814" s="12"/>
      <c r="K814" s="183"/>
      <c r="L814" s="255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24" customHeight="1">
      <c r="A815" s="12"/>
      <c r="B815" s="12"/>
      <c r="C815" s="255"/>
      <c r="D815" s="183"/>
      <c r="E815" s="49"/>
      <c r="F815" s="49"/>
      <c r="G815" s="49"/>
      <c r="H815" s="49"/>
      <c r="I815" s="49"/>
      <c r="J815" s="12"/>
      <c r="K815" s="183"/>
      <c r="L815" s="255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24" customHeight="1">
      <c r="A816" s="12"/>
      <c r="B816" s="12"/>
      <c r="C816" s="255"/>
      <c r="D816" s="183"/>
      <c r="E816" s="49"/>
      <c r="F816" s="49"/>
      <c r="G816" s="49"/>
      <c r="H816" s="49"/>
      <c r="I816" s="49"/>
      <c r="J816" s="12"/>
      <c r="K816" s="183"/>
      <c r="L816" s="255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24" customHeight="1">
      <c r="A817" s="12"/>
      <c r="B817" s="12"/>
      <c r="C817" s="255"/>
      <c r="D817" s="183"/>
      <c r="E817" s="49"/>
      <c r="F817" s="49"/>
      <c r="G817" s="49"/>
      <c r="H817" s="49"/>
      <c r="I817" s="49"/>
      <c r="J817" s="12"/>
      <c r="K817" s="183"/>
      <c r="L817" s="255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24" customHeight="1">
      <c r="A818" s="12"/>
      <c r="B818" s="12"/>
      <c r="C818" s="255"/>
      <c r="D818" s="183"/>
      <c r="E818" s="49"/>
      <c r="F818" s="49"/>
      <c r="G818" s="49"/>
      <c r="H818" s="49"/>
      <c r="I818" s="49"/>
      <c r="J818" s="12"/>
      <c r="K818" s="183"/>
      <c r="L818" s="255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24" customHeight="1">
      <c r="A819" s="12"/>
      <c r="B819" s="12"/>
      <c r="C819" s="255"/>
      <c r="D819" s="183"/>
      <c r="E819" s="49"/>
      <c r="F819" s="49"/>
      <c r="G819" s="49"/>
      <c r="H819" s="49"/>
      <c r="I819" s="49"/>
      <c r="J819" s="12"/>
      <c r="K819" s="183"/>
      <c r="L819" s="255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24" customHeight="1">
      <c r="A820" s="12"/>
      <c r="B820" s="12"/>
      <c r="C820" s="255"/>
      <c r="D820" s="183"/>
      <c r="E820" s="49"/>
      <c r="F820" s="49"/>
      <c r="G820" s="49"/>
      <c r="H820" s="49"/>
      <c r="I820" s="49"/>
      <c r="J820" s="12"/>
      <c r="K820" s="183"/>
      <c r="L820" s="255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24" customHeight="1">
      <c r="A821" s="12"/>
      <c r="B821" s="12"/>
      <c r="C821" s="255"/>
      <c r="D821" s="183"/>
      <c r="E821" s="49"/>
      <c r="F821" s="49"/>
      <c r="G821" s="49"/>
      <c r="H821" s="49"/>
      <c r="I821" s="49"/>
      <c r="J821" s="12"/>
      <c r="K821" s="183"/>
      <c r="L821" s="255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24" customHeight="1">
      <c r="A822" s="12"/>
      <c r="B822" s="12"/>
      <c r="C822" s="255"/>
      <c r="D822" s="183"/>
      <c r="E822" s="49"/>
      <c r="F822" s="49"/>
      <c r="G822" s="49"/>
      <c r="H822" s="49"/>
      <c r="I822" s="49"/>
      <c r="J822" s="12"/>
      <c r="K822" s="183"/>
      <c r="L822" s="255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24" customHeight="1">
      <c r="A823" s="12"/>
      <c r="B823" s="12"/>
      <c r="C823" s="255"/>
      <c r="D823" s="183"/>
      <c r="E823" s="49"/>
      <c r="F823" s="49"/>
      <c r="G823" s="49"/>
      <c r="H823" s="49"/>
      <c r="I823" s="49"/>
      <c r="J823" s="12"/>
      <c r="K823" s="183"/>
      <c r="L823" s="255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24" customHeight="1">
      <c r="A824" s="12"/>
      <c r="B824" s="12"/>
      <c r="C824" s="255"/>
      <c r="D824" s="183"/>
      <c r="E824" s="49"/>
      <c r="F824" s="49"/>
      <c r="G824" s="49"/>
      <c r="H824" s="49"/>
      <c r="I824" s="49"/>
      <c r="J824" s="12"/>
      <c r="K824" s="183"/>
      <c r="L824" s="255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24" customHeight="1">
      <c r="A825" s="12"/>
      <c r="B825" s="12"/>
      <c r="C825" s="255"/>
      <c r="D825" s="183"/>
      <c r="E825" s="49"/>
      <c r="F825" s="49"/>
      <c r="G825" s="49"/>
      <c r="H825" s="49"/>
      <c r="I825" s="49"/>
      <c r="J825" s="12"/>
      <c r="K825" s="183"/>
      <c r="L825" s="255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24" customHeight="1">
      <c r="A826" s="12"/>
      <c r="B826" s="12"/>
      <c r="C826" s="255"/>
      <c r="D826" s="183"/>
      <c r="E826" s="49"/>
      <c r="F826" s="49"/>
      <c r="G826" s="49"/>
      <c r="H826" s="49"/>
      <c r="I826" s="49"/>
      <c r="J826" s="12"/>
      <c r="K826" s="183"/>
      <c r="L826" s="255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24" customHeight="1">
      <c r="A827" s="12"/>
      <c r="B827" s="12"/>
      <c r="C827" s="255"/>
      <c r="D827" s="183"/>
      <c r="E827" s="49"/>
      <c r="F827" s="49"/>
      <c r="G827" s="49"/>
      <c r="H827" s="49"/>
      <c r="I827" s="49"/>
      <c r="J827" s="12"/>
      <c r="K827" s="183"/>
      <c r="L827" s="255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24" customHeight="1">
      <c r="A828" s="12"/>
      <c r="B828" s="12"/>
      <c r="C828" s="255"/>
      <c r="D828" s="183"/>
      <c r="E828" s="49"/>
      <c r="F828" s="49"/>
      <c r="G828" s="49"/>
      <c r="H828" s="49"/>
      <c r="I828" s="49"/>
      <c r="J828" s="12"/>
      <c r="K828" s="183"/>
      <c r="L828" s="255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24" customHeight="1">
      <c r="A829" s="12"/>
      <c r="B829" s="12"/>
      <c r="C829" s="255"/>
      <c r="D829" s="183"/>
      <c r="E829" s="49"/>
      <c r="F829" s="49"/>
      <c r="G829" s="49"/>
      <c r="H829" s="49"/>
      <c r="I829" s="49"/>
      <c r="J829" s="12"/>
      <c r="K829" s="183"/>
      <c r="L829" s="255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24" customHeight="1">
      <c r="A830" s="12"/>
      <c r="B830" s="12"/>
      <c r="C830" s="255"/>
      <c r="D830" s="183"/>
      <c r="E830" s="49"/>
      <c r="F830" s="49"/>
      <c r="G830" s="49"/>
      <c r="H830" s="49"/>
      <c r="I830" s="49"/>
      <c r="J830" s="12"/>
      <c r="K830" s="183"/>
      <c r="L830" s="255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24" customHeight="1">
      <c r="A831" s="12"/>
      <c r="B831" s="12"/>
      <c r="C831" s="255"/>
      <c r="D831" s="183"/>
      <c r="E831" s="49"/>
      <c r="F831" s="49"/>
      <c r="G831" s="49"/>
      <c r="H831" s="49"/>
      <c r="I831" s="49"/>
      <c r="J831" s="12"/>
      <c r="K831" s="183"/>
      <c r="L831" s="255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24" customHeight="1">
      <c r="A832" s="12"/>
      <c r="B832" s="12"/>
      <c r="C832" s="255"/>
      <c r="D832" s="183"/>
      <c r="E832" s="49"/>
      <c r="F832" s="49"/>
      <c r="G832" s="49"/>
      <c r="H832" s="49"/>
      <c r="I832" s="49"/>
      <c r="J832" s="12"/>
      <c r="K832" s="183"/>
      <c r="L832" s="255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24" customHeight="1">
      <c r="A833" s="12"/>
      <c r="B833" s="12"/>
      <c r="C833" s="255"/>
      <c r="D833" s="183"/>
      <c r="E833" s="49"/>
      <c r="F833" s="49"/>
      <c r="G833" s="49"/>
      <c r="H833" s="49"/>
      <c r="I833" s="49"/>
      <c r="J833" s="12"/>
      <c r="K833" s="183"/>
      <c r="L833" s="255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24" customHeight="1">
      <c r="A834" s="12"/>
      <c r="B834" s="12"/>
      <c r="C834" s="255"/>
      <c r="D834" s="183"/>
      <c r="E834" s="49"/>
      <c r="F834" s="49"/>
      <c r="G834" s="49"/>
      <c r="H834" s="49"/>
      <c r="I834" s="49"/>
      <c r="J834" s="12"/>
      <c r="K834" s="183"/>
      <c r="L834" s="255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24" customHeight="1">
      <c r="A835" s="12"/>
      <c r="B835" s="12"/>
      <c r="C835" s="255"/>
      <c r="D835" s="183"/>
      <c r="E835" s="49"/>
      <c r="F835" s="49"/>
      <c r="G835" s="49"/>
      <c r="H835" s="49"/>
      <c r="I835" s="49"/>
      <c r="J835" s="12"/>
      <c r="K835" s="183"/>
      <c r="L835" s="255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24" customHeight="1">
      <c r="A836" s="12"/>
      <c r="B836" s="12"/>
      <c r="C836" s="255"/>
      <c r="D836" s="183"/>
      <c r="E836" s="49"/>
      <c r="F836" s="49"/>
      <c r="G836" s="49"/>
      <c r="H836" s="49"/>
      <c r="I836" s="49"/>
      <c r="J836" s="12"/>
      <c r="K836" s="183"/>
      <c r="L836" s="255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24" customHeight="1">
      <c r="A837" s="12"/>
      <c r="B837" s="12"/>
      <c r="C837" s="255"/>
      <c r="D837" s="183"/>
      <c r="E837" s="49"/>
      <c r="F837" s="49"/>
      <c r="G837" s="49"/>
      <c r="H837" s="49"/>
      <c r="I837" s="49"/>
      <c r="J837" s="12"/>
      <c r="K837" s="183"/>
      <c r="L837" s="255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24" customHeight="1">
      <c r="A838" s="12"/>
      <c r="B838" s="12"/>
      <c r="C838" s="255"/>
      <c r="D838" s="183"/>
      <c r="E838" s="49"/>
      <c r="F838" s="49"/>
      <c r="G838" s="49"/>
      <c r="H838" s="49"/>
      <c r="I838" s="49"/>
      <c r="J838" s="12"/>
      <c r="K838" s="183"/>
      <c r="L838" s="255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24" customHeight="1">
      <c r="A839" s="12"/>
      <c r="B839" s="12"/>
      <c r="C839" s="255"/>
      <c r="D839" s="183"/>
      <c r="E839" s="49"/>
      <c r="F839" s="49"/>
      <c r="G839" s="49"/>
      <c r="H839" s="49"/>
      <c r="I839" s="49"/>
      <c r="J839" s="12"/>
      <c r="K839" s="183"/>
      <c r="L839" s="255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24" customHeight="1">
      <c r="A840" s="12"/>
      <c r="B840" s="12"/>
      <c r="C840" s="255"/>
      <c r="D840" s="183"/>
      <c r="E840" s="49"/>
      <c r="F840" s="49"/>
      <c r="G840" s="49"/>
      <c r="H840" s="49"/>
      <c r="I840" s="49"/>
      <c r="J840" s="12"/>
      <c r="K840" s="183"/>
      <c r="L840" s="255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24" customHeight="1">
      <c r="A841" s="12"/>
      <c r="B841" s="12"/>
      <c r="C841" s="255"/>
      <c r="D841" s="183"/>
      <c r="E841" s="49"/>
      <c r="F841" s="49"/>
      <c r="G841" s="49"/>
      <c r="H841" s="49"/>
      <c r="I841" s="49"/>
      <c r="J841" s="12"/>
      <c r="K841" s="183"/>
      <c r="L841" s="255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24" customHeight="1">
      <c r="A842" s="12"/>
      <c r="B842" s="12"/>
      <c r="C842" s="255"/>
      <c r="D842" s="183"/>
      <c r="E842" s="49"/>
      <c r="F842" s="49"/>
      <c r="G842" s="49"/>
      <c r="H842" s="49"/>
      <c r="I842" s="49"/>
      <c r="J842" s="12"/>
      <c r="K842" s="183"/>
      <c r="L842" s="255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24" customHeight="1">
      <c r="A843" s="12"/>
      <c r="B843" s="12"/>
      <c r="C843" s="255"/>
      <c r="D843" s="183"/>
      <c r="E843" s="49"/>
      <c r="F843" s="49"/>
      <c r="G843" s="49"/>
      <c r="H843" s="49"/>
      <c r="I843" s="49"/>
      <c r="J843" s="12"/>
      <c r="K843" s="183"/>
      <c r="L843" s="255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24" customHeight="1">
      <c r="A844" s="12"/>
      <c r="B844" s="12"/>
      <c r="C844" s="255"/>
      <c r="D844" s="183"/>
      <c r="E844" s="49"/>
      <c r="F844" s="49"/>
      <c r="G844" s="49"/>
      <c r="H844" s="49"/>
      <c r="I844" s="49"/>
      <c r="J844" s="12"/>
      <c r="K844" s="183"/>
      <c r="L844" s="255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24" customHeight="1">
      <c r="A845" s="12"/>
      <c r="B845" s="12"/>
      <c r="C845" s="255"/>
      <c r="D845" s="183"/>
      <c r="E845" s="49"/>
      <c r="F845" s="49"/>
      <c r="G845" s="49"/>
      <c r="H845" s="49"/>
      <c r="I845" s="49"/>
      <c r="J845" s="12"/>
      <c r="K845" s="183"/>
      <c r="L845" s="255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24" customHeight="1">
      <c r="A846" s="12"/>
      <c r="B846" s="12"/>
      <c r="C846" s="255"/>
      <c r="D846" s="183"/>
      <c r="E846" s="49"/>
      <c r="F846" s="49"/>
      <c r="G846" s="49"/>
      <c r="H846" s="49"/>
      <c r="I846" s="49"/>
      <c r="J846" s="12"/>
      <c r="K846" s="183"/>
      <c r="L846" s="255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24" customHeight="1">
      <c r="A847" s="12"/>
      <c r="B847" s="12"/>
      <c r="C847" s="255"/>
      <c r="D847" s="183"/>
      <c r="E847" s="49"/>
      <c r="F847" s="49"/>
      <c r="G847" s="49"/>
      <c r="H847" s="49"/>
      <c r="I847" s="49"/>
      <c r="J847" s="12"/>
      <c r="K847" s="183"/>
      <c r="L847" s="255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24" customHeight="1">
      <c r="A848" s="12"/>
      <c r="B848" s="12"/>
      <c r="C848" s="255"/>
      <c r="D848" s="183"/>
      <c r="E848" s="49"/>
      <c r="F848" s="49"/>
      <c r="G848" s="49"/>
      <c r="H848" s="49"/>
      <c r="I848" s="49"/>
      <c r="J848" s="12"/>
      <c r="K848" s="183"/>
      <c r="L848" s="255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24" customHeight="1">
      <c r="A849" s="12"/>
      <c r="B849" s="12"/>
      <c r="C849" s="255"/>
      <c r="D849" s="183"/>
      <c r="E849" s="49"/>
      <c r="F849" s="49"/>
      <c r="G849" s="49"/>
      <c r="H849" s="49"/>
      <c r="I849" s="49"/>
      <c r="J849" s="12"/>
      <c r="K849" s="183"/>
      <c r="L849" s="255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24" customHeight="1">
      <c r="A850" s="12"/>
      <c r="B850" s="12"/>
      <c r="C850" s="255"/>
      <c r="D850" s="183"/>
      <c r="E850" s="49"/>
      <c r="F850" s="49"/>
      <c r="G850" s="49"/>
      <c r="H850" s="49"/>
      <c r="I850" s="49"/>
      <c r="J850" s="12"/>
      <c r="K850" s="183"/>
      <c r="L850" s="255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24" customHeight="1">
      <c r="A851" s="12"/>
      <c r="B851" s="12"/>
      <c r="C851" s="255"/>
      <c r="D851" s="183"/>
      <c r="E851" s="49"/>
      <c r="F851" s="49"/>
      <c r="G851" s="49"/>
      <c r="H851" s="49"/>
      <c r="I851" s="49"/>
      <c r="J851" s="12"/>
      <c r="K851" s="183"/>
      <c r="L851" s="255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24" customHeight="1">
      <c r="A852" s="12"/>
      <c r="B852" s="12"/>
      <c r="C852" s="255"/>
      <c r="D852" s="183"/>
      <c r="E852" s="49"/>
      <c r="F852" s="49"/>
      <c r="G852" s="49"/>
      <c r="H852" s="49"/>
      <c r="I852" s="49"/>
      <c r="J852" s="12"/>
      <c r="K852" s="183"/>
      <c r="L852" s="255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24" customHeight="1">
      <c r="A853" s="12"/>
      <c r="B853" s="12"/>
      <c r="C853" s="255"/>
      <c r="D853" s="183"/>
      <c r="E853" s="49"/>
      <c r="F853" s="49"/>
      <c r="G853" s="49"/>
      <c r="H853" s="49"/>
      <c r="I853" s="49"/>
      <c r="J853" s="12"/>
      <c r="K853" s="183"/>
      <c r="L853" s="255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24" customHeight="1">
      <c r="A854" s="12"/>
      <c r="B854" s="12"/>
      <c r="C854" s="255"/>
      <c r="D854" s="183"/>
      <c r="E854" s="49"/>
      <c r="F854" s="49"/>
      <c r="G854" s="49"/>
      <c r="H854" s="49"/>
      <c r="I854" s="49"/>
      <c r="J854" s="12"/>
      <c r="K854" s="183"/>
      <c r="L854" s="255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24" customHeight="1">
      <c r="A855" s="12"/>
      <c r="B855" s="12"/>
      <c r="C855" s="255"/>
      <c r="D855" s="183"/>
      <c r="E855" s="49"/>
      <c r="F855" s="49"/>
      <c r="G855" s="49"/>
      <c r="H855" s="49"/>
      <c r="I855" s="49"/>
      <c r="J855" s="12"/>
      <c r="K855" s="183"/>
      <c r="L855" s="255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24" customHeight="1">
      <c r="A856" s="12"/>
      <c r="B856" s="12"/>
      <c r="C856" s="255"/>
      <c r="D856" s="183"/>
      <c r="E856" s="49"/>
      <c r="F856" s="49"/>
      <c r="G856" s="49"/>
      <c r="H856" s="49"/>
      <c r="I856" s="49"/>
      <c r="J856" s="12"/>
      <c r="K856" s="183"/>
      <c r="L856" s="255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24" customHeight="1">
      <c r="A857" s="12"/>
      <c r="B857" s="12"/>
      <c r="C857" s="255"/>
      <c r="D857" s="183"/>
      <c r="E857" s="49"/>
      <c r="F857" s="49"/>
      <c r="G857" s="49"/>
      <c r="H857" s="49"/>
      <c r="I857" s="49"/>
      <c r="J857" s="12"/>
      <c r="K857" s="183"/>
      <c r="L857" s="255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24" customHeight="1">
      <c r="A858" s="12"/>
      <c r="B858" s="12"/>
      <c r="C858" s="255"/>
      <c r="D858" s="183"/>
      <c r="E858" s="49"/>
      <c r="F858" s="49"/>
      <c r="G858" s="49"/>
      <c r="H858" s="49"/>
      <c r="I858" s="49"/>
      <c r="J858" s="12"/>
      <c r="K858" s="183"/>
      <c r="L858" s="255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24" customHeight="1">
      <c r="A859" s="12"/>
      <c r="B859" s="12"/>
      <c r="C859" s="255"/>
      <c r="D859" s="183"/>
      <c r="E859" s="49"/>
      <c r="F859" s="49"/>
      <c r="G859" s="49"/>
      <c r="H859" s="49"/>
      <c r="I859" s="49"/>
      <c r="J859" s="12"/>
      <c r="K859" s="183"/>
      <c r="L859" s="255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24" customHeight="1">
      <c r="A860" s="12"/>
      <c r="B860" s="12"/>
      <c r="C860" s="255"/>
      <c r="D860" s="183"/>
      <c r="E860" s="49"/>
      <c r="F860" s="49"/>
      <c r="G860" s="49"/>
      <c r="H860" s="49"/>
      <c r="I860" s="49"/>
      <c r="J860" s="12"/>
      <c r="K860" s="183"/>
      <c r="L860" s="255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24" customHeight="1">
      <c r="A861" s="12"/>
      <c r="B861" s="12"/>
      <c r="C861" s="255"/>
      <c r="D861" s="183"/>
      <c r="E861" s="49"/>
      <c r="F861" s="49"/>
      <c r="G861" s="49"/>
      <c r="H861" s="49"/>
      <c r="I861" s="49"/>
      <c r="J861" s="12"/>
      <c r="K861" s="183"/>
      <c r="L861" s="255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24" customHeight="1">
      <c r="A862" s="12"/>
      <c r="B862" s="12"/>
      <c r="C862" s="255"/>
      <c r="D862" s="183"/>
      <c r="E862" s="49"/>
      <c r="F862" s="49"/>
      <c r="G862" s="49"/>
      <c r="H862" s="49"/>
      <c r="I862" s="49"/>
      <c r="J862" s="12"/>
      <c r="K862" s="183"/>
      <c r="L862" s="255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24" customHeight="1">
      <c r="A863" s="12"/>
      <c r="B863" s="12"/>
      <c r="C863" s="255"/>
      <c r="D863" s="183"/>
      <c r="E863" s="49"/>
      <c r="F863" s="49"/>
      <c r="G863" s="49"/>
      <c r="H863" s="49"/>
      <c r="I863" s="49"/>
      <c r="J863" s="12"/>
      <c r="K863" s="183"/>
      <c r="L863" s="255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24" customHeight="1">
      <c r="A864" s="12"/>
      <c r="B864" s="12"/>
      <c r="C864" s="255"/>
      <c r="D864" s="183"/>
      <c r="E864" s="49"/>
      <c r="F864" s="49"/>
      <c r="G864" s="49"/>
      <c r="H864" s="49"/>
      <c r="I864" s="49"/>
      <c r="J864" s="12"/>
      <c r="K864" s="183"/>
      <c r="L864" s="255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24" customHeight="1">
      <c r="A865" s="12"/>
      <c r="B865" s="12"/>
      <c r="C865" s="255"/>
      <c r="D865" s="183"/>
      <c r="E865" s="49"/>
      <c r="F865" s="49"/>
      <c r="G865" s="49"/>
      <c r="H865" s="49"/>
      <c r="I865" s="49"/>
      <c r="J865" s="12"/>
      <c r="K865" s="183"/>
      <c r="L865" s="255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24" customHeight="1">
      <c r="A866" s="12"/>
      <c r="B866" s="12"/>
      <c r="C866" s="255"/>
      <c r="D866" s="183"/>
      <c r="E866" s="49"/>
      <c r="F866" s="49"/>
      <c r="G866" s="49"/>
      <c r="H866" s="49"/>
      <c r="I866" s="49"/>
      <c r="J866" s="12"/>
      <c r="K866" s="183"/>
      <c r="L866" s="255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24" customHeight="1">
      <c r="A867" s="12"/>
      <c r="B867" s="12"/>
      <c r="C867" s="255"/>
      <c r="D867" s="183"/>
      <c r="E867" s="49"/>
      <c r="F867" s="49"/>
      <c r="G867" s="49"/>
      <c r="H867" s="49"/>
      <c r="I867" s="49"/>
      <c r="J867" s="12"/>
      <c r="K867" s="183"/>
      <c r="L867" s="255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24" customHeight="1">
      <c r="A868" s="12"/>
      <c r="B868" s="12"/>
      <c r="C868" s="255"/>
      <c r="D868" s="183"/>
      <c r="E868" s="49"/>
      <c r="F868" s="49"/>
      <c r="G868" s="49"/>
      <c r="H868" s="49"/>
      <c r="I868" s="49"/>
      <c r="J868" s="12"/>
      <c r="K868" s="183"/>
      <c r="L868" s="255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24" customHeight="1">
      <c r="A869" s="12"/>
      <c r="B869" s="12"/>
      <c r="C869" s="255"/>
      <c r="D869" s="183"/>
      <c r="E869" s="49"/>
      <c r="F869" s="49"/>
      <c r="G869" s="49"/>
      <c r="H869" s="49"/>
      <c r="I869" s="49"/>
      <c r="J869" s="12"/>
      <c r="K869" s="183"/>
      <c r="L869" s="255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24" customHeight="1">
      <c r="A870" s="12"/>
      <c r="B870" s="12"/>
      <c r="C870" s="255"/>
      <c r="D870" s="183"/>
      <c r="E870" s="49"/>
      <c r="F870" s="49"/>
      <c r="G870" s="49"/>
      <c r="H870" s="49"/>
      <c r="I870" s="49"/>
      <c r="J870" s="12"/>
      <c r="K870" s="183"/>
      <c r="L870" s="255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24" customHeight="1">
      <c r="A871" s="12"/>
      <c r="B871" s="12"/>
      <c r="C871" s="255"/>
      <c r="D871" s="183"/>
      <c r="E871" s="49"/>
      <c r="F871" s="49"/>
      <c r="G871" s="49"/>
      <c r="H871" s="49"/>
      <c r="I871" s="49"/>
      <c r="J871" s="12"/>
      <c r="K871" s="183"/>
      <c r="L871" s="255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24" customHeight="1">
      <c r="A872" s="12"/>
      <c r="B872" s="12"/>
      <c r="C872" s="255"/>
      <c r="D872" s="183"/>
      <c r="E872" s="49"/>
      <c r="F872" s="49"/>
      <c r="G872" s="49"/>
      <c r="H872" s="49"/>
      <c r="I872" s="49"/>
      <c r="J872" s="12"/>
      <c r="K872" s="183"/>
      <c r="L872" s="255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24" customHeight="1">
      <c r="A873" s="12"/>
      <c r="B873" s="12"/>
      <c r="C873" s="255"/>
      <c r="D873" s="183"/>
      <c r="E873" s="49"/>
      <c r="F873" s="49"/>
      <c r="G873" s="49"/>
      <c r="H873" s="49"/>
      <c r="I873" s="49"/>
      <c r="J873" s="12"/>
      <c r="K873" s="183"/>
      <c r="L873" s="255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24" customHeight="1">
      <c r="A874" s="12"/>
      <c r="B874" s="12"/>
      <c r="C874" s="255"/>
      <c r="D874" s="183"/>
      <c r="E874" s="49"/>
      <c r="F874" s="49"/>
      <c r="G874" s="49"/>
      <c r="H874" s="49"/>
      <c r="I874" s="49"/>
      <c r="J874" s="12"/>
      <c r="K874" s="183"/>
      <c r="L874" s="255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24" customHeight="1">
      <c r="A875" s="12"/>
      <c r="B875" s="12"/>
      <c r="C875" s="255"/>
      <c r="D875" s="183"/>
      <c r="E875" s="49"/>
      <c r="F875" s="49"/>
      <c r="G875" s="49"/>
      <c r="H875" s="49"/>
      <c r="I875" s="49"/>
      <c r="J875" s="12"/>
      <c r="K875" s="183"/>
      <c r="L875" s="255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24" customHeight="1">
      <c r="A876" s="12"/>
      <c r="B876" s="12"/>
      <c r="C876" s="255"/>
      <c r="D876" s="183"/>
      <c r="E876" s="49"/>
      <c r="F876" s="49"/>
      <c r="G876" s="49"/>
      <c r="H876" s="49"/>
      <c r="I876" s="49"/>
      <c r="J876" s="12"/>
      <c r="K876" s="183"/>
      <c r="L876" s="255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24" customHeight="1">
      <c r="A877" s="12"/>
      <c r="B877" s="12"/>
      <c r="C877" s="255"/>
      <c r="D877" s="183"/>
      <c r="E877" s="49"/>
      <c r="F877" s="49"/>
      <c r="G877" s="49"/>
      <c r="H877" s="49"/>
      <c r="I877" s="49"/>
      <c r="J877" s="12"/>
      <c r="K877" s="183"/>
      <c r="L877" s="255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24" customHeight="1">
      <c r="A878" s="12"/>
      <c r="B878" s="12"/>
      <c r="C878" s="255"/>
      <c r="D878" s="183"/>
      <c r="E878" s="49"/>
      <c r="F878" s="49"/>
      <c r="G878" s="49"/>
      <c r="H878" s="49"/>
      <c r="I878" s="49"/>
      <c r="J878" s="12"/>
      <c r="K878" s="183"/>
      <c r="L878" s="255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24" customHeight="1">
      <c r="A879" s="12"/>
      <c r="B879" s="12"/>
      <c r="C879" s="255"/>
      <c r="D879" s="183"/>
      <c r="E879" s="49"/>
      <c r="F879" s="49"/>
      <c r="G879" s="49"/>
      <c r="H879" s="49"/>
      <c r="I879" s="49"/>
      <c r="J879" s="12"/>
      <c r="K879" s="183"/>
      <c r="L879" s="255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24" customHeight="1">
      <c r="A880" s="12"/>
      <c r="B880" s="12"/>
      <c r="C880" s="255"/>
      <c r="D880" s="183"/>
      <c r="E880" s="49"/>
      <c r="F880" s="49"/>
      <c r="G880" s="49"/>
      <c r="H880" s="49"/>
      <c r="I880" s="49"/>
      <c r="J880" s="12"/>
      <c r="K880" s="183"/>
      <c r="L880" s="255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24" customHeight="1">
      <c r="A881" s="12"/>
      <c r="B881" s="12"/>
      <c r="C881" s="255"/>
      <c r="D881" s="183"/>
      <c r="E881" s="49"/>
      <c r="F881" s="49"/>
      <c r="G881" s="49"/>
      <c r="H881" s="49"/>
      <c r="I881" s="49"/>
      <c r="J881" s="12"/>
      <c r="K881" s="183"/>
      <c r="L881" s="255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24" customHeight="1">
      <c r="A882" s="12"/>
      <c r="B882" s="12"/>
      <c r="C882" s="255"/>
      <c r="D882" s="183"/>
      <c r="E882" s="49"/>
      <c r="F882" s="49"/>
      <c r="G882" s="49"/>
      <c r="H882" s="49"/>
      <c r="I882" s="49"/>
      <c r="J882" s="12"/>
      <c r="K882" s="183"/>
      <c r="L882" s="255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24" customHeight="1">
      <c r="A883" s="12"/>
      <c r="B883" s="12"/>
      <c r="C883" s="255"/>
      <c r="D883" s="183"/>
      <c r="E883" s="49"/>
      <c r="F883" s="49"/>
      <c r="G883" s="49"/>
      <c r="H883" s="49"/>
      <c r="I883" s="49"/>
      <c r="J883" s="12"/>
      <c r="K883" s="183"/>
      <c r="L883" s="255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24" customHeight="1">
      <c r="A884" s="12"/>
      <c r="B884" s="12"/>
      <c r="C884" s="255"/>
      <c r="D884" s="183"/>
      <c r="E884" s="49"/>
      <c r="F884" s="49"/>
      <c r="G884" s="49"/>
      <c r="H884" s="49"/>
      <c r="I884" s="49"/>
      <c r="J884" s="12"/>
      <c r="K884" s="183"/>
      <c r="L884" s="255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24" customHeight="1">
      <c r="A885" s="12"/>
      <c r="B885" s="12"/>
      <c r="C885" s="255"/>
      <c r="D885" s="183"/>
      <c r="E885" s="49"/>
      <c r="F885" s="49"/>
      <c r="G885" s="49"/>
      <c r="H885" s="49"/>
      <c r="I885" s="49"/>
      <c r="J885" s="12"/>
      <c r="K885" s="183"/>
      <c r="L885" s="255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24" customHeight="1">
      <c r="A886" s="12"/>
      <c r="B886" s="12"/>
      <c r="C886" s="255"/>
      <c r="D886" s="183"/>
      <c r="E886" s="49"/>
      <c r="F886" s="49"/>
      <c r="G886" s="49"/>
      <c r="H886" s="49"/>
      <c r="I886" s="49"/>
      <c r="J886" s="12"/>
      <c r="K886" s="183"/>
      <c r="L886" s="255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24" customHeight="1">
      <c r="A887" s="12"/>
      <c r="B887" s="12"/>
      <c r="C887" s="255"/>
      <c r="D887" s="183"/>
      <c r="E887" s="49"/>
      <c r="F887" s="49"/>
      <c r="G887" s="49"/>
      <c r="H887" s="49"/>
      <c r="I887" s="49"/>
      <c r="J887" s="12"/>
      <c r="K887" s="183"/>
      <c r="L887" s="255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24" customHeight="1">
      <c r="A888" s="12"/>
      <c r="B888" s="12"/>
      <c r="C888" s="255"/>
      <c r="D888" s="183"/>
      <c r="E888" s="49"/>
      <c r="F888" s="49"/>
      <c r="G888" s="49"/>
      <c r="H888" s="49"/>
      <c r="I888" s="49"/>
      <c r="J888" s="12"/>
      <c r="K888" s="183"/>
      <c r="L888" s="255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24" customHeight="1">
      <c r="A889" s="12"/>
      <c r="B889" s="12"/>
      <c r="C889" s="255"/>
      <c r="D889" s="183"/>
      <c r="E889" s="49"/>
      <c r="F889" s="49"/>
      <c r="G889" s="49"/>
      <c r="H889" s="49"/>
      <c r="I889" s="49"/>
      <c r="J889" s="12"/>
      <c r="K889" s="183"/>
      <c r="L889" s="255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24" customHeight="1">
      <c r="A890" s="12"/>
      <c r="B890" s="12"/>
      <c r="C890" s="255"/>
      <c r="D890" s="183"/>
      <c r="E890" s="49"/>
      <c r="F890" s="49"/>
      <c r="G890" s="49"/>
      <c r="H890" s="49"/>
      <c r="I890" s="49"/>
      <c r="J890" s="12"/>
      <c r="K890" s="183"/>
      <c r="L890" s="255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24" customHeight="1">
      <c r="A891" s="12"/>
      <c r="B891" s="12"/>
      <c r="C891" s="255"/>
      <c r="D891" s="183"/>
      <c r="E891" s="49"/>
      <c r="F891" s="49"/>
      <c r="G891" s="49"/>
      <c r="H891" s="49"/>
      <c r="I891" s="49"/>
      <c r="J891" s="12"/>
      <c r="K891" s="183"/>
      <c r="L891" s="255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24" customHeight="1">
      <c r="A892" s="12"/>
      <c r="B892" s="12"/>
      <c r="C892" s="255"/>
      <c r="D892" s="183"/>
      <c r="E892" s="49"/>
      <c r="F892" s="49"/>
      <c r="G892" s="49"/>
      <c r="H892" s="49"/>
      <c r="I892" s="49"/>
      <c r="J892" s="12"/>
      <c r="K892" s="183"/>
      <c r="L892" s="255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24" customHeight="1">
      <c r="A893" s="12"/>
      <c r="B893" s="12"/>
      <c r="C893" s="255"/>
      <c r="D893" s="183"/>
      <c r="E893" s="49"/>
      <c r="F893" s="49"/>
      <c r="G893" s="49"/>
      <c r="H893" s="49"/>
      <c r="I893" s="49"/>
      <c r="J893" s="12"/>
      <c r="K893" s="183"/>
      <c r="L893" s="255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24" customHeight="1">
      <c r="A894" s="12"/>
      <c r="B894" s="12"/>
      <c r="C894" s="255"/>
      <c r="D894" s="183"/>
      <c r="E894" s="49"/>
      <c r="F894" s="49"/>
      <c r="G894" s="49"/>
      <c r="H894" s="49"/>
      <c r="I894" s="49"/>
      <c r="J894" s="12"/>
      <c r="K894" s="183"/>
      <c r="L894" s="255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24" customHeight="1">
      <c r="A895" s="12"/>
      <c r="B895" s="12"/>
      <c r="C895" s="255"/>
      <c r="D895" s="183"/>
      <c r="E895" s="49"/>
      <c r="F895" s="49"/>
      <c r="G895" s="49"/>
      <c r="H895" s="49"/>
      <c r="I895" s="49"/>
      <c r="J895" s="12"/>
      <c r="K895" s="183"/>
      <c r="L895" s="255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24" customHeight="1">
      <c r="A896" s="12"/>
      <c r="B896" s="12"/>
      <c r="C896" s="255"/>
      <c r="D896" s="183"/>
      <c r="E896" s="49"/>
      <c r="F896" s="49"/>
      <c r="G896" s="49"/>
      <c r="H896" s="49"/>
      <c r="I896" s="49"/>
      <c r="J896" s="12"/>
      <c r="K896" s="183"/>
      <c r="L896" s="255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24" customHeight="1">
      <c r="A897" s="12"/>
      <c r="B897" s="12"/>
      <c r="C897" s="255"/>
      <c r="D897" s="183"/>
      <c r="E897" s="49"/>
      <c r="F897" s="49"/>
      <c r="G897" s="49"/>
      <c r="H897" s="49"/>
      <c r="I897" s="49"/>
      <c r="J897" s="12"/>
      <c r="K897" s="183"/>
      <c r="L897" s="255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24" customHeight="1">
      <c r="A898" s="12"/>
      <c r="B898" s="12"/>
      <c r="C898" s="255"/>
      <c r="D898" s="183"/>
      <c r="E898" s="49"/>
      <c r="F898" s="49"/>
      <c r="G898" s="49"/>
      <c r="H898" s="49"/>
      <c r="I898" s="49"/>
      <c r="J898" s="12"/>
      <c r="K898" s="183"/>
      <c r="L898" s="255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24" customHeight="1">
      <c r="A899" s="12"/>
      <c r="B899" s="12"/>
      <c r="C899" s="255"/>
      <c r="D899" s="183"/>
      <c r="E899" s="49"/>
      <c r="F899" s="49"/>
      <c r="G899" s="49"/>
      <c r="H899" s="49"/>
      <c r="I899" s="49"/>
      <c r="J899" s="12"/>
      <c r="K899" s="183"/>
      <c r="L899" s="255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24" customHeight="1">
      <c r="A900" s="12"/>
      <c r="B900" s="12"/>
      <c r="C900" s="255"/>
      <c r="D900" s="183"/>
      <c r="E900" s="49"/>
      <c r="F900" s="49"/>
      <c r="G900" s="49"/>
      <c r="H900" s="49"/>
      <c r="I900" s="49"/>
      <c r="J900" s="12"/>
      <c r="K900" s="183"/>
      <c r="L900" s="255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24" customHeight="1">
      <c r="A901" s="12"/>
      <c r="B901" s="12"/>
      <c r="C901" s="255"/>
      <c r="D901" s="183"/>
      <c r="E901" s="49"/>
      <c r="F901" s="49"/>
      <c r="G901" s="49"/>
      <c r="H901" s="49"/>
      <c r="I901" s="49"/>
      <c r="J901" s="12"/>
      <c r="K901" s="183"/>
      <c r="L901" s="255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24" customHeight="1">
      <c r="A902" s="12"/>
      <c r="B902" s="12"/>
      <c r="C902" s="255"/>
      <c r="D902" s="183"/>
      <c r="E902" s="49"/>
      <c r="F902" s="49"/>
      <c r="G902" s="49"/>
      <c r="H902" s="49"/>
      <c r="I902" s="49"/>
      <c r="J902" s="12"/>
      <c r="K902" s="183"/>
      <c r="L902" s="255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24" customHeight="1">
      <c r="A903" s="12"/>
      <c r="B903" s="12"/>
      <c r="C903" s="255"/>
      <c r="D903" s="183"/>
      <c r="E903" s="49"/>
      <c r="F903" s="49"/>
      <c r="G903" s="49"/>
      <c r="H903" s="49"/>
      <c r="I903" s="49"/>
      <c r="J903" s="12"/>
      <c r="K903" s="183"/>
      <c r="L903" s="255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24" customHeight="1">
      <c r="A904" s="12"/>
      <c r="B904" s="12"/>
      <c r="C904" s="255"/>
      <c r="D904" s="183"/>
      <c r="E904" s="49"/>
      <c r="F904" s="49"/>
      <c r="G904" s="49"/>
      <c r="H904" s="49"/>
      <c r="I904" s="49"/>
      <c r="J904" s="12"/>
      <c r="K904" s="183"/>
      <c r="L904" s="255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24" customHeight="1">
      <c r="A905" s="12"/>
      <c r="B905" s="12"/>
      <c r="C905" s="255"/>
      <c r="D905" s="183"/>
      <c r="E905" s="49"/>
      <c r="F905" s="49"/>
      <c r="G905" s="49"/>
      <c r="H905" s="49"/>
      <c r="I905" s="49"/>
      <c r="J905" s="12"/>
      <c r="K905" s="183"/>
      <c r="L905" s="255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24" customHeight="1">
      <c r="A906" s="12"/>
      <c r="B906" s="12"/>
      <c r="C906" s="255"/>
      <c r="D906" s="183"/>
      <c r="E906" s="49"/>
      <c r="F906" s="49"/>
      <c r="G906" s="49"/>
      <c r="H906" s="49"/>
      <c r="I906" s="49"/>
      <c r="J906" s="12"/>
      <c r="K906" s="183"/>
      <c r="L906" s="255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24" customHeight="1">
      <c r="A907" s="12"/>
      <c r="B907" s="12"/>
      <c r="C907" s="255"/>
      <c r="D907" s="183"/>
      <c r="E907" s="49"/>
      <c r="F907" s="49"/>
      <c r="G907" s="49"/>
      <c r="H907" s="49"/>
      <c r="I907" s="49"/>
      <c r="J907" s="12"/>
      <c r="K907" s="183"/>
      <c r="L907" s="255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24" customHeight="1">
      <c r="A908" s="12"/>
      <c r="B908" s="12"/>
      <c r="C908" s="255"/>
      <c r="D908" s="183"/>
      <c r="E908" s="49"/>
      <c r="F908" s="49"/>
      <c r="G908" s="49"/>
      <c r="H908" s="49"/>
      <c r="I908" s="49"/>
      <c r="J908" s="12"/>
      <c r="K908" s="183"/>
      <c r="L908" s="255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24" customHeight="1">
      <c r="A909" s="12"/>
      <c r="B909" s="12"/>
      <c r="C909" s="255"/>
      <c r="D909" s="183"/>
      <c r="E909" s="49"/>
      <c r="F909" s="49"/>
      <c r="G909" s="49"/>
      <c r="H909" s="49"/>
      <c r="I909" s="49"/>
      <c r="J909" s="12"/>
      <c r="K909" s="183"/>
      <c r="L909" s="255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24" customHeight="1">
      <c r="A910" s="12"/>
      <c r="B910" s="12"/>
      <c r="C910" s="255"/>
      <c r="D910" s="183"/>
      <c r="E910" s="49"/>
      <c r="F910" s="49"/>
      <c r="G910" s="49"/>
      <c r="H910" s="49"/>
      <c r="I910" s="49"/>
      <c r="J910" s="12"/>
      <c r="K910" s="183"/>
      <c r="L910" s="255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24" customHeight="1">
      <c r="A911" s="12"/>
      <c r="B911" s="12"/>
      <c r="C911" s="255"/>
      <c r="D911" s="183"/>
      <c r="E911" s="49"/>
      <c r="F911" s="49"/>
      <c r="G911" s="49"/>
      <c r="H911" s="49"/>
      <c r="I911" s="49"/>
      <c r="J911" s="12"/>
      <c r="K911" s="183"/>
      <c r="L911" s="255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24" customHeight="1">
      <c r="A912" s="12"/>
      <c r="B912" s="12"/>
      <c r="C912" s="255"/>
      <c r="D912" s="183"/>
      <c r="E912" s="49"/>
      <c r="F912" s="49"/>
      <c r="G912" s="49"/>
      <c r="H912" s="49"/>
      <c r="I912" s="49"/>
      <c r="J912" s="12"/>
      <c r="K912" s="183"/>
      <c r="L912" s="255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24" customHeight="1">
      <c r="A913" s="12"/>
      <c r="B913" s="12"/>
      <c r="C913" s="255"/>
      <c r="D913" s="183"/>
      <c r="E913" s="49"/>
      <c r="F913" s="49"/>
      <c r="G913" s="49"/>
      <c r="H913" s="49"/>
      <c r="I913" s="49"/>
      <c r="J913" s="12"/>
      <c r="K913" s="183"/>
      <c r="L913" s="255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24" customHeight="1">
      <c r="A914" s="12"/>
      <c r="B914" s="12"/>
      <c r="C914" s="255"/>
      <c r="D914" s="183"/>
      <c r="E914" s="49"/>
      <c r="F914" s="49"/>
      <c r="G914" s="49"/>
      <c r="H914" s="49"/>
      <c r="I914" s="49"/>
      <c r="J914" s="12"/>
      <c r="K914" s="183"/>
      <c r="L914" s="255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24" customHeight="1">
      <c r="A915" s="12"/>
      <c r="B915" s="12"/>
      <c r="C915" s="255"/>
      <c r="D915" s="183"/>
      <c r="E915" s="49"/>
      <c r="F915" s="49"/>
      <c r="G915" s="49"/>
      <c r="H915" s="49"/>
      <c r="I915" s="49"/>
      <c r="J915" s="12"/>
      <c r="K915" s="183"/>
      <c r="L915" s="255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24" customHeight="1">
      <c r="A916" s="12"/>
      <c r="B916" s="12"/>
      <c r="C916" s="255"/>
      <c r="D916" s="183"/>
      <c r="E916" s="49"/>
      <c r="F916" s="49"/>
      <c r="G916" s="49"/>
      <c r="H916" s="49"/>
      <c r="I916" s="49"/>
      <c r="J916" s="12"/>
      <c r="K916" s="183"/>
      <c r="L916" s="255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24" customHeight="1">
      <c r="A917" s="12"/>
      <c r="B917" s="12"/>
      <c r="C917" s="255"/>
      <c r="D917" s="183"/>
      <c r="E917" s="49"/>
      <c r="F917" s="49"/>
      <c r="G917" s="49"/>
      <c r="H917" s="49"/>
      <c r="I917" s="49"/>
      <c r="J917" s="12"/>
      <c r="K917" s="183"/>
      <c r="L917" s="255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24" customHeight="1">
      <c r="A918" s="12"/>
      <c r="B918" s="12"/>
      <c r="C918" s="255"/>
      <c r="D918" s="183"/>
      <c r="E918" s="49"/>
      <c r="F918" s="49"/>
      <c r="G918" s="49"/>
      <c r="H918" s="49"/>
      <c r="I918" s="49"/>
      <c r="J918" s="12"/>
      <c r="K918" s="183"/>
      <c r="L918" s="255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24" customHeight="1">
      <c r="A919" s="12"/>
      <c r="B919" s="12"/>
      <c r="C919" s="255"/>
      <c r="D919" s="183"/>
      <c r="E919" s="49"/>
      <c r="F919" s="49"/>
      <c r="G919" s="49"/>
      <c r="H919" s="49"/>
      <c r="I919" s="49"/>
      <c r="J919" s="12"/>
      <c r="K919" s="183"/>
      <c r="L919" s="255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24" customHeight="1">
      <c r="A920" s="12"/>
      <c r="B920" s="12"/>
      <c r="C920" s="255"/>
      <c r="D920" s="183"/>
      <c r="E920" s="49"/>
      <c r="F920" s="49"/>
      <c r="G920" s="49"/>
      <c r="H920" s="49"/>
      <c r="I920" s="49"/>
      <c r="J920" s="12"/>
      <c r="K920" s="183"/>
      <c r="L920" s="255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24" customHeight="1">
      <c r="A921" s="12"/>
      <c r="B921" s="12"/>
      <c r="C921" s="255"/>
      <c r="D921" s="183"/>
      <c r="E921" s="49"/>
      <c r="F921" s="49"/>
      <c r="G921" s="49"/>
      <c r="H921" s="49"/>
      <c r="I921" s="49"/>
      <c r="J921" s="12"/>
      <c r="K921" s="183"/>
      <c r="L921" s="255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24" customHeight="1">
      <c r="A922" s="12"/>
      <c r="B922" s="12"/>
      <c r="C922" s="255"/>
      <c r="D922" s="183"/>
      <c r="E922" s="49"/>
      <c r="F922" s="49"/>
      <c r="G922" s="49"/>
      <c r="H922" s="49"/>
      <c r="I922" s="49"/>
      <c r="J922" s="12"/>
      <c r="K922" s="183"/>
      <c r="L922" s="255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24" customHeight="1">
      <c r="A923" s="12"/>
      <c r="B923" s="12"/>
      <c r="C923" s="255"/>
      <c r="D923" s="183"/>
      <c r="E923" s="49"/>
      <c r="F923" s="49"/>
      <c r="G923" s="49"/>
      <c r="H923" s="49"/>
      <c r="I923" s="49"/>
      <c r="J923" s="12"/>
      <c r="K923" s="183"/>
      <c r="L923" s="255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24" customHeight="1">
      <c r="A924" s="12"/>
      <c r="B924" s="12"/>
      <c r="C924" s="255"/>
      <c r="D924" s="183"/>
      <c r="E924" s="49"/>
      <c r="F924" s="49"/>
      <c r="G924" s="49"/>
      <c r="H924" s="49"/>
      <c r="I924" s="49"/>
      <c r="J924" s="12"/>
      <c r="K924" s="183"/>
      <c r="L924" s="255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24" customHeight="1">
      <c r="A925" s="12"/>
      <c r="B925" s="12"/>
      <c r="C925" s="255"/>
      <c r="D925" s="183"/>
      <c r="E925" s="49"/>
      <c r="F925" s="49"/>
      <c r="G925" s="49"/>
      <c r="H925" s="49"/>
      <c r="I925" s="49"/>
      <c r="J925" s="12"/>
      <c r="K925" s="183"/>
      <c r="L925" s="255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24" customHeight="1">
      <c r="A926" s="12"/>
      <c r="B926" s="12"/>
      <c r="C926" s="255"/>
      <c r="D926" s="183"/>
      <c r="E926" s="49"/>
      <c r="F926" s="49"/>
      <c r="G926" s="49"/>
      <c r="H926" s="49"/>
      <c r="I926" s="49"/>
      <c r="J926" s="12"/>
      <c r="K926" s="183"/>
      <c r="L926" s="255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24" customHeight="1">
      <c r="A927" s="12"/>
      <c r="B927" s="12"/>
      <c r="C927" s="255"/>
      <c r="D927" s="183"/>
      <c r="E927" s="49"/>
      <c r="F927" s="49"/>
      <c r="G927" s="49"/>
      <c r="H927" s="49"/>
      <c r="I927" s="49"/>
      <c r="J927" s="12"/>
      <c r="K927" s="183"/>
      <c r="L927" s="255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24" customHeight="1">
      <c r="A928" s="12"/>
      <c r="B928" s="12"/>
      <c r="C928" s="255"/>
      <c r="D928" s="183"/>
      <c r="E928" s="49"/>
      <c r="F928" s="49"/>
      <c r="G928" s="49"/>
      <c r="H928" s="49"/>
      <c r="I928" s="49"/>
      <c r="J928" s="12"/>
      <c r="K928" s="183"/>
      <c r="L928" s="255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24" customHeight="1">
      <c r="A929" s="12"/>
      <c r="B929" s="12"/>
      <c r="C929" s="255"/>
      <c r="D929" s="183"/>
      <c r="E929" s="49"/>
      <c r="F929" s="49"/>
      <c r="G929" s="49"/>
      <c r="H929" s="49"/>
      <c r="I929" s="49"/>
      <c r="J929" s="12"/>
      <c r="K929" s="183"/>
      <c r="L929" s="255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24" customHeight="1">
      <c r="A930" s="12"/>
      <c r="B930" s="12"/>
      <c r="C930" s="255"/>
      <c r="D930" s="183"/>
      <c r="E930" s="49"/>
      <c r="F930" s="49"/>
      <c r="G930" s="49"/>
      <c r="H930" s="49"/>
      <c r="I930" s="49"/>
      <c r="J930" s="12"/>
      <c r="K930" s="183"/>
      <c r="L930" s="255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24" customHeight="1">
      <c r="A931" s="12"/>
      <c r="B931" s="12"/>
      <c r="C931" s="255"/>
      <c r="D931" s="183"/>
      <c r="E931" s="49"/>
      <c r="F931" s="49"/>
      <c r="G931" s="49"/>
      <c r="H931" s="49"/>
      <c r="I931" s="49"/>
      <c r="J931" s="12"/>
      <c r="K931" s="183"/>
      <c r="L931" s="255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24" customHeight="1">
      <c r="A932" s="12"/>
      <c r="B932" s="12"/>
      <c r="C932" s="255"/>
      <c r="D932" s="183"/>
      <c r="E932" s="49"/>
      <c r="F932" s="49"/>
      <c r="G932" s="49"/>
      <c r="H932" s="49"/>
      <c r="I932" s="49"/>
      <c r="J932" s="12"/>
      <c r="K932" s="183"/>
      <c r="L932" s="255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24" customHeight="1">
      <c r="A933" s="12"/>
      <c r="B933" s="12"/>
      <c r="C933" s="255"/>
      <c r="D933" s="183"/>
      <c r="E933" s="49"/>
      <c r="F933" s="49"/>
      <c r="G933" s="49"/>
      <c r="H933" s="49"/>
      <c r="I933" s="49"/>
      <c r="J933" s="12"/>
      <c r="K933" s="183"/>
      <c r="L933" s="255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24" customHeight="1">
      <c r="A934" s="12"/>
      <c r="B934" s="12"/>
      <c r="C934" s="255"/>
      <c r="D934" s="183"/>
      <c r="E934" s="49"/>
      <c r="F934" s="49"/>
      <c r="G934" s="49"/>
      <c r="H934" s="49"/>
      <c r="I934" s="49"/>
      <c r="J934" s="12"/>
      <c r="K934" s="183"/>
      <c r="L934" s="255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24" customHeight="1">
      <c r="A935" s="12"/>
      <c r="B935" s="12"/>
      <c r="C935" s="255"/>
      <c r="D935" s="183"/>
      <c r="E935" s="49"/>
      <c r="F935" s="49"/>
      <c r="G935" s="49"/>
      <c r="H935" s="49"/>
      <c r="I935" s="49"/>
      <c r="J935" s="12"/>
      <c r="K935" s="183"/>
      <c r="L935" s="255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24" customHeight="1">
      <c r="A936" s="12"/>
      <c r="B936" s="12"/>
      <c r="C936" s="255"/>
      <c r="D936" s="183"/>
      <c r="E936" s="49"/>
      <c r="F936" s="49"/>
      <c r="G936" s="49"/>
      <c r="H936" s="49"/>
      <c r="I936" s="49"/>
      <c r="J936" s="12"/>
      <c r="K936" s="183"/>
      <c r="L936" s="255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24" customHeight="1">
      <c r="A937" s="12"/>
      <c r="B937" s="12"/>
      <c r="C937" s="255"/>
      <c r="D937" s="183"/>
      <c r="E937" s="49"/>
      <c r="F937" s="49"/>
      <c r="G937" s="49"/>
      <c r="H937" s="49"/>
      <c r="I937" s="49"/>
      <c r="J937" s="12"/>
      <c r="K937" s="183"/>
      <c r="L937" s="255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24" customHeight="1">
      <c r="A938" s="12"/>
      <c r="B938" s="12"/>
      <c r="C938" s="255"/>
      <c r="D938" s="183"/>
      <c r="E938" s="49"/>
      <c r="F938" s="49"/>
      <c r="G938" s="49"/>
      <c r="H938" s="49"/>
      <c r="I938" s="49"/>
      <c r="J938" s="12"/>
      <c r="K938" s="183"/>
      <c r="L938" s="255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24" customHeight="1">
      <c r="A939" s="12"/>
      <c r="B939" s="12"/>
      <c r="C939" s="255"/>
      <c r="D939" s="183"/>
      <c r="E939" s="49"/>
      <c r="F939" s="49"/>
      <c r="G939" s="49"/>
      <c r="H939" s="49"/>
      <c r="I939" s="49"/>
      <c r="J939" s="12"/>
      <c r="K939" s="183"/>
      <c r="L939" s="255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24" customHeight="1">
      <c r="A940" s="12"/>
      <c r="B940" s="12"/>
      <c r="C940" s="255"/>
      <c r="D940" s="183"/>
      <c r="E940" s="49"/>
      <c r="F940" s="49"/>
      <c r="G940" s="49"/>
      <c r="H940" s="49"/>
      <c r="I940" s="49"/>
      <c r="J940" s="12"/>
      <c r="K940" s="183"/>
      <c r="L940" s="255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24" customHeight="1">
      <c r="A941" s="12"/>
      <c r="B941" s="12"/>
      <c r="C941" s="255"/>
      <c r="D941" s="183"/>
      <c r="E941" s="49"/>
      <c r="F941" s="49"/>
      <c r="G941" s="49"/>
      <c r="H941" s="49"/>
      <c r="I941" s="49"/>
      <c r="J941" s="12"/>
      <c r="K941" s="183"/>
      <c r="L941" s="255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24" customHeight="1">
      <c r="A942" s="12"/>
      <c r="B942" s="12"/>
      <c r="C942" s="255"/>
      <c r="D942" s="183"/>
      <c r="E942" s="49"/>
      <c r="F942" s="49"/>
      <c r="G942" s="49"/>
      <c r="H942" s="49"/>
      <c r="I942" s="49"/>
      <c r="J942" s="12"/>
      <c r="K942" s="183"/>
      <c r="L942" s="255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24" customHeight="1">
      <c r="A943" s="12"/>
      <c r="B943" s="12"/>
      <c r="C943" s="255"/>
      <c r="D943" s="183"/>
      <c r="E943" s="49"/>
      <c r="F943" s="49"/>
      <c r="G943" s="49"/>
      <c r="H943" s="49"/>
      <c r="I943" s="49"/>
      <c r="J943" s="12"/>
      <c r="K943" s="183"/>
      <c r="L943" s="255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24" customHeight="1">
      <c r="A944" s="12"/>
      <c r="B944" s="12"/>
      <c r="C944" s="255"/>
      <c r="D944" s="183"/>
      <c r="E944" s="49"/>
      <c r="F944" s="49"/>
      <c r="G944" s="49"/>
      <c r="H944" s="49"/>
      <c r="I944" s="49"/>
      <c r="J944" s="12"/>
      <c r="K944" s="183"/>
      <c r="L944" s="255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24" customHeight="1">
      <c r="A945" s="12"/>
      <c r="B945" s="12"/>
      <c r="C945" s="255"/>
      <c r="D945" s="183"/>
      <c r="E945" s="49"/>
      <c r="F945" s="49"/>
      <c r="G945" s="49"/>
      <c r="H945" s="49"/>
      <c r="I945" s="49"/>
      <c r="J945" s="12"/>
      <c r="K945" s="183"/>
      <c r="L945" s="255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24" customHeight="1">
      <c r="A946" s="12"/>
      <c r="B946" s="12"/>
      <c r="C946" s="255"/>
      <c r="D946" s="183"/>
      <c r="E946" s="49"/>
      <c r="F946" s="49"/>
      <c r="G946" s="49"/>
      <c r="H946" s="49"/>
      <c r="I946" s="49"/>
      <c r="J946" s="12"/>
      <c r="K946" s="183"/>
      <c r="L946" s="255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24" customHeight="1">
      <c r="A947" s="12"/>
      <c r="B947" s="12"/>
      <c r="C947" s="255"/>
      <c r="D947" s="183"/>
      <c r="E947" s="49"/>
      <c r="F947" s="49"/>
      <c r="G947" s="49"/>
      <c r="H947" s="49"/>
      <c r="I947" s="49"/>
      <c r="J947" s="12"/>
      <c r="K947" s="183"/>
      <c r="L947" s="255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24" customHeight="1">
      <c r="A948" s="12"/>
      <c r="B948" s="12"/>
      <c r="C948" s="255"/>
      <c r="D948" s="183"/>
      <c r="E948" s="49"/>
      <c r="F948" s="49"/>
      <c r="G948" s="49"/>
      <c r="H948" s="49"/>
      <c r="I948" s="49"/>
      <c r="J948" s="12"/>
      <c r="K948" s="183"/>
      <c r="L948" s="255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24" customHeight="1">
      <c r="A949" s="12"/>
      <c r="B949" s="12"/>
      <c r="C949" s="255"/>
      <c r="D949" s="183"/>
      <c r="E949" s="49"/>
      <c r="F949" s="49"/>
      <c r="G949" s="49"/>
      <c r="H949" s="49"/>
      <c r="I949" s="49"/>
      <c r="J949" s="12"/>
      <c r="K949" s="183"/>
      <c r="L949" s="255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24" customHeight="1">
      <c r="A950" s="12"/>
      <c r="B950" s="12"/>
      <c r="C950" s="255"/>
      <c r="D950" s="183"/>
      <c r="E950" s="49"/>
      <c r="F950" s="49"/>
      <c r="G950" s="49"/>
      <c r="H950" s="49"/>
      <c r="I950" s="49"/>
      <c r="J950" s="12"/>
      <c r="K950" s="183"/>
      <c r="L950" s="255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24" customHeight="1">
      <c r="A951" s="12"/>
      <c r="B951" s="12"/>
      <c r="C951" s="255"/>
      <c r="D951" s="183"/>
      <c r="E951" s="49"/>
      <c r="F951" s="49"/>
      <c r="G951" s="49"/>
      <c r="H951" s="49"/>
      <c r="I951" s="49"/>
      <c r="J951" s="12"/>
      <c r="K951" s="183"/>
      <c r="L951" s="255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24" customHeight="1">
      <c r="A952" s="12"/>
      <c r="B952" s="12"/>
      <c r="C952" s="255"/>
      <c r="D952" s="183"/>
      <c r="E952" s="49"/>
      <c r="F952" s="49"/>
      <c r="G952" s="49"/>
      <c r="H952" s="49"/>
      <c r="I952" s="49"/>
      <c r="J952" s="12"/>
      <c r="K952" s="183"/>
      <c r="L952" s="255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24" customHeight="1">
      <c r="A953" s="12"/>
      <c r="B953" s="12"/>
      <c r="C953" s="255"/>
      <c r="D953" s="183"/>
      <c r="E953" s="49"/>
      <c r="F953" s="49"/>
      <c r="G953" s="49"/>
      <c r="H953" s="49"/>
      <c r="I953" s="49"/>
      <c r="J953" s="12"/>
      <c r="K953" s="183"/>
      <c r="L953" s="255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24" customHeight="1">
      <c r="A954" s="12"/>
      <c r="B954" s="12"/>
      <c r="C954" s="255"/>
      <c r="D954" s="183"/>
      <c r="E954" s="49"/>
      <c r="F954" s="49"/>
      <c r="G954" s="49"/>
      <c r="H954" s="49"/>
      <c r="I954" s="49"/>
      <c r="J954" s="12"/>
      <c r="K954" s="183"/>
      <c r="L954" s="255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24" customHeight="1">
      <c r="A955" s="12"/>
      <c r="B955" s="12"/>
      <c r="C955" s="255"/>
      <c r="D955" s="183"/>
      <c r="E955" s="49"/>
      <c r="F955" s="49"/>
      <c r="G955" s="49"/>
      <c r="H955" s="49"/>
      <c r="I955" s="49"/>
      <c r="J955" s="12"/>
      <c r="K955" s="183"/>
      <c r="L955" s="255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24" customHeight="1">
      <c r="A956" s="12"/>
      <c r="B956" s="12"/>
      <c r="C956" s="255"/>
      <c r="D956" s="183"/>
      <c r="E956" s="49"/>
      <c r="F956" s="49"/>
      <c r="G956" s="49"/>
      <c r="H956" s="49"/>
      <c r="I956" s="49"/>
      <c r="J956" s="12"/>
      <c r="K956" s="183"/>
      <c r="L956" s="255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24" customHeight="1">
      <c r="A957" s="12"/>
      <c r="B957" s="12"/>
      <c r="C957" s="255"/>
      <c r="D957" s="183"/>
      <c r="E957" s="49"/>
      <c r="F957" s="49"/>
      <c r="G957" s="49"/>
      <c r="H957" s="49"/>
      <c r="I957" s="49"/>
      <c r="J957" s="12"/>
      <c r="K957" s="183"/>
      <c r="L957" s="255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24" customHeight="1">
      <c r="A958" s="12"/>
      <c r="B958" s="12"/>
      <c r="C958" s="255"/>
      <c r="D958" s="183"/>
      <c r="E958" s="49"/>
      <c r="F958" s="49"/>
      <c r="G958" s="49"/>
      <c r="H958" s="49"/>
      <c r="I958" s="49"/>
      <c r="J958" s="12"/>
      <c r="K958" s="183"/>
      <c r="L958" s="255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24" customHeight="1">
      <c r="A959" s="12"/>
      <c r="B959" s="12"/>
      <c r="C959" s="255"/>
      <c r="D959" s="183"/>
      <c r="E959" s="49"/>
      <c r="F959" s="49"/>
      <c r="G959" s="49"/>
      <c r="H959" s="49"/>
      <c r="I959" s="49"/>
      <c r="J959" s="12"/>
      <c r="K959" s="183"/>
      <c r="L959" s="255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24" customHeight="1">
      <c r="A960" s="12"/>
      <c r="B960" s="12"/>
      <c r="C960" s="255"/>
      <c r="D960" s="183"/>
      <c r="E960" s="49"/>
      <c r="F960" s="49"/>
      <c r="G960" s="49"/>
      <c r="H960" s="49"/>
      <c r="I960" s="49"/>
      <c r="J960" s="12"/>
      <c r="K960" s="183"/>
      <c r="L960" s="255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24" customHeight="1">
      <c r="A961" s="12"/>
      <c r="B961" s="12"/>
      <c r="C961" s="255"/>
      <c r="D961" s="183"/>
      <c r="E961" s="49"/>
      <c r="F961" s="49"/>
      <c r="G961" s="49"/>
      <c r="H961" s="49"/>
      <c r="I961" s="49"/>
      <c r="J961" s="12"/>
      <c r="K961" s="183"/>
      <c r="L961" s="255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24" customHeight="1">
      <c r="A962" s="12"/>
      <c r="B962" s="12"/>
      <c r="C962" s="255"/>
      <c r="D962" s="183"/>
      <c r="E962" s="49"/>
      <c r="F962" s="49"/>
      <c r="G962" s="49"/>
      <c r="H962" s="49"/>
      <c r="I962" s="49"/>
      <c r="J962" s="12"/>
      <c r="K962" s="183"/>
      <c r="L962" s="255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24" customHeight="1">
      <c r="A963" s="12"/>
      <c r="B963" s="12"/>
      <c r="C963" s="255"/>
      <c r="D963" s="183"/>
      <c r="E963" s="49"/>
      <c r="F963" s="49"/>
      <c r="G963" s="49"/>
      <c r="H963" s="49"/>
      <c r="I963" s="49"/>
      <c r="J963" s="12"/>
      <c r="K963" s="183"/>
      <c r="L963" s="255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24" customHeight="1">
      <c r="A964" s="12"/>
      <c r="B964" s="12"/>
      <c r="C964" s="255"/>
      <c r="D964" s="183"/>
      <c r="E964" s="49"/>
      <c r="F964" s="49"/>
      <c r="G964" s="49"/>
      <c r="H964" s="49"/>
      <c r="I964" s="49"/>
      <c r="J964" s="12"/>
      <c r="K964" s="183"/>
      <c r="L964" s="255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24" customHeight="1">
      <c r="A965" s="12"/>
      <c r="B965" s="12"/>
      <c r="C965" s="255"/>
      <c r="D965" s="183"/>
      <c r="E965" s="49"/>
      <c r="F965" s="49"/>
      <c r="G965" s="49"/>
      <c r="H965" s="49"/>
      <c r="I965" s="49"/>
      <c r="J965" s="12"/>
      <c r="K965" s="183"/>
      <c r="L965" s="255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24" customHeight="1">
      <c r="A966" s="12"/>
      <c r="B966" s="12"/>
      <c r="C966" s="255"/>
      <c r="D966" s="183"/>
      <c r="E966" s="49"/>
      <c r="F966" s="49"/>
      <c r="G966" s="49"/>
      <c r="H966" s="49"/>
      <c r="I966" s="49"/>
      <c r="J966" s="12"/>
      <c r="K966" s="183"/>
      <c r="L966" s="255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24" customHeight="1">
      <c r="A967" s="12"/>
      <c r="B967" s="12"/>
      <c r="C967" s="255"/>
      <c r="D967" s="183"/>
      <c r="E967" s="49"/>
      <c r="F967" s="49"/>
      <c r="G967" s="49"/>
      <c r="H967" s="49"/>
      <c r="I967" s="49"/>
      <c r="J967" s="12"/>
      <c r="K967" s="183"/>
      <c r="L967" s="255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24" customHeight="1">
      <c r="A968" s="12"/>
      <c r="B968" s="12"/>
      <c r="C968" s="255"/>
      <c r="D968" s="183"/>
      <c r="E968" s="49"/>
      <c r="F968" s="49"/>
      <c r="G968" s="49"/>
      <c r="H968" s="49"/>
      <c r="I968" s="49"/>
      <c r="J968" s="12"/>
      <c r="K968" s="183"/>
      <c r="L968" s="255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24" customHeight="1">
      <c r="A969" s="12"/>
      <c r="B969" s="12"/>
      <c r="C969" s="255"/>
      <c r="D969" s="183"/>
      <c r="E969" s="49"/>
      <c r="F969" s="49"/>
      <c r="G969" s="49"/>
      <c r="H969" s="49"/>
      <c r="I969" s="49"/>
      <c r="J969" s="12"/>
      <c r="K969" s="183"/>
      <c r="L969" s="255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24" customHeight="1">
      <c r="A970" s="12"/>
      <c r="B970" s="12"/>
      <c r="C970" s="255"/>
      <c r="D970" s="183"/>
      <c r="E970" s="49"/>
      <c r="F970" s="49"/>
      <c r="G970" s="49"/>
      <c r="H970" s="49"/>
      <c r="I970" s="49"/>
      <c r="J970" s="12"/>
      <c r="K970" s="183"/>
      <c r="L970" s="255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24" customHeight="1">
      <c r="A971" s="12"/>
      <c r="B971" s="12"/>
      <c r="C971" s="255"/>
      <c r="D971" s="183"/>
      <c r="E971" s="49"/>
      <c r="F971" s="49"/>
      <c r="G971" s="49"/>
      <c r="H971" s="49"/>
      <c r="I971" s="49"/>
      <c r="J971" s="12"/>
      <c r="K971" s="183"/>
      <c r="L971" s="255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24" customHeight="1">
      <c r="A972" s="12"/>
      <c r="B972" s="12"/>
      <c r="C972" s="255"/>
      <c r="D972" s="183"/>
      <c r="E972" s="49"/>
      <c r="F972" s="49"/>
      <c r="G972" s="49"/>
      <c r="H972" s="49"/>
      <c r="I972" s="49"/>
      <c r="J972" s="12"/>
      <c r="K972" s="183"/>
      <c r="L972" s="255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24" customHeight="1">
      <c r="A973" s="12"/>
      <c r="B973" s="12"/>
      <c r="C973" s="255"/>
      <c r="D973" s="183"/>
      <c r="E973" s="49"/>
      <c r="F973" s="49"/>
      <c r="G973" s="49"/>
      <c r="H973" s="49"/>
      <c r="I973" s="49"/>
      <c r="J973" s="12"/>
      <c r="K973" s="183"/>
      <c r="L973" s="255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24" customHeight="1">
      <c r="A974" s="12"/>
      <c r="B974" s="12"/>
      <c r="C974" s="255"/>
      <c r="D974" s="183"/>
      <c r="E974" s="49"/>
      <c r="F974" s="49"/>
      <c r="G974" s="49"/>
      <c r="H974" s="49"/>
      <c r="I974" s="49"/>
      <c r="J974" s="12"/>
      <c r="K974" s="183"/>
      <c r="L974" s="255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24" customHeight="1">
      <c r="A975" s="12"/>
      <c r="B975" s="12"/>
      <c r="C975" s="255"/>
      <c r="D975" s="183"/>
      <c r="E975" s="49"/>
      <c r="F975" s="49"/>
      <c r="G975" s="49"/>
      <c r="H975" s="49"/>
      <c r="I975" s="49"/>
      <c r="J975" s="12"/>
      <c r="K975" s="183"/>
      <c r="L975" s="255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24" customHeight="1">
      <c r="A976" s="12"/>
      <c r="B976" s="12"/>
      <c r="C976" s="255"/>
      <c r="D976" s="183"/>
      <c r="E976" s="49"/>
      <c r="F976" s="49"/>
      <c r="G976" s="49"/>
      <c r="H976" s="49"/>
      <c r="I976" s="49"/>
      <c r="J976" s="12"/>
      <c r="K976" s="183"/>
      <c r="L976" s="255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24" customHeight="1">
      <c r="A977" s="12"/>
      <c r="B977" s="12"/>
      <c r="C977" s="255"/>
      <c r="D977" s="183"/>
      <c r="E977" s="49"/>
      <c r="F977" s="49"/>
      <c r="G977" s="49"/>
      <c r="H977" s="49"/>
      <c r="I977" s="49"/>
      <c r="J977" s="12"/>
      <c r="K977" s="183"/>
      <c r="L977" s="255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24" customHeight="1">
      <c r="A978" s="12"/>
      <c r="B978" s="12"/>
      <c r="C978" s="255"/>
      <c r="D978" s="183"/>
      <c r="E978" s="49"/>
      <c r="F978" s="49"/>
      <c r="G978" s="49"/>
      <c r="H978" s="49"/>
      <c r="I978" s="49"/>
      <c r="J978" s="12"/>
      <c r="K978" s="183"/>
      <c r="L978" s="255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24" customHeight="1">
      <c r="A979" s="12"/>
      <c r="B979" s="12"/>
      <c r="C979" s="255"/>
      <c r="D979" s="183"/>
      <c r="E979" s="49"/>
      <c r="F979" s="49"/>
      <c r="G979" s="49"/>
      <c r="H979" s="49"/>
      <c r="I979" s="49"/>
      <c r="J979" s="12"/>
      <c r="K979" s="183"/>
      <c r="L979" s="255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24" customHeight="1">
      <c r="A980" s="12"/>
      <c r="B980" s="12"/>
      <c r="C980" s="255"/>
      <c r="D980" s="183"/>
      <c r="E980" s="49"/>
      <c r="F980" s="49"/>
      <c r="G980" s="49"/>
      <c r="H980" s="49"/>
      <c r="I980" s="49"/>
      <c r="J980" s="12"/>
      <c r="K980" s="183"/>
      <c r="L980" s="255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24" customHeight="1">
      <c r="A981" s="12"/>
      <c r="B981" s="12"/>
      <c r="C981" s="255"/>
      <c r="D981" s="183"/>
      <c r="E981" s="49"/>
      <c r="F981" s="49"/>
      <c r="G981" s="49"/>
      <c r="H981" s="49"/>
      <c r="I981" s="49"/>
      <c r="J981" s="12"/>
      <c r="K981" s="183"/>
      <c r="L981" s="255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24" customHeight="1">
      <c r="A982" s="12"/>
      <c r="B982" s="12"/>
      <c r="C982" s="255"/>
      <c r="D982" s="183"/>
      <c r="E982" s="49"/>
      <c r="F982" s="49"/>
      <c r="G982" s="49"/>
      <c r="H982" s="49"/>
      <c r="I982" s="49"/>
      <c r="J982" s="12"/>
      <c r="K982" s="183"/>
      <c r="L982" s="255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24" customHeight="1">
      <c r="A983" s="12"/>
      <c r="B983" s="12"/>
      <c r="C983" s="255"/>
      <c r="D983" s="183"/>
      <c r="E983" s="49"/>
      <c r="F983" s="49"/>
      <c r="G983" s="49"/>
      <c r="H983" s="49"/>
      <c r="I983" s="49"/>
      <c r="J983" s="12"/>
      <c r="K983" s="183"/>
      <c r="L983" s="255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24" customHeight="1">
      <c r="A984" s="12"/>
      <c r="B984" s="12"/>
      <c r="C984" s="255"/>
      <c r="D984" s="183"/>
      <c r="E984" s="49"/>
      <c r="F984" s="49"/>
      <c r="G984" s="49"/>
      <c r="H984" s="49"/>
      <c r="I984" s="49"/>
      <c r="J984" s="12"/>
      <c r="K984" s="183"/>
      <c r="L984" s="255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24" customHeight="1">
      <c r="A985" s="12"/>
      <c r="B985" s="12"/>
      <c r="C985" s="255"/>
      <c r="D985" s="183"/>
      <c r="E985" s="49"/>
      <c r="F985" s="49"/>
      <c r="G985" s="49"/>
      <c r="H985" s="49"/>
      <c r="I985" s="49"/>
      <c r="J985" s="12"/>
      <c r="K985" s="183"/>
      <c r="L985" s="255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24" customHeight="1">
      <c r="A986" s="12"/>
      <c r="B986" s="12"/>
      <c r="C986" s="255"/>
      <c r="D986" s="183"/>
      <c r="E986" s="49"/>
      <c r="F986" s="49"/>
      <c r="G986" s="49"/>
      <c r="H986" s="49"/>
      <c r="I986" s="49"/>
      <c r="J986" s="12"/>
      <c r="K986" s="183"/>
      <c r="L986" s="255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24" customHeight="1">
      <c r="A987" s="12"/>
      <c r="B987" s="12"/>
      <c r="C987" s="255"/>
      <c r="D987" s="183"/>
      <c r="E987" s="49"/>
      <c r="F987" s="49"/>
      <c r="G987" s="49"/>
      <c r="H987" s="49"/>
      <c r="I987" s="49"/>
      <c r="J987" s="12"/>
      <c r="K987" s="183"/>
      <c r="L987" s="255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24" customHeight="1">
      <c r="A988" s="12"/>
      <c r="B988" s="12"/>
      <c r="C988" s="255"/>
      <c r="D988" s="183"/>
      <c r="E988" s="49"/>
      <c r="F988" s="49"/>
      <c r="G988" s="49"/>
      <c r="H988" s="49"/>
      <c r="I988" s="49"/>
      <c r="J988" s="12"/>
      <c r="K988" s="183"/>
      <c r="L988" s="255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24" customHeight="1">
      <c r="A989" s="12"/>
      <c r="B989" s="12"/>
      <c r="C989" s="255"/>
      <c r="D989" s="183"/>
      <c r="E989" s="49"/>
      <c r="F989" s="49"/>
      <c r="G989" s="49"/>
      <c r="H989" s="49"/>
      <c r="I989" s="49"/>
      <c r="J989" s="12"/>
      <c r="K989" s="183"/>
      <c r="L989" s="255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24" customHeight="1">
      <c r="A990" s="12"/>
      <c r="B990" s="12"/>
      <c r="C990" s="255"/>
      <c r="D990" s="183"/>
      <c r="E990" s="49"/>
      <c r="F990" s="49"/>
      <c r="G990" s="49"/>
      <c r="H990" s="49"/>
      <c r="I990" s="49"/>
      <c r="J990" s="12"/>
      <c r="K990" s="183"/>
      <c r="L990" s="255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24" customHeight="1">
      <c r="A991" s="12"/>
      <c r="B991" s="12"/>
      <c r="C991" s="255"/>
      <c r="D991" s="183"/>
      <c r="E991" s="49"/>
      <c r="F991" s="49"/>
      <c r="G991" s="49"/>
      <c r="H991" s="49"/>
      <c r="I991" s="49"/>
      <c r="J991" s="12"/>
      <c r="K991" s="183"/>
      <c r="L991" s="255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24" customHeight="1">
      <c r="A992" s="12"/>
      <c r="B992" s="12"/>
      <c r="C992" s="255"/>
      <c r="D992" s="183"/>
      <c r="E992" s="49"/>
      <c r="F992" s="49"/>
      <c r="G992" s="49"/>
      <c r="H992" s="49"/>
      <c r="I992" s="49"/>
      <c r="J992" s="12"/>
      <c r="K992" s="183"/>
      <c r="L992" s="255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24" customHeight="1">
      <c r="A993" s="12"/>
      <c r="B993" s="12"/>
      <c r="C993" s="255"/>
      <c r="D993" s="183"/>
      <c r="E993" s="49"/>
      <c r="F993" s="49"/>
      <c r="G993" s="49"/>
      <c r="H993" s="49"/>
      <c r="I993" s="49"/>
      <c r="J993" s="12"/>
      <c r="K993" s="183"/>
      <c r="L993" s="255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24" customHeight="1">
      <c r="A994" s="12"/>
      <c r="B994" s="12"/>
      <c r="C994" s="255"/>
      <c r="D994" s="183"/>
      <c r="E994" s="49"/>
      <c r="F994" s="49"/>
      <c r="G994" s="49"/>
      <c r="H994" s="49"/>
      <c r="I994" s="49"/>
      <c r="J994" s="12"/>
      <c r="K994" s="183"/>
      <c r="L994" s="255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24" customHeight="1">
      <c r="A995" s="12"/>
      <c r="B995" s="12"/>
      <c r="C995" s="255"/>
      <c r="D995" s="183"/>
      <c r="E995" s="49"/>
      <c r="F995" s="49"/>
      <c r="G995" s="49"/>
      <c r="H995" s="49"/>
      <c r="I995" s="49"/>
      <c r="J995" s="12"/>
      <c r="K995" s="183"/>
      <c r="L995" s="255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24" customHeight="1">
      <c r="A996" s="12"/>
      <c r="B996" s="12"/>
      <c r="C996" s="255"/>
      <c r="D996" s="183"/>
      <c r="E996" s="49"/>
      <c r="F996" s="49"/>
      <c r="G996" s="49"/>
      <c r="H996" s="49"/>
      <c r="I996" s="49"/>
      <c r="J996" s="12"/>
      <c r="K996" s="183"/>
      <c r="L996" s="255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24" customHeight="1">
      <c r="A997" s="12"/>
      <c r="B997" s="12"/>
      <c r="C997" s="255"/>
      <c r="D997" s="183"/>
      <c r="E997" s="49"/>
      <c r="F997" s="49"/>
      <c r="G997" s="49"/>
      <c r="H997" s="49"/>
      <c r="I997" s="49"/>
      <c r="J997" s="12"/>
      <c r="K997" s="183"/>
      <c r="L997" s="255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24" customHeight="1">
      <c r="A998" s="12"/>
      <c r="B998" s="12"/>
      <c r="C998" s="255"/>
      <c r="D998" s="183"/>
      <c r="E998" s="49"/>
      <c r="F998" s="49"/>
      <c r="G998" s="49"/>
      <c r="H998" s="49"/>
      <c r="I998" s="49"/>
      <c r="J998" s="12"/>
      <c r="K998" s="183"/>
      <c r="L998" s="255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24" customHeight="1">
      <c r="A999" s="12"/>
      <c r="B999" s="12"/>
      <c r="C999" s="255"/>
      <c r="D999" s="183"/>
      <c r="E999" s="49"/>
      <c r="F999" s="49"/>
      <c r="G999" s="49"/>
      <c r="H999" s="49"/>
      <c r="I999" s="49"/>
      <c r="J999" s="12"/>
      <c r="K999" s="183"/>
      <c r="L999" s="255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24" customHeight="1">
      <c r="A1000" s="12"/>
      <c r="B1000" s="12"/>
      <c r="C1000" s="255"/>
      <c r="D1000" s="183"/>
      <c r="E1000" s="49"/>
      <c r="F1000" s="49"/>
      <c r="G1000" s="49"/>
      <c r="H1000" s="49"/>
      <c r="I1000" s="49"/>
      <c r="J1000" s="12"/>
      <c r="K1000" s="183"/>
      <c r="L1000" s="255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mergeCells count="11">
    <mergeCell ref="G9:H9"/>
    <mergeCell ref="I9:I10"/>
    <mergeCell ref="L9:L10"/>
    <mergeCell ref="C1:E1"/>
    <mergeCell ref="A2:J2"/>
    <mergeCell ref="A9:A10"/>
    <mergeCell ref="B9:B10"/>
    <mergeCell ref="C9:C10"/>
    <mergeCell ref="D9:D10"/>
    <mergeCell ref="E9:F9"/>
    <mergeCell ref="J9:J10"/>
  </mergeCells>
  <printOptions horizontalCentered="1"/>
  <pageMargins left="0.31496062992125984" right="0.31496062992125984" top="0.31496062992125984" bottom="0.11811023622047245" header="0" footer="0"/>
  <pageSetup paperSize="9" fitToHeight="0" orientation="landscape"/>
  <headerFooter>
    <oddFooter>&amp;LLANDSCAPE ARCHITECTURE&amp;R&amp;P/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CAAC"/>
  </sheetPr>
  <dimension ref="A1:Z1000"/>
  <sheetViews>
    <sheetView showGridLines="0" workbookViewId="0">
      <pane ySplit="10" topLeftCell="A11" activePane="bottomLeft" state="frozen"/>
      <selection pane="bottomLeft" activeCell="B12" sqref="B12"/>
    </sheetView>
  </sheetViews>
  <sheetFormatPr defaultColWidth="14.42578125" defaultRowHeight="15" customHeight="1"/>
  <cols>
    <col min="1" max="1" width="8.7109375" customWidth="1"/>
    <col min="2" max="2" width="91.5703125" customWidth="1"/>
    <col min="3" max="3" width="14.140625" customWidth="1"/>
    <col min="4" max="4" width="10" customWidth="1"/>
    <col min="5" max="8" width="17" customWidth="1"/>
    <col min="9" max="9" width="21.85546875" customWidth="1"/>
    <col min="10" max="10" width="21.7109375" customWidth="1"/>
    <col min="11" max="11" width="8.85546875" customWidth="1"/>
    <col min="12" max="12" width="15" customWidth="1"/>
    <col min="13" max="26" width="8.85546875" customWidth="1"/>
  </cols>
  <sheetData>
    <row r="1" spans="1:26" ht="24" customHeight="1">
      <c r="A1" s="12"/>
      <c r="B1" s="12"/>
      <c r="C1" s="409" t="s">
        <v>444</v>
      </c>
      <c r="D1" s="376"/>
      <c r="E1" s="376"/>
      <c r="F1" s="49"/>
      <c r="G1" s="49"/>
      <c r="H1" s="49"/>
      <c r="I1" s="49"/>
      <c r="J1" s="257" t="s">
        <v>647</v>
      </c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24" customHeight="1">
      <c r="A2" s="393" t="s">
        <v>8</v>
      </c>
      <c r="B2" s="376"/>
      <c r="C2" s="376"/>
      <c r="D2" s="376"/>
      <c r="E2" s="376"/>
      <c r="F2" s="376"/>
      <c r="G2" s="376"/>
      <c r="H2" s="376"/>
      <c r="I2" s="376"/>
      <c r="J2" s="376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</row>
    <row r="3" spans="1:26" ht="24" customHeight="1">
      <c r="A3" s="52" t="s">
        <v>1223</v>
      </c>
      <c r="B3" s="53"/>
      <c r="C3" s="53"/>
      <c r="D3" s="53"/>
      <c r="E3" s="53"/>
      <c r="F3" s="53"/>
      <c r="G3" s="53"/>
      <c r="H3" s="53"/>
      <c r="I3" s="53"/>
      <c r="J3" s="53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24" customHeight="1">
      <c r="A4" s="55" t="s">
        <v>1253</v>
      </c>
      <c r="B4" s="55"/>
      <c r="C4" s="55"/>
      <c r="D4" s="55"/>
      <c r="E4" s="55"/>
      <c r="F4" s="55"/>
      <c r="G4" s="55"/>
      <c r="H4" s="55"/>
      <c r="I4" s="55"/>
      <c r="J4" s="55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24" customHeight="1">
      <c r="A5" s="55" t="s">
        <v>0</v>
      </c>
      <c r="B5" s="57"/>
      <c r="C5" s="57"/>
      <c r="D5" s="57"/>
      <c r="E5" s="57"/>
      <c r="F5" s="57" t="s">
        <v>1254</v>
      </c>
      <c r="G5" s="57"/>
      <c r="H5" s="57"/>
      <c r="I5" s="57"/>
      <c r="J5" s="57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24" customHeight="1">
      <c r="A6" s="55" t="s">
        <v>1</v>
      </c>
      <c r="B6" s="57"/>
      <c r="C6" s="57"/>
      <c r="D6" s="57"/>
      <c r="E6" s="57"/>
      <c r="F6" s="57"/>
      <c r="G6" s="57"/>
      <c r="H6" s="57"/>
      <c r="I6" s="57"/>
      <c r="J6" s="57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24" customHeight="1">
      <c r="A7" s="57" t="e">
        <f>#REF!</f>
        <v>#REF!</v>
      </c>
      <c r="B7" s="57"/>
      <c r="C7" s="57"/>
      <c r="D7" s="57"/>
      <c r="E7" s="57"/>
      <c r="F7" s="57"/>
      <c r="G7" s="57"/>
      <c r="H7" s="57"/>
      <c r="I7" s="57"/>
      <c r="J7" s="57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24" customHeight="1">
      <c r="A8" s="12" t="s">
        <v>2</v>
      </c>
      <c r="B8" s="12"/>
      <c r="C8" s="12"/>
      <c r="D8" s="12"/>
      <c r="E8" s="12"/>
      <c r="F8" s="12"/>
      <c r="G8" s="12"/>
      <c r="H8" s="12"/>
      <c r="I8" s="12"/>
      <c r="J8" s="257" t="s">
        <v>3</v>
      </c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24" customHeight="1">
      <c r="A9" s="402" t="s">
        <v>4</v>
      </c>
      <c r="B9" s="403" t="s">
        <v>5</v>
      </c>
      <c r="C9" s="405" t="s">
        <v>10</v>
      </c>
      <c r="D9" s="406" t="s">
        <v>11</v>
      </c>
      <c r="E9" s="394" t="s">
        <v>12</v>
      </c>
      <c r="F9" s="388"/>
      <c r="G9" s="394" t="s">
        <v>13</v>
      </c>
      <c r="H9" s="388"/>
      <c r="I9" s="395" t="s">
        <v>14</v>
      </c>
      <c r="J9" s="402" t="s">
        <v>6</v>
      </c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24" customHeight="1">
      <c r="A10" s="396"/>
      <c r="B10" s="404"/>
      <c r="C10" s="396"/>
      <c r="D10" s="407"/>
      <c r="E10" s="205" t="s">
        <v>15</v>
      </c>
      <c r="F10" s="204" t="s">
        <v>16</v>
      </c>
      <c r="G10" s="205" t="s">
        <v>15</v>
      </c>
      <c r="H10" s="204" t="s">
        <v>16</v>
      </c>
      <c r="I10" s="396"/>
      <c r="J10" s="396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24" customHeight="1">
      <c r="A11" s="22"/>
      <c r="B11" s="41"/>
      <c r="C11" s="73"/>
      <c r="D11" s="72"/>
      <c r="E11" s="73"/>
      <c r="F11" s="74"/>
      <c r="G11" s="75"/>
      <c r="H11" s="75"/>
      <c r="I11" s="76"/>
      <c r="J11" s="22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24" customHeight="1">
      <c r="A12" s="77"/>
      <c r="B12" s="78" t="s">
        <v>1255</v>
      </c>
      <c r="C12" s="207"/>
      <c r="D12" s="80"/>
      <c r="E12" s="81"/>
      <c r="F12" s="81"/>
      <c r="G12" s="81"/>
      <c r="H12" s="81"/>
      <c r="I12" s="81"/>
      <c r="J12" s="20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24" customHeight="1">
      <c r="A13" s="210">
        <v>1</v>
      </c>
      <c r="B13" s="84" t="s">
        <v>486</v>
      </c>
      <c r="C13" s="86">
        <v>1</v>
      </c>
      <c r="D13" s="86" t="s">
        <v>18</v>
      </c>
      <c r="E13" s="87">
        <v>0</v>
      </c>
      <c r="F13" s="87">
        <f>F25</f>
        <v>497400</v>
      </c>
      <c r="G13" s="87">
        <v>0</v>
      </c>
      <c r="H13" s="87">
        <f>H25</f>
        <v>0</v>
      </c>
      <c r="I13" s="87">
        <f>F13+H13</f>
        <v>497400</v>
      </c>
      <c r="J13" s="212"/>
      <c r="K13" s="59"/>
      <c r="L13" s="90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24" customHeight="1">
      <c r="A14" s="170"/>
      <c r="B14" s="124"/>
      <c r="C14" s="156"/>
      <c r="D14" s="118"/>
      <c r="E14" s="141"/>
      <c r="F14" s="262"/>
      <c r="G14" s="121"/>
      <c r="H14" s="262"/>
      <c r="I14" s="262"/>
      <c r="J14" s="212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24" customHeight="1">
      <c r="A15" s="101"/>
      <c r="B15" s="102" t="s">
        <v>1256</v>
      </c>
      <c r="C15" s="221"/>
      <c r="D15" s="104"/>
      <c r="E15" s="104">
        <v>0</v>
      </c>
      <c r="F15" s="104">
        <v>0</v>
      </c>
      <c r="G15" s="104">
        <v>0</v>
      </c>
      <c r="H15" s="104">
        <v>0</v>
      </c>
      <c r="I15" s="105">
        <f>SUM(I13:I14)</f>
        <v>497400</v>
      </c>
      <c r="J15" s="223"/>
      <c r="K15" s="59"/>
      <c r="L15" s="90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24" customHeight="1">
      <c r="A16" s="22"/>
      <c r="B16" s="41"/>
      <c r="C16" s="73"/>
      <c r="D16" s="72"/>
      <c r="E16" s="73"/>
      <c r="F16" s="74"/>
      <c r="G16" s="75"/>
      <c r="H16" s="75"/>
      <c r="I16" s="76"/>
      <c r="J16" s="22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24" customHeight="1">
      <c r="A17" s="122"/>
      <c r="B17" s="124"/>
      <c r="C17" s="156"/>
      <c r="D17" s="118"/>
      <c r="E17" s="141"/>
      <c r="F17" s="141"/>
      <c r="G17" s="143"/>
      <c r="H17" s="142"/>
      <c r="I17" s="142"/>
      <c r="J17" s="12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24" customHeight="1">
      <c r="A18" s="125">
        <v>1</v>
      </c>
      <c r="B18" s="127" t="s">
        <v>648</v>
      </c>
      <c r="C18" s="155"/>
      <c r="D18" s="118"/>
      <c r="E18" s="119"/>
      <c r="F18" s="119"/>
      <c r="G18" s="143"/>
      <c r="H18" s="121"/>
      <c r="I18" s="121"/>
      <c r="J18" s="12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24" customHeight="1">
      <c r="A19" s="122">
        <v>1.1000000000000001</v>
      </c>
      <c r="B19" s="123" t="s">
        <v>650</v>
      </c>
      <c r="C19" s="155"/>
      <c r="D19" s="118"/>
      <c r="E19" s="119"/>
      <c r="F19" s="169"/>
      <c r="G19" s="121"/>
      <c r="H19" s="120"/>
      <c r="I19" s="120"/>
      <c r="J19" s="12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24" customHeight="1">
      <c r="A20" s="125"/>
      <c r="B20" s="123" t="s">
        <v>652</v>
      </c>
      <c r="C20" s="155">
        <v>22</v>
      </c>
      <c r="D20" s="118" t="s">
        <v>26</v>
      </c>
      <c r="E20" s="119">
        <v>1300</v>
      </c>
      <c r="F20" s="169">
        <f t="shared" ref="F20:F23" si="0">+E20*C20</f>
        <v>28600</v>
      </c>
      <c r="G20" s="121">
        <v>0</v>
      </c>
      <c r="H20" s="120">
        <v>0</v>
      </c>
      <c r="I20" s="120">
        <f t="shared" ref="I20:I23" si="1">+H20+F20</f>
        <v>28600</v>
      </c>
      <c r="J20" s="12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24" customHeight="1">
      <c r="A21" s="125"/>
      <c r="B21" s="123" t="s">
        <v>653</v>
      </c>
      <c r="C21" s="155">
        <v>4</v>
      </c>
      <c r="D21" s="118" t="s">
        <v>26</v>
      </c>
      <c r="E21" s="119">
        <v>3500</v>
      </c>
      <c r="F21" s="169">
        <f t="shared" si="0"/>
        <v>14000</v>
      </c>
      <c r="G21" s="121">
        <v>0</v>
      </c>
      <c r="H21" s="120">
        <v>0</v>
      </c>
      <c r="I21" s="120">
        <f t="shared" si="1"/>
        <v>14000</v>
      </c>
      <c r="J21" s="12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24" customHeight="1">
      <c r="A22" s="125"/>
      <c r="B22" s="275" t="s">
        <v>1257</v>
      </c>
      <c r="C22" s="276">
        <v>3</v>
      </c>
      <c r="D22" s="164" t="s">
        <v>26</v>
      </c>
      <c r="E22" s="165">
        <v>70000</v>
      </c>
      <c r="F22" s="277">
        <f t="shared" si="0"/>
        <v>210000</v>
      </c>
      <c r="G22" s="278">
        <v>0</v>
      </c>
      <c r="H22" s="279">
        <v>0</v>
      </c>
      <c r="I22" s="279">
        <f t="shared" si="1"/>
        <v>210000</v>
      </c>
      <c r="J22" s="280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24" customHeight="1">
      <c r="A23" s="125"/>
      <c r="B23" s="123" t="s">
        <v>1258</v>
      </c>
      <c r="C23" s="155">
        <v>102</v>
      </c>
      <c r="D23" s="118" t="s">
        <v>26</v>
      </c>
      <c r="E23" s="119">
        <v>2400</v>
      </c>
      <c r="F23" s="169">
        <f t="shared" si="0"/>
        <v>244800</v>
      </c>
      <c r="G23" s="121">
        <v>0</v>
      </c>
      <c r="H23" s="120">
        <v>0</v>
      </c>
      <c r="I23" s="120">
        <f t="shared" si="1"/>
        <v>244800</v>
      </c>
      <c r="J23" s="12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24" customHeight="1">
      <c r="A24" s="115"/>
      <c r="B24" s="281"/>
      <c r="C24" s="155"/>
      <c r="D24" s="118"/>
      <c r="E24" s="119"/>
      <c r="F24" s="169"/>
      <c r="G24" s="282"/>
      <c r="H24" s="120"/>
      <c r="I24" s="120"/>
      <c r="J24" s="12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24" customHeight="1">
      <c r="A25" s="134"/>
      <c r="B25" s="135" t="s">
        <v>31</v>
      </c>
      <c r="C25" s="233"/>
      <c r="D25" s="222"/>
      <c r="E25" s="138"/>
      <c r="F25" s="139">
        <f>SUM(F18:F24)</f>
        <v>497400</v>
      </c>
      <c r="G25" s="139"/>
      <c r="H25" s="139">
        <f t="shared" ref="H25:I25" si="2">SUM(H18:H24)</f>
        <v>0</v>
      </c>
      <c r="I25" s="139">
        <f t="shared" si="2"/>
        <v>497400</v>
      </c>
      <c r="J25" s="134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</row>
    <row r="26" spans="1:26" ht="24" customHeight="1">
      <c r="A26" s="12"/>
      <c r="B26" s="12"/>
      <c r="C26" s="255"/>
      <c r="D26" s="183"/>
      <c r="E26" s="49"/>
      <c r="F26" s="49"/>
      <c r="G26" s="49"/>
      <c r="H26" s="49"/>
      <c r="I26" s="49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24" customHeight="1">
      <c r="A27" s="12"/>
      <c r="B27" s="12"/>
      <c r="C27" s="255"/>
      <c r="D27" s="183"/>
      <c r="E27" s="49"/>
      <c r="F27" s="49"/>
      <c r="G27" s="49"/>
      <c r="H27" s="49"/>
      <c r="I27" s="49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24" customHeight="1">
      <c r="A28" s="12"/>
      <c r="B28" s="12"/>
      <c r="C28" s="255"/>
      <c r="D28" s="183"/>
      <c r="E28" s="49"/>
      <c r="F28" s="49"/>
      <c r="G28" s="49"/>
      <c r="H28" s="49"/>
      <c r="I28" s="49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24" customHeight="1">
      <c r="A29" s="12"/>
      <c r="B29" s="12"/>
      <c r="C29" s="255"/>
      <c r="D29" s="183"/>
      <c r="E29" s="49"/>
      <c r="F29" s="49"/>
      <c r="G29" s="49"/>
      <c r="H29" s="49"/>
      <c r="I29" s="49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24" customHeight="1">
      <c r="A30" s="12"/>
      <c r="B30" s="12"/>
      <c r="C30" s="255"/>
      <c r="D30" s="183"/>
      <c r="E30" s="49"/>
      <c r="F30" s="49"/>
      <c r="G30" s="49"/>
      <c r="H30" s="49"/>
      <c r="I30" s="49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24" customHeight="1">
      <c r="A31" s="12"/>
      <c r="B31" s="12"/>
      <c r="C31" s="255"/>
      <c r="D31" s="183"/>
      <c r="E31" s="49"/>
      <c r="F31" s="49"/>
      <c r="G31" s="49"/>
      <c r="H31" s="49"/>
      <c r="I31" s="49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24" customHeight="1">
      <c r="A32" s="12"/>
      <c r="B32" s="12"/>
      <c r="C32" s="255"/>
      <c r="D32" s="183"/>
      <c r="E32" s="49"/>
      <c r="F32" s="49"/>
      <c r="G32" s="49"/>
      <c r="H32" s="49"/>
      <c r="I32" s="49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24" customHeight="1">
      <c r="A33" s="12"/>
      <c r="B33" s="12"/>
      <c r="C33" s="255"/>
      <c r="D33" s="183"/>
      <c r="E33" s="49"/>
      <c r="F33" s="49"/>
      <c r="G33" s="49"/>
      <c r="H33" s="49"/>
      <c r="I33" s="49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24" customHeight="1">
      <c r="A34" s="12"/>
      <c r="B34" s="12"/>
      <c r="C34" s="255"/>
      <c r="D34" s="183"/>
      <c r="E34" s="49"/>
      <c r="F34" s="49"/>
      <c r="G34" s="49"/>
      <c r="H34" s="49"/>
      <c r="I34" s="49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24" customHeight="1">
      <c r="A35" s="12"/>
      <c r="B35" s="12"/>
      <c r="C35" s="255"/>
      <c r="D35" s="183"/>
      <c r="E35" s="49"/>
      <c r="F35" s="49"/>
      <c r="G35" s="49"/>
      <c r="H35" s="49"/>
      <c r="I35" s="49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24" customHeight="1">
      <c r="A36" s="12"/>
      <c r="B36" s="12"/>
      <c r="C36" s="255"/>
      <c r="D36" s="183"/>
      <c r="E36" s="49"/>
      <c r="F36" s="49"/>
      <c r="G36" s="49"/>
      <c r="H36" s="49"/>
      <c r="I36" s="49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24" customHeight="1">
      <c r="A37" s="12"/>
      <c r="B37" s="12"/>
      <c r="C37" s="255"/>
      <c r="D37" s="183"/>
      <c r="E37" s="49"/>
      <c r="F37" s="49"/>
      <c r="G37" s="49"/>
      <c r="H37" s="49"/>
      <c r="I37" s="49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24" customHeight="1">
      <c r="A38" s="12"/>
      <c r="B38" s="12"/>
      <c r="C38" s="255"/>
      <c r="D38" s="183"/>
      <c r="E38" s="49"/>
      <c r="F38" s="49"/>
      <c r="G38" s="49"/>
      <c r="H38" s="49"/>
      <c r="I38" s="49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24" customHeight="1">
      <c r="A39" s="12"/>
      <c r="B39" s="12"/>
      <c r="C39" s="255"/>
      <c r="D39" s="183"/>
      <c r="E39" s="49"/>
      <c r="F39" s="49"/>
      <c r="G39" s="49"/>
      <c r="H39" s="49"/>
      <c r="I39" s="49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24" customHeight="1">
      <c r="A40" s="12"/>
      <c r="B40" s="12"/>
      <c r="C40" s="255"/>
      <c r="D40" s="183"/>
      <c r="E40" s="49"/>
      <c r="F40" s="49"/>
      <c r="G40" s="49"/>
      <c r="H40" s="49"/>
      <c r="I40" s="49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24" customHeight="1">
      <c r="A41" s="12"/>
      <c r="B41" s="12"/>
      <c r="C41" s="255"/>
      <c r="D41" s="183"/>
      <c r="E41" s="49"/>
      <c r="F41" s="49"/>
      <c r="G41" s="49"/>
      <c r="H41" s="49"/>
      <c r="I41" s="49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24" customHeight="1">
      <c r="A42" s="12"/>
      <c r="B42" s="12"/>
      <c r="C42" s="255"/>
      <c r="D42" s="183"/>
      <c r="E42" s="49"/>
      <c r="F42" s="49"/>
      <c r="G42" s="49"/>
      <c r="H42" s="49"/>
      <c r="I42" s="49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24" customHeight="1">
      <c r="A43" s="12"/>
      <c r="B43" s="12"/>
      <c r="C43" s="255"/>
      <c r="D43" s="183"/>
      <c r="E43" s="49"/>
      <c r="F43" s="49"/>
      <c r="G43" s="49"/>
      <c r="H43" s="49"/>
      <c r="I43" s="49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24" customHeight="1">
      <c r="A44" s="12"/>
      <c r="B44" s="12"/>
      <c r="C44" s="255"/>
      <c r="D44" s="183"/>
      <c r="E44" s="49"/>
      <c r="F44" s="49"/>
      <c r="G44" s="49"/>
      <c r="H44" s="49"/>
      <c r="I44" s="49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24" customHeight="1">
      <c r="A45" s="12"/>
      <c r="B45" s="12"/>
      <c r="C45" s="255"/>
      <c r="D45" s="183"/>
      <c r="E45" s="49"/>
      <c r="F45" s="49"/>
      <c r="G45" s="49"/>
      <c r="H45" s="49"/>
      <c r="I45" s="49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24" customHeight="1">
      <c r="A46" s="12"/>
      <c r="B46" s="12"/>
      <c r="C46" s="255"/>
      <c r="D46" s="183"/>
      <c r="E46" s="49"/>
      <c r="F46" s="49"/>
      <c r="G46" s="49"/>
      <c r="H46" s="49"/>
      <c r="I46" s="49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24" customHeight="1">
      <c r="A47" s="12"/>
      <c r="B47" s="12"/>
      <c r="C47" s="255"/>
      <c r="D47" s="183"/>
      <c r="E47" s="49"/>
      <c r="F47" s="49"/>
      <c r="G47" s="49"/>
      <c r="H47" s="49"/>
      <c r="I47" s="49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24" customHeight="1">
      <c r="A48" s="12"/>
      <c r="B48" s="12"/>
      <c r="C48" s="255"/>
      <c r="D48" s="183"/>
      <c r="E48" s="49"/>
      <c r="F48" s="49"/>
      <c r="G48" s="49"/>
      <c r="H48" s="49"/>
      <c r="I48" s="49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24" customHeight="1">
      <c r="A49" s="12"/>
      <c r="B49" s="12"/>
      <c r="C49" s="255"/>
      <c r="D49" s="183"/>
      <c r="E49" s="49"/>
      <c r="F49" s="49"/>
      <c r="G49" s="49"/>
      <c r="H49" s="49"/>
      <c r="I49" s="49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24" customHeight="1">
      <c r="A50" s="12"/>
      <c r="B50" s="12"/>
      <c r="C50" s="255"/>
      <c r="D50" s="183"/>
      <c r="E50" s="49"/>
      <c r="F50" s="49"/>
      <c r="G50" s="49"/>
      <c r="H50" s="49"/>
      <c r="I50" s="49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24" customHeight="1">
      <c r="A51" s="12"/>
      <c r="B51" s="12"/>
      <c r="C51" s="255"/>
      <c r="D51" s="183"/>
      <c r="E51" s="49"/>
      <c r="F51" s="49"/>
      <c r="G51" s="49"/>
      <c r="H51" s="49"/>
      <c r="I51" s="49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24" customHeight="1">
      <c r="A52" s="12"/>
      <c r="B52" s="12"/>
      <c r="C52" s="255"/>
      <c r="D52" s="183"/>
      <c r="E52" s="49"/>
      <c r="F52" s="49"/>
      <c r="G52" s="49"/>
      <c r="H52" s="49"/>
      <c r="I52" s="49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24" customHeight="1">
      <c r="A53" s="12"/>
      <c r="B53" s="12"/>
      <c r="C53" s="255"/>
      <c r="D53" s="183"/>
      <c r="E53" s="49"/>
      <c r="F53" s="49"/>
      <c r="G53" s="49"/>
      <c r="H53" s="49"/>
      <c r="I53" s="49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24" customHeight="1">
      <c r="A54" s="12"/>
      <c r="B54" s="12"/>
      <c r="C54" s="255"/>
      <c r="D54" s="183"/>
      <c r="E54" s="49"/>
      <c r="F54" s="49"/>
      <c r="G54" s="49"/>
      <c r="H54" s="49"/>
      <c r="I54" s="49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24" customHeight="1">
      <c r="A55" s="12"/>
      <c r="B55" s="12"/>
      <c r="C55" s="255"/>
      <c r="D55" s="183"/>
      <c r="E55" s="49"/>
      <c r="F55" s="49"/>
      <c r="G55" s="49"/>
      <c r="H55" s="49"/>
      <c r="I55" s="49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24" customHeight="1">
      <c r="A56" s="12"/>
      <c r="B56" s="12"/>
      <c r="C56" s="255"/>
      <c r="D56" s="183"/>
      <c r="E56" s="49"/>
      <c r="F56" s="49"/>
      <c r="G56" s="49"/>
      <c r="H56" s="49"/>
      <c r="I56" s="49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24" customHeight="1">
      <c r="A57" s="12"/>
      <c r="B57" s="12"/>
      <c r="C57" s="255"/>
      <c r="D57" s="183"/>
      <c r="E57" s="49"/>
      <c r="F57" s="49"/>
      <c r="G57" s="49"/>
      <c r="H57" s="49"/>
      <c r="I57" s="49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24" customHeight="1">
      <c r="A58" s="12"/>
      <c r="B58" s="12"/>
      <c r="C58" s="255"/>
      <c r="D58" s="183"/>
      <c r="E58" s="49"/>
      <c r="F58" s="49"/>
      <c r="G58" s="49"/>
      <c r="H58" s="49"/>
      <c r="I58" s="49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24" customHeight="1">
      <c r="A59" s="12"/>
      <c r="B59" s="12"/>
      <c r="C59" s="255"/>
      <c r="D59" s="183"/>
      <c r="E59" s="49"/>
      <c r="F59" s="49"/>
      <c r="G59" s="49"/>
      <c r="H59" s="49"/>
      <c r="I59" s="49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24" customHeight="1">
      <c r="A60" s="12"/>
      <c r="B60" s="12"/>
      <c r="C60" s="255"/>
      <c r="D60" s="183"/>
      <c r="E60" s="49"/>
      <c r="F60" s="49"/>
      <c r="G60" s="49"/>
      <c r="H60" s="49"/>
      <c r="I60" s="49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24" customHeight="1">
      <c r="A61" s="12"/>
      <c r="B61" s="12"/>
      <c r="C61" s="255"/>
      <c r="D61" s="183"/>
      <c r="E61" s="49"/>
      <c r="F61" s="49"/>
      <c r="G61" s="49"/>
      <c r="H61" s="49"/>
      <c r="I61" s="49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24" customHeight="1">
      <c r="A62" s="12"/>
      <c r="B62" s="12"/>
      <c r="C62" s="255"/>
      <c r="D62" s="183"/>
      <c r="E62" s="49"/>
      <c r="F62" s="49"/>
      <c r="G62" s="49"/>
      <c r="H62" s="49"/>
      <c r="I62" s="49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24" customHeight="1">
      <c r="A63" s="12"/>
      <c r="B63" s="12"/>
      <c r="C63" s="255"/>
      <c r="D63" s="183"/>
      <c r="E63" s="49"/>
      <c r="F63" s="49"/>
      <c r="G63" s="49"/>
      <c r="H63" s="49"/>
      <c r="I63" s="49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24" customHeight="1">
      <c r="A64" s="12"/>
      <c r="B64" s="12"/>
      <c r="C64" s="255"/>
      <c r="D64" s="183"/>
      <c r="E64" s="49"/>
      <c r="F64" s="49"/>
      <c r="G64" s="49"/>
      <c r="H64" s="49"/>
      <c r="I64" s="49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24" customHeight="1">
      <c r="A65" s="12"/>
      <c r="B65" s="12"/>
      <c r="C65" s="255"/>
      <c r="D65" s="183"/>
      <c r="E65" s="49"/>
      <c r="F65" s="49"/>
      <c r="G65" s="49"/>
      <c r="H65" s="49"/>
      <c r="I65" s="49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24" customHeight="1">
      <c r="A66" s="12"/>
      <c r="B66" s="12"/>
      <c r="C66" s="255"/>
      <c r="D66" s="183"/>
      <c r="E66" s="49"/>
      <c r="F66" s="49"/>
      <c r="G66" s="49"/>
      <c r="H66" s="49"/>
      <c r="I66" s="49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24" customHeight="1">
      <c r="A67" s="12"/>
      <c r="B67" s="12"/>
      <c r="C67" s="255"/>
      <c r="D67" s="183"/>
      <c r="E67" s="49"/>
      <c r="F67" s="49"/>
      <c r="G67" s="49"/>
      <c r="H67" s="49"/>
      <c r="I67" s="49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24" customHeight="1">
      <c r="A68" s="12"/>
      <c r="B68" s="12"/>
      <c r="C68" s="255"/>
      <c r="D68" s="183"/>
      <c r="E68" s="49"/>
      <c r="F68" s="49"/>
      <c r="G68" s="49"/>
      <c r="H68" s="49"/>
      <c r="I68" s="49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24" customHeight="1">
      <c r="A69" s="12"/>
      <c r="B69" s="12"/>
      <c r="C69" s="255"/>
      <c r="D69" s="183"/>
      <c r="E69" s="49"/>
      <c r="F69" s="49"/>
      <c r="G69" s="49"/>
      <c r="H69" s="49"/>
      <c r="I69" s="49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24" customHeight="1">
      <c r="A70" s="12"/>
      <c r="B70" s="12"/>
      <c r="C70" s="255"/>
      <c r="D70" s="183"/>
      <c r="E70" s="49"/>
      <c r="F70" s="49"/>
      <c r="G70" s="49"/>
      <c r="H70" s="49"/>
      <c r="I70" s="49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24" customHeight="1">
      <c r="A71" s="12"/>
      <c r="B71" s="12"/>
      <c r="C71" s="255"/>
      <c r="D71" s="183"/>
      <c r="E71" s="49"/>
      <c r="F71" s="49"/>
      <c r="G71" s="49"/>
      <c r="H71" s="49"/>
      <c r="I71" s="49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24" customHeight="1">
      <c r="A72" s="12"/>
      <c r="B72" s="12"/>
      <c r="C72" s="255"/>
      <c r="D72" s="183"/>
      <c r="E72" s="49"/>
      <c r="F72" s="49"/>
      <c r="G72" s="49"/>
      <c r="H72" s="49"/>
      <c r="I72" s="49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24" customHeight="1">
      <c r="A73" s="12"/>
      <c r="B73" s="12"/>
      <c r="C73" s="255"/>
      <c r="D73" s="183"/>
      <c r="E73" s="49"/>
      <c r="F73" s="49"/>
      <c r="G73" s="49"/>
      <c r="H73" s="49"/>
      <c r="I73" s="49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24" customHeight="1">
      <c r="A74" s="12"/>
      <c r="B74" s="12"/>
      <c r="C74" s="255"/>
      <c r="D74" s="183"/>
      <c r="E74" s="49"/>
      <c r="F74" s="49"/>
      <c r="G74" s="49"/>
      <c r="H74" s="49"/>
      <c r="I74" s="49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24" customHeight="1">
      <c r="A75" s="12"/>
      <c r="B75" s="12"/>
      <c r="C75" s="255"/>
      <c r="D75" s="183"/>
      <c r="E75" s="49"/>
      <c r="F75" s="49"/>
      <c r="G75" s="49"/>
      <c r="H75" s="49"/>
      <c r="I75" s="49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24" customHeight="1">
      <c r="A76" s="12"/>
      <c r="B76" s="12"/>
      <c r="C76" s="255"/>
      <c r="D76" s="183"/>
      <c r="E76" s="49"/>
      <c r="F76" s="49"/>
      <c r="G76" s="49"/>
      <c r="H76" s="49"/>
      <c r="I76" s="49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24" customHeight="1">
      <c r="A77" s="12"/>
      <c r="B77" s="12"/>
      <c r="C77" s="255"/>
      <c r="D77" s="183"/>
      <c r="E77" s="49"/>
      <c r="F77" s="49"/>
      <c r="G77" s="49"/>
      <c r="H77" s="49"/>
      <c r="I77" s="49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24" customHeight="1">
      <c r="A78" s="12"/>
      <c r="B78" s="12"/>
      <c r="C78" s="255"/>
      <c r="D78" s="183"/>
      <c r="E78" s="49"/>
      <c r="F78" s="49"/>
      <c r="G78" s="49"/>
      <c r="H78" s="49"/>
      <c r="I78" s="49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24" customHeight="1">
      <c r="A79" s="12"/>
      <c r="B79" s="12"/>
      <c r="C79" s="255"/>
      <c r="D79" s="183"/>
      <c r="E79" s="49"/>
      <c r="F79" s="49"/>
      <c r="G79" s="49"/>
      <c r="H79" s="49"/>
      <c r="I79" s="49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24" customHeight="1">
      <c r="A80" s="12"/>
      <c r="B80" s="12"/>
      <c r="C80" s="255"/>
      <c r="D80" s="183"/>
      <c r="E80" s="49"/>
      <c r="F80" s="49"/>
      <c r="G80" s="49"/>
      <c r="H80" s="49"/>
      <c r="I80" s="49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24" customHeight="1">
      <c r="A81" s="12"/>
      <c r="B81" s="12"/>
      <c r="C81" s="255"/>
      <c r="D81" s="183"/>
      <c r="E81" s="49"/>
      <c r="F81" s="49"/>
      <c r="G81" s="49"/>
      <c r="H81" s="49"/>
      <c r="I81" s="49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24" customHeight="1">
      <c r="A82" s="12"/>
      <c r="B82" s="12"/>
      <c r="C82" s="255"/>
      <c r="D82" s="183"/>
      <c r="E82" s="49"/>
      <c r="F82" s="49"/>
      <c r="G82" s="49"/>
      <c r="H82" s="49"/>
      <c r="I82" s="49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24" customHeight="1">
      <c r="A83" s="12"/>
      <c r="B83" s="12"/>
      <c r="C83" s="255"/>
      <c r="D83" s="183"/>
      <c r="E83" s="49"/>
      <c r="F83" s="49"/>
      <c r="G83" s="49"/>
      <c r="H83" s="49"/>
      <c r="I83" s="49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24" customHeight="1">
      <c r="A84" s="12"/>
      <c r="B84" s="12"/>
      <c r="C84" s="255"/>
      <c r="D84" s="183"/>
      <c r="E84" s="49"/>
      <c r="F84" s="49"/>
      <c r="G84" s="49"/>
      <c r="H84" s="49"/>
      <c r="I84" s="49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24" customHeight="1">
      <c r="A85" s="12"/>
      <c r="B85" s="12"/>
      <c r="C85" s="255"/>
      <c r="D85" s="183"/>
      <c r="E85" s="49"/>
      <c r="F85" s="49"/>
      <c r="G85" s="49"/>
      <c r="H85" s="49"/>
      <c r="I85" s="49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24" customHeight="1">
      <c r="A86" s="12"/>
      <c r="B86" s="12"/>
      <c r="C86" s="255"/>
      <c r="D86" s="183"/>
      <c r="E86" s="49"/>
      <c r="F86" s="49"/>
      <c r="G86" s="49"/>
      <c r="H86" s="49"/>
      <c r="I86" s="49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24" customHeight="1">
      <c r="A87" s="12"/>
      <c r="B87" s="12"/>
      <c r="C87" s="255"/>
      <c r="D87" s="183"/>
      <c r="E87" s="49"/>
      <c r="F87" s="49"/>
      <c r="G87" s="49"/>
      <c r="H87" s="49"/>
      <c r="I87" s="49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24" customHeight="1">
      <c r="A88" s="12"/>
      <c r="B88" s="12"/>
      <c r="C88" s="255"/>
      <c r="D88" s="183"/>
      <c r="E88" s="49"/>
      <c r="F88" s="49"/>
      <c r="G88" s="49"/>
      <c r="H88" s="49"/>
      <c r="I88" s="49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24" customHeight="1">
      <c r="A89" s="12"/>
      <c r="B89" s="12"/>
      <c r="C89" s="255"/>
      <c r="D89" s="183"/>
      <c r="E89" s="49"/>
      <c r="F89" s="49"/>
      <c r="G89" s="49"/>
      <c r="H89" s="49"/>
      <c r="I89" s="49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24" customHeight="1">
      <c r="A90" s="12"/>
      <c r="B90" s="12"/>
      <c r="C90" s="255"/>
      <c r="D90" s="183"/>
      <c r="E90" s="49"/>
      <c r="F90" s="49"/>
      <c r="G90" s="49"/>
      <c r="H90" s="49"/>
      <c r="I90" s="49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24" customHeight="1">
      <c r="A91" s="12"/>
      <c r="B91" s="12"/>
      <c r="C91" s="255"/>
      <c r="D91" s="183"/>
      <c r="E91" s="49"/>
      <c r="F91" s="49"/>
      <c r="G91" s="49"/>
      <c r="H91" s="49"/>
      <c r="I91" s="49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24" customHeight="1">
      <c r="A92" s="12"/>
      <c r="B92" s="12"/>
      <c r="C92" s="255"/>
      <c r="D92" s="183"/>
      <c r="E92" s="49"/>
      <c r="F92" s="49"/>
      <c r="G92" s="49"/>
      <c r="H92" s="49"/>
      <c r="I92" s="49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24" customHeight="1">
      <c r="A93" s="12"/>
      <c r="B93" s="12"/>
      <c r="C93" s="255"/>
      <c r="D93" s="183"/>
      <c r="E93" s="49"/>
      <c r="F93" s="49"/>
      <c r="G93" s="49"/>
      <c r="H93" s="49"/>
      <c r="I93" s="49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24" customHeight="1">
      <c r="A94" s="12"/>
      <c r="B94" s="12"/>
      <c r="C94" s="255"/>
      <c r="D94" s="183"/>
      <c r="E94" s="49"/>
      <c r="F94" s="49"/>
      <c r="G94" s="49"/>
      <c r="H94" s="49"/>
      <c r="I94" s="49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24" customHeight="1">
      <c r="A95" s="12"/>
      <c r="B95" s="12"/>
      <c r="C95" s="255"/>
      <c r="D95" s="183"/>
      <c r="E95" s="49"/>
      <c r="F95" s="49"/>
      <c r="G95" s="49"/>
      <c r="H95" s="49"/>
      <c r="I95" s="49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24" customHeight="1">
      <c r="A96" s="12"/>
      <c r="B96" s="12"/>
      <c r="C96" s="255"/>
      <c r="D96" s="183"/>
      <c r="E96" s="49"/>
      <c r="F96" s="49"/>
      <c r="G96" s="49"/>
      <c r="H96" s="49"/>
      <c r="I96" s="49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24" customHeight="1">
      <c r="A97" s="12"/>
      <c r="B97" s="12"/>
      <c r="C97" s="255"/>
      <c r="D97" s="183"/>
      <c r="E97" s="49"/>
      <c r="F97" s="49"/>
      <c r="G97" s="49"/>
      <c r="H97" s="49"/>
      <c r="I97" s="49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24" customHeight="1">
      <c r="A98" s="12"/>
      <c r="B98" s="12"/>
      <c r="C98" s="255"/>
      <c r="D98" s="183"/>
      <c r="E98" s="49"/>
      <c r="F98" s="49"/>
      <c r="G98" s="49"/>
      <c r="H98" s="49"/>
      <c r="I98" s="49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24" customHeight="1">
      <c r="A99" s="12"/>
      <c r="B99" s="12"/>
      <c r="C99" s="255"/>
      <c r="D99" s="183"/>
      <c r="E99" s="49"/>
      <c r="F99" s="49"/>
      <c r="G99" s="49"/>
      <c r="H99" s="49"/>
      <c r="I99" s="49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24" customHeight="1">
      <c r="A100" s="12"/>
      <c r="B100" s="12"/>
      <c r="C100" s="255"/>
      <c r="D100" s="183"/>
      <c r="E100" s="49"/>
      <c r="F100" s="49"/>
      <c r="G100" s="49"/>
      <c r="H100" s="49"/>
      <c r="I100" s="49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24" customHeight="1">
      <c r="A101" s="12"/>
      <c r="B101" s="12"/>
      <c r="C101" s="255"/>
      <c r="D101" s="183"/>
      <c r="E101" s="49"/>
      <c r="F101" s="49"/>
      <c r="G101" s="49"/>
      <c r="H101" s="49"/>
      <c r="I101" s="49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24" customHeight="1">
      <c r="A102" s="12"/>
      <c r="B102" s="12"/>
      <c r="C102" s="255"/>
      <c r="D102" s="183"/>
      <c r="E102" s="49"/>
      <c r="F102" s="49"/>
      <c r="G102" s="49"/>
      <c r="H102" s="49"/>
      <c r="I102" s="49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24" customHeight="1">
      <c r="A103" s="12"/>
      <c r="B103" s="12"/>
      <c r="C103" s="255"/>
      <c r="D103" s="183"/>
      <c r="E103" s="49"/>
      <c r="F103" s="49"/>
      <c r="G103" s="49"/>
      <c r="H103" s="49"/>
      <c r="I103" s="49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24" customHeight="1">
      <c r="A104" s="12"/>
      <c r="B104" s="12"/>
      <c r="C104" s="255"/>
      <c r="D104" s="183"/>
      <c r="E104" s="49"/>
      <c r="F104" s="49"/>
      <c r="G104" s="49"/>
      <c r="H104" s="49"/>
      <c r="I104" s="49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24" customHeight="1">
      <c r="A105" s="12"/>
      <c r="B105" s="12"/>
      <c r="C105" s="255"/>
      <c r="D105" s="183"/>
      <c r="E105" s="49"/>
      <c r="F105" s="49"/>
      <c r="G105" s="49"/>
      <c r="H105" s="49"/>
      <c r="I105" s="49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24" customHeight="1">
      <c r="A106" s="12"/>
      <c r="B106" s="12"/>
      <c r="C106" s="255"/>
      <c r="D106" s="183"/>
      <c r="E106" s="49"/>
      <c r="F106" s="49"/>
      <c r="G106" s="49"/>
      <c r="H106" s="49"/>
      <c r="I106" s="49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24" customHeight="1">
      <c r="A107" s="12"/>
      <c r="B107" s="12"/>
      <c r="C107" s="255"/>
      <c r="D107" s="183"/>
      <c r="E107" s="49"/>
      <c r="F107" s="49"/>
      <c r="G107" s="49"/>
      <c r="H107" s="49"/>
      <c r="I107" s="49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24" customHeight="1">
      <c r="A108" s="12"/>
      <c r="B108" s="12"/>
      <c r="C108" s="255"/>
      <c r="D108" s="183"/>
      <c r="E108" s="49"/>
      <c r="F108" s="49"/>
      <c r="G108" s="49"/>
      <c r="H108" s="49"/>
      <c r="I108" s="49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24" customHeight="1">
      <c r="A109" s="12"/>
      <c r="B109" s="12"/>
      <c r="C109" s="255"/>
      <c r="D109" s="183"/>
      <c r="E109" s="49"/>
      <c r="F109" s="49"/>
      <c r="G109" s="49"/>
      <c r="H109" s="49"/>
      <c r="I109" s="49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24" customHeight="1">
      <c r="A110" s="12"/>
      <c r="B110" s="12"/>
      <c r="C110" s="255"/>
      <c r="D110" s="183"/>
      <c r="E110" s="49"/>
      <c r="F110" s="49"/>
      <c r="G110" s="49"/>
      <c r="H110" s="49"/>
      <c r="I110" s="49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24" customHeight="1">
      <c r="A111" s="12"/>
      <c r="B111" s="12"/>
      <c r="C111" s="255"/>
      <c r="D111" s="183"/>
      <c r="E111" s="49"/>
      <c r="F111" s="49"/>
      <c r="G111" s="49"/>
      <c r="H111" s="49"/>
      <c r="I111" s="49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24" customHeight="1">
      <c r="A112" s="12"/>
      <c r="B112" s="12"/>
      <c r="C112" s="255"/>
      <c r="D112" s="183"/>
      <c r="E112" s="49"/>
      <c r="F112" s="49"/>
      <c r="G112" s="49"/>
      <c r="H112" s="49"/>
      <c r="I112" s="49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24" customHeight="1">
      <c r="A113" s="12"/>
      <c r="B113" s="12"/>
      <c r="C113" s="255"/>
      <c r="D113" s="183"/>
      <c r="E113" s="49"/>
      <c r="F113" s="49"/>
      <c r="G113" s="49"/>
      <c r="H113" s="49"/>
      <c r="I113" s="49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24" customHeight="1">
      <c r="A114" s="12"/>
      <c r="B114" s="12"/>
      <c r="C114" s="255"/>
      <c r="D114" s="183"/>
      <c r="E114" s="49"/>
      <c r="F114" s="49"/>
      <c r="G114" s="49"/>
      <c r="H114" s="49"/>
      <c r="I114" s="49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24" customHeight="1">
      <c r="A115" s="12"/>
      <c r="B115" s="12"/>
      <c r="C115" s="255"/>
      <c r="D115" s="183"/>
      <c r="E115" s="49"/>
      <c r="F115" s="49"/>
      <c r="G115" s="49"/>
      <c r="H115" s="49"/>
      <c r="I115" s="49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24" customHeight="1">
      <c r="A116" s="12"/>
      <c r="B116" s="12"/>
      <c r="C116" s="255"/>
      <c r="D116" s="183"/>
      <c r="E116" s="49"/>
      <c r="F116" s="49"/>
      <c r="G116" s="49"/>
      <c r="H116" s="49"/>
      <c r="I116" s="49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24" customHeight="1">
      <c r="A117" s="12"/>
      <c r="B117" s="12"/>
      <c r="C117" s="255"/>
      <c r="D117" s="183"/>
      <c r="E117" s="49"/>
      <c r="F117" s="49"/>
      <c r="G117" s="49"/>
      <c r="H117" s="49"/>
      <c r="I117" s="49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24" customHeight="1">
      <c r="A118" s="12"/>
      <c r="B118" s="12"/>
      <c r="C118" s="255"/>
      <c r="D118" s="183"/>
      <c r="E118" s="49"/>
      <c r="F118" s="49"/>
      <c r="G118" s="49"/>
      <c r="H118" s="49"/>
      <c r="I118" s="49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24" customHeight="1">
      <c r="A119" s="12"/>
      <c r="B119" s="12"/>
      <c r="C119" s="255"/>
      <c r="D119" s="183"/>
      <c r="E119" s="49"/>
      <c r="F119" s="49"/>
      <c r="G119" s="49"/>
      <c r="H119" s="49"/>
      <c r="I119" s="49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24" customHeight="1">
      <c r="A120" s="12"/>
      <c r="B120" s="12"/>
      <c r="C120" s="255"/>
      <c r="D120" s="183"/>
      <c r="E120" s="49"/>
      <c r="F120" s="49"/>
      <c r="G120" s="49"/>
      <c r="H120" s="49"/>
      <c r="I120" s="49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24" customHeight="1">
      <c r="A121" s="12"/>
      <c r="B121" s="12"/>
      <c r="C121" s="255"/>
      <c r="D121" s="183"/>
      <c r="E121" s="49"/>
      <c r="F121" s="49"/>
      <c r="G121" s="49"/>
      <c r="H121" s="49"/>
      <c r="I121" s="49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24" customHeight="1">
      <c r="A122" s="12"/>
      <c r="B122" s="12"/>
      <c r="C122" s="255"/>
      <c r="D122" s="183"/>
      <c r="E122" s="49"/>
      <c r="F122" s="49"/>
      <c r="G122" s="49"/>
      <c r="H122" s="49"/>
      <c r="I122" s="49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24" customHeight="1">
      <c r="A123" s="12"/>
      <c r="B123" s="12"/>
      <c r="C123" s="255"/>
      <c r="D123" s="183"/>
      <c r="E123" s="49"/>
      <c r="F123" s="49"/>
      <c r="G123" s="49"/>
      <c r="H123" s="49"/>
      <c r="I123" s="49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24" customHeight="1">
      <c r="A124" s="12"/>
      <c r="B124" s="12"/>
      <c r="C124" s="255"/>
      <c r="D124" s="183"/>
      <c r="E124" s="49"/>
      <c r="F124" s="49"/>
      <c r="G124" s="49"/>
      <c r="H124" s="49"/>
      <c r="I124" s="49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24" customHeight="1">
      <c r="A125" s="12"/>
      <c r="B125" s="12"/>
      <c r="C125" s="255"/>
      <c r="D125" s="183"/>
      <c r="E125" s="49"/>
      <c r="F125" s="49"/>
      <c r="G125" s="49"/>
      <c r="H125" s="49"/>
      <c r="I125" s="49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24" customHeight="1">
      <c r="A126" s="12"/>
      <c r="B126" s="12"/>
      <c r="C126" s="255"/>
      <c r="D126" s="183"/>
      <c r="E126" s="49"/>
      <c r="F126" s="49"/>
      <c r="G126" s="49"/>
      <c r="H126" s="49"/>
      <c r="I126" s="49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24" customHeight="1">
      <c r="A127" s="12"/>
      <c r="B127" s="12"/>
      <c r="C127" s="255"/>
      <c r="D127" s="183"/>
      <c r="E127" s="49"/>
      <c r="F127" s="49"/>
      <c r="G127" s="49"/>
      <c r="H127" s="49"/>
      <c r="I127" s="49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24" customHeight="1">
      <c r="A128" s="12"/>
      <c r="B128" s="12"/>
      <c r="C128" s="255"/>
      <c r="D128" s="183"/>
      <c r="E128" s="49"/>
      <c r="F128" s="49"/>
      <c r="G128" s="49"/>
      <c r="H128" s="49"/>
      <c r="I128" s="49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24" customHeight="1">
      <c r="A129" s="12"/>
      <c r="B129" s="12"/>
      <c r="C129" s="255"/>
      <c r="D129" s="183"/>
      <c r="E129" s="49"/>
      <c r="F129" s="49"/>
      <c r="G129" s="49"/>
      <c r="H129" s="49"/>
      <c r="I129" s="49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24" customHeight="1">
      <c r="A130" s="12"/>
      <c r="B130" s="12"/>
      <c r="C130" s="255"/>
      <c r="D130" s="183"/>
      <c r="E130" s="49"/>
      <c r="F130" s="49"/>
      <c r="G130" s="49"/>
      <c r="H130" s="49"/>
      <c r="I130" s="49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24" customHeight="1">
      <c r="A131" s="12"/>
      <c r="B131" s="12"/>
      <c r="C131" s="255"/>
      <c r="D131" s="183"/>
      <c r="E131" s="49"/>
      <c r="F131" s="49"/>
      <c r="G131" s="49"/>
      <c r="H131" s="49"/>
      <c r="I131" s="49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24" customHeight="1">
      <c r="A132" s="12"/>
      <c r="B132" s="12"/>
      <c r="C132" s="255"/>
      <c r="D132" s="183"/>
      <c r="E132" s="49"/>
      <c r="F132" s="49"/>
      <c r="G132" s="49"/>
      <c r="H132" s="49"/>
      <c r="I132" s="49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24" customHeight="1">
      <c r="A133" s="12"/>
      <c r="B133" s="12"/>
      <c r="C133" s="255"/>
      <c r="D133" s="183"/>
      <c r="E133" s="49"/>
      <c r="F133" s="49"/>
      <c r="G133" s="49"/>
      <c r="H133" s="49"/>
      <c r="I133" s="49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24" customHeight="1">
      <c r="A134" s="12"/>
      <c r="B134" s="12"/>
      <c r="C134" s="255"/>
      <c r="D134" s="183"/>
      <c r="E134" s="49"/>
      <c r="F134" s="49"/>
      <c r="G134" s="49"/>
      <c r="H134" s="49"/>
      <c r="I134" s="49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24" customHeight="1">
      <c r="A135" s="12"/>
      <c r="B135" s="12"/>
      <c r="C135" s="255"/>
      <c r="D135" s="183"/>
      <c r="E135" s="49"/>
      <c r="F135" s="49"/>
      <c r="G135" s="49"/>
      <c r="H135" s="49"/>
      <c r="I135" s="49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24" customHeight="1">
      <c r="A136" s="12"/>
      <c r="B136" s="12"/>
      <c r="C136" s="255"/>
      <c r="D136" s="183"/>
      <c r="E136" s="49"/>
      <c r="F136" s="49"/>
      <c r="G136" s="49"/>
      <c r="H136" s="49"/>
      <c r="I136" s="49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24" customHeight="1">
      <c r="A137" s="12"/>
      <c r="B137" s="12"/>
      <c r="C137" s="255"/>
      <c r="D137" s="183"/>
      <c r="E137" s="49"/>
      <c r="F137" s="49"/>
      <c r="G137" s="49"/>
      <c r="H137" s="49"/>
      <c r="I137" s="49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24" customHeight="1">
      <c r="A138" s="12"/>
      <c r="B138" s="12"/>
      <c r="C138" s="255"/>
      <c r="D138" s="183"/>
      <c r="E138" s="49"/>
      <c r="F138" s="49"/>
      <c r="G138" s="49"/>
      <c r="H138" s="49"/>
      <c r="I138" s="49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24" customHeight="1">
      <c r="A139" s="12"/>
      <c r="B139" s="12"/>
      <c r="C139" s="255"/>
      <c r="D139" s="183"/>
      <c r="E139" s="49"/>
      <c r="F139" s="49"/>
      <c r="G139" s="49"/>
      <c r="H139" s="49"/>
      <c r="I139" s="49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24" customHeight="1">
      <c r="A140" s="12"/>
      <c r="B140" s="12"/>
      <c r="C140" s="255"/>
      <c r="D140" s="183"/>
      <c r="E140" s="49"/>
      <c r="F140" s="49"/>
      <c r="G140" s="49"/>
      <c r="H140" s="49"/>
      <c r="I140" s="49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24" customHeight="1">
      <c r="A141" s="12"/>
      <c r="B141" s="12"/>
      <c r="C141" s="255"/>
      <c r="D141" s="183"/>
      <c r="E141" s="49"/>
      <c r="F141" s="49"/>
      <c r="G141" s="49"/>
      <c r="H141" s="49"/>
      <c r="I141" s="49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24" customHeight="1">
      <c r="A142" s="12"/>
      <c r="B142" s="12"/>
      <c r="C142" s="255"/>
      <c r="D142" s="183"/>
      <c r="E142" s="49"/>
      <c r="F142" s="49"/>
      <c r="G142" s="49"/>
      <c r="H142" s="49"/>
      <c r="I142" s="49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24" customHeight="1">
      <c r="A143" s="12"/>
      <c r="B143" s="12"/>
      <c r="C143" s="255"/>
      <c r="D143" s="183"/>
      <c r="E143" s="49"/>
      <c r="F143" s="49"/>
      <c r="G143" s="49"/>
      <c r="H143" s="49"/>
      <c r="I143" s="49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24" customHeight="1">
      <c r="A144" s="12"/>
      <c r="B144" s="12"/>
      <c r="C144" s="255"/>
      <c r="D144" s="183"/>
      <c r="E144" s="49"/>
      <c r="F144" s="49"/>
      <c r="G144" s="49"/>
      <c r="H144" s="49"/>
      <c r="I144" s="49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24" customHeight="1">
      <c r="A145" s="12"/>
      <c r="B145" s="12"/>
      <c r="C145" s="255"/>
      <c r="D145" s="183"/>
      <c r="E145" s="49"/>
      <c r="F145" s="49"/>
      <c r="G145" s="49"/>
      <c r="H145" s="49"/>
      <c r="I145" s="49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24" customHeight="1">
      <c r="A146" s="12"/>
      <c r="B146" s="12"/>
      <c r="C146" s="255"/>
      <c r="D146" s="183"/>
      <c r="E146" s="49"/>
      <c r="F146" s="49"/>
      <c r="G146" s="49"/>
      <c r="H146" s="49"/>
      <c r="I146" s="49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24" customHeight="1">
      <c r="A147" s="12"/>
      <c r="B147" s="12"/>
      <c r="C147" s="255"/>
      <c r="D147" s="183"/>
      <c r="E147" s="49"/>
      <c r="F147" s="49"/>
      <c r="G147" s="49"/>
      <c r="H147" s="49"/>
      <c r="I147" s="49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24" customHeight="1">
      <c r="A148" s="12"/>
      <c r="B148" s="12"/>
      <c r="C148" s="255"/>
      <c r="D148" s="183"/>
      <c r="E148" s="49"/>
      <c r="F148" s="49"/>
      <c r="G148" s="49"/>
      <c r="H148" s="49"/>
      <c r="I148" s="49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24" customHeight="1">
      <c r="A149" s="12"/>
      <c r="B149" s="12"/>
      <c r="C149" s="255"/>
      <c r="D149" s="183"/>
      <c r="E149" s="49"/>
      <c r="F149" s="49"/>
      <c r="G149" s="49"/>
      <c r="H149" s="49"/>
      <c r="I149" s="49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24" customHeight="1">
      <c r="A150" s="12"/>
      <c r="B150" s="12"/>
      <c r="C150" s="255"/>
      <c r="D150" s="183"/>
      <c r="E150" s="49"/>
      <c r="F150" s="49"/>
      <c r="G150" s="49"/>
      <c r="H150" s="49"/>
      <c r="I150" s="49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24" customHeight="1">
      <c r="A151" s="12"/>
      <c r="B151" s="12"/>
      <c r="C151" s="255"/>
      <c r="D151" s="183"/>
      <c r="E151" s="49"/>
      <c r="F151" s="49"/>
      <c r="G151" s="49"/>
      <c r="H151" s="49"/>
      <c r="I151" s="49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24" customHeight="1">
      <c r="A152" s="12"/>
      <c r="B152" s="12"/>
      <c r="C152" s="255"/>
      <c r="D152" s="183"/>
      <c r="E152" s="49"/>
      <c r="F152" s="49"/>
      <c r="G152" s="49"/>
      <c r="H152" s="49"/>
      <c r="I152" s="49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24" customHeight="1">
      <c r="A153" s="12"/>
      <c r="B153" s="12"/>
      <c r="C153" s="255"/>
      <c r="D153" s="183"/>
      <c r="E153" s="49"/>
      <c r="F153" s="49"/>
      <c r="G153" s="49"/>
      <c r="H153" s="49"/>
      <c r="I153" s="49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24" customHeight="1">
      <c r="A154" s="12"/>
      <c r="B154" s="12"/>
      <c r="C154" s="255"/>
      <c r="D154" s="183"/>
      <c r="E154" s="49"/>
      <c r="F154" s="49"/>
      <c r="G154" s="49"/>
      <c r="H154" s="49"/>
      <c r="I154" s="49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24" customHeight="1">
      <c r="A155" s="12"/>
      <c r="B155" s="12"/>
      <c r="C155" s="255"/>
      <c r="D155" s="183"/>
      <c r="E155" s="49"/>
      <c r="F155" s="49"/>
      <c r="G155" s="49"/>
      <c r="H155" s="49"/>
      <c r="I155" s="49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24" customHeight="1">
      <c r="A156" s="12"/>
      <c r="B156" s="12"/>
      <c r="C156" s="255"/>
      <c r="D156" s="183"/>
      <c r="E156" s="49"/>
      <c r="F156" s="49"/>
      <c r="G156" s="49"/>
      <c r="H156" s="49"/>
      <c r="I156" s="49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24" customHeight="1">
      <c r="A157" s="12"/>
      <c r="B157" s="12"/>
      <c r="C157" s="255"/>
      <c r="D157" s="183"/>
      <c r="E157" s="49"/>
      <c r="F157" s="49"/>
      <c r="G157" s="49"/>
      <c r="H157" s="49"/>
      <c r="I157" s="49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24" customHeight="1">
      <c r="A158" s="12"/>
      <c r="B158" s="12"/>
      <c r="C158" s="255"/>
      <c r="D158" s="183"/>
      <c r="E158" s="49"/>
      <c r="F158" s="49"/>
      <c r="G158" s="49"/>
      <c r="H158" s="49"/>
      <c r="I158" s="49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24" customHeight="1">
      <c r="A159" s="12"/>
      <c r="B159" s="12"/>
      <c r="C159" s="255"/>
      <c r="D159" s="183"/>
      <c r="E159" s="49"/>
      <c r="F159" s="49"/>
      <c r="G159" s="49"/>
      <c r="H159" s="49"/>
      <c r="I159" s="49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24" customHeight="1">
      <c r="A160" s="12"/>
      <c r="B160" s="12"/>
      <c r="C160" s="255"/>
      <c r="D160" s="183"/>
      <c r="E160" s="49"/>
      <c r="F160" s="49"/>
      <c r="G160" s="49"/>
      <c r="H160" s="49"/>
      <c r="I160" s="49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24" customHeight="1">
      <c r="A161" s="12"/>
      <c r="B161" s="12"/>
      <c r="C161" s="255"/>
      <c r="D161" s="183"/>
      <c r="E161" s="49"/>
      <c r="F161" s="49"/>
      <c r="G161" s="49"/>
      <c r="H161" s="49"/>
      <c r="I161" s="49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24" customHeight="1">
      <c r="A162" s="12"/>
      <c r="B162" s="12"/>
      <c r="C162" s="255"/>
      <c r="D162" s="183"/>
      <c r="E162" s="49"/>
      <c r="F162" s="49"/>
      <c r="G162" s="49"/>
      <c r="H162" s="49"/>
      <c r="I162" s="49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24" customHeight="1">
      <c r="A163" s="12"/>
      <c r="B163" s="12"/>
      <c r="C163" s="255"/>
      <c r="D163" s="183"/>
      <c r="E163" s="49"/>
      <c r="F163" s="49"/>
      <c r="G163" s="49"/>
      <c r="H163" s="49"/>
      <c r="I163" s="49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24" customHeight="1">
      <c r="A164" s="12"/>
      <c r="B164" s="12"/>
      <c r="C164" s="255"/>
      <c r="D164" s="183"/>
      <c r="E164" s="49"/>
      <c r="F164" s="49"/>
      <c r="G164" s="49"/>
      <c r="H164" s="49"/>
      <c r="I164" s="49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24" customHeight="1">
      <c r="A165" s="12"/>
      <c r="B165" s="12"/>
      <c r="C165" s="255"/>
      <c r="D165" s="183"/>
      <c r="E165" s="49"/>
      <c r="F165" s="49"/>
      <c r="G165" s="49"/>
      <c r="H165" s="49"/>
      <c r="I165" s="49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24" customHeight="1">
      <c r="A166" s="12"/>
      <c r="B166" s="12"/>
      <c r="C166" s="255"/>
      <c r="D166" s="183"/>
      <c r="E166" s="49"/>
      <c r="F166" s="49"/>
      <c r="G166" s="49"/>
      <c r="H166" s="49"/>
      <c r="I166" s="49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24" customHeight="1">
      <c r="A167" s="12"/>
      <c r="B167" s="12"/>
      <c r="C167" s="255"/>
      <c r="D167" s="183"/>
      <c r="E167" s="49"/>
      <c r="F167" s="49"/>
      <c r="G167" s="49"/>
      <c r="H167" s="49"/>
      <c r="I167" s="49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24" customHeight="1">
      <c r="A168" s="12"/>
      <c r="B168" s="12"/>
      <c r="C168" s="255"/>
      <c r="D168" s="183"/>
      <c r="E168" s="49"/>
      <c r="F168" s="49"/>
      <c r="G168" s="49"/>
      <c r="H168" s="49"/>
      <c r="I168" s="49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24" customHeight="1">
      <c r="A169" s="12"/>
      <c r="B169" s="12"/>
      <c r="C169" s="255"/>
      <c r="D169" s="183"/>
      <c r="E169" s="49"/>
      <c r="F169" s="49"/>
      <c r="G169" s="49"/>
      <c r="H169" s="49"/>
      <c r="I169" s="49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24" customHeight="1">
      <c r="A170" s="12"/>
      <c r="B170" s="12"/>
      <c r="C170" s="255"/>
      <c r="D170" s="183"/>
      <c r="E170" s="49"/>
      <c r="F170" s="49"/>
      <c r="G170" s="49"/>
      <c r="H170" s="49"/>
      <c r="I170" s="49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24" customHeight="1">
      <c r="A171" s="12"/>
      <c r="B171" s="12"/>
      <c r="C171" s="255"/>
      <c r="D171" s="183"/>
      <c r="E171" s="49"/>
      <c r="F171" s="49"/>
      <c r="G171" s="49"/>
      <c r="H171" s="49"/>
      <c r="I171" s="49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24" customHeight="1">
      <c r="A172" s="12"/>
      <c r="B172" s="12"/>
      <c r="C172" s="255"/>
      <c r="D172" s="183"/>
      <c r="E172" s="49"/>
      <c r="F172" s="49"/>
      <c r="G172" s="49"/>
      <c r="H172" s="49"/>
      <c r="I172" s="49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24" customHeight="1">
      <c r="A173" s="12"/>
      <c r="B173" s="12"/>
      <c r="C173" s="255"/>
      <c r="D173" s="183"/>
      <c r="E173" s="49"/>
      <c r="F173" s="49"/>
      <c r="G173" s="49"/>
      <c r="H173" s="49"/>
      <c r="I173" s="49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24" customHeight="1">
      <c r="A174" s="12"/>
      <c r="B174" s="12"/>
      <c r="C174" s="255"/>
      <c r="D174" s="183"/>
      <c r="E174" s="49"/>
      <c r="F174" s="49"/>
      <c r="G174" s="49"/>
      <c r="H174" s="49"/>
      <c r="I174" s="49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24" customHeight="1">
      <c r="A175" s="12"/>
      <c r="B175" s="12"/>
      <c r="C175" s="255"/>
      <c r="D175" s="183"/>
      <c r="E175" s="49"/>
      <c r="F175" s="49"/>
      <c r="G175" s="49"/>
      <c r="H175" s="49"/>
      <c r="I175" s="49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24" customHeight="1">
      <c r="A176" s="12"/>
      <c r="B176" s="12"/>
      <c r="C176" s="255"/>
      <c r="D176" s="183"/>
      <c r="E176" s="49"/>
      <c r="F176" s="49"/>
      <c r="G176" s="49"/>
      <c r="H176" s="49"/>
      <c r="I176" s="49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24" customHeight="1">
      <c r="A177" s="12"/>
      <c r="B177" s="12"/>
      <c r="C177" s="255"/>
      <c r="D177" s="183"/>
      <c r="E177" s="49"/>
      <c r="F177" s="49"/>
      <c r="G177" s="49"/>
      <c r="H177" s="49"/>
      <c r="I177" s="49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24" customHeight="1">
      <c r="A178" s="12"/>
      <c r="B178" s="12"/>
      <c r="C178" s="255"/>
      <c r="D178" s="183"/>
      <c r="E178" s="49"/>
      <c r="F178" s="49"/>
      <c r="G178" s="49"/>
      <c r="H178" s="49"/>
      <c r="I178" s="49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24" customHeight="1">
      <c r="A179" s="12"/>
      <c r="B179" s="12"/>
      <c r="C179" s="255"/>
      <c r="D179" s="183"/>
      <c r="E179" s="49"/>
      <c r="F179" s="49"/>
      <c r="G179" s="49"/>
      <c r="H179" s="49"/>
      <c r="I179" s="49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24" customHeight="1">
      <c r="A180" s="12"/>
      <c r="B180" s="12"/>
      <c r="C180" s="255"/>
      <c r="D180" s="183"/>
      <c r="E180" s="49"/>
      <c r="F180" s="49"/>
      <c r="G180" s="49"/>
      <c r="H180" s="49"/>
      <c r="I180" s="49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24" customHeight="1">
      <c r="A181" s="12"/>
      <c r="B181" s="12"/>
      <c r="C181" s="255"/>
      <c r="D181" s="183"/>
      <c r="E181" s="49"/>
      <c r="F181" s="49"/>
      <c r="G181" s="49"/>
      <c r="H181" s="49"/>
      <c r="I181" s="49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24" customHeight="1">
      <c r="A182" s="12"/>
      <c r="B182" s="12"/>
      <c r="C182" s="255"/>
      <c r="D182" s="183"/>
      <c r="E182" s="49"/>
      <c r="F182" s="49"/>
      <c r="G182" s="49"/>
      <c r="H182" s="49"/>
      <c r="I182" s="49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24" customHeight="1">
      <c r="A183" s="12"/>
      <c r="B183" s="12"/>
      <c r="C183" s="255"/>
      <c r="D183" s="183"/>
      <c r="E183" s="49"/>
      <c r="F183" s="49"/>
      <c r="G183" s="49"/>
      <c r="H183" s="49"/>
      <c r="I183" s="49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24" customHeight="1">
      <c r="A184" s="12"/>
      <c r="B184" s="12"/>
      <c r="C184" s="255"/>
      <c r="D184" s="183"/>
      <c r="E184" s="49"/>
      <c r="F184" s="49"/>
      <c r="G184" s="49"/>
      <c r="H184" s="49"/>
      <c r="I184" s="49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24" customHeight="1">
      <c r="A185" s="12"/>
      <c r="B185" s="12"/>
      <c r="C185" s="255"/>
      <c r="D185" s="183"/>
      <c r="E185" s="49"/>
      <c r="F185" s="49"/>
      <c r="G185" s="49"/>
      <c r="H185" s="49"/>
      <c r="I185" s="49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24" customHeight="1">
      <c r="A186" s="12"/>
      <c r="B186" s="12"/>
      <c r="C186" s="255"/>
      <c r="D186" s="183"/>
      <c r="E186" s="49"/>
      <c r="F186" s="49"/>
      <c r="G186" s="49"/>
      <c r="H186" s="49"/>
      <c r="I186" s="49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24" customHeight="1">
      <c r="A187" s="12"/>
      <c r="B187" s="12"/>
      <c r="C187" s="255"/>
      <c r="D187" s="183"/>
      <c r="E187" s="49"/>
      <c r="F187" s="49"/>
      <c r="G187" s="49"/>
      <c r="H187" s="49"/>
      <c r="I187" s="49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24" customHeight="1">
      <c r="A188" s="12"/>
      <c r="B188" s="12"/>
      <c r="C188" s="255"/>
      <c r="D188" s="183"/>
      <c r="E188" s="49"/>
      <c r="F188" s="49"/>
      <c r="G188" s="49"/>
      <c r="H188" s="49"/>
      <c r="I188" s="49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24" customHeight="1">
      <c r="A189" s="12"/>
      <c r="B189" s="12"/>
      <c r="C189" s="255"/>
      <c r="D189" s="183"/>
      <c r="E189" s="49"/>
      <c r="F189" s="49"/>
      <c r="G189" s="49"/>
      <c r="H189" s="49"/>
      <c r="I189" s="49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24" customHeight="1">
      <c r="A190" s="12"/>
      <c r="B190" s="12"/>
      <c r="C190" s="255"/>
      <c r="D190" s="183"/>
      <c r="E190" s="49"/>
      <c r="F190" s="49"/>
      <c r="G190" s="49"/>
      <c r="H190" s="49"/>
      <c r="I190" s="49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24" customHeight="1">
      <c r="A191" s="12"/>
      <c r="B191" s="12"/>
      <c r="C191" s="255"/>
      <c r="D191" s="183"/>
      <c r="E191" s="49"/>
      <c r="F191" s="49"/>
      <c r="G191" s="49"/>
      <c r="H191" s="49"/>
      <c r="I191" s="49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24" customHeight="1">
      <c r="A192" s="12"/>
      <c r="B192" s="12"/>
      <c r="C192" s="255"/>
      <c r="D192" s="183"/>
      <c r="E192" s="49"/>
      <c r="F192" s="49"/>
      <c r="G192" s="49"/>
      <c r="H192" s="49"/>
      <c r="I192" s="49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24" customHeight="1">
      <c r="A193" s="12"/>
      <c r="B193" s="12"/>
      <c r="C193" s="255"/>
      <c r="D193" s="183"/>
      <c r="E193" s="49"/>
      <c r="F193" s="49"/>
      <c r="G193" s="49"/>
      <c r="H193" s="49"/>
      <c r="I193" s="49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24" customHeight="1">
      <c r="A194" s="12"/>
      <c r="B194" s="12"/>
      <c r="C194" s="255"/>
      <c r="D194" s="183"/>
      <c r="E194" s="49"/>
      <c r="F194" s="49"/>
      <c r="G194" s="49"/>
      <c r="H194" s="49"/>
      <c r="I194" s="49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24" customHeight="1">
      <c r="A195" s="12"/>
      <c r="B195" s="12"/>
      <c r="C195" s="255"/>
      <c r="D195" s="183"/>
      <c r="E195" s="49"/>
      <c r="F195" s="49"/>
      <c r="G195" s="49"/>
      <c r="H195" s="49"/>
      <c r="I195" s="49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24" customHeight="1">
      <c r="A196" s="12"/>
      <c r="B196" s="12"/>
      <c r="C196" s="255"/>
      <c r="D196" s="183"/>
      <c r="E196" s="49"/>
      <c r="F196" s="49"/>
      <c r="G196" s="49"/>
      <c r="H196" s="49"/>
      <c r="I196" s="49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24" customHeight="1">
      <c r="A197" s="12"/>
      <c r="B197" s="12"/>
      <c r="C197" s="255"/>
      <c r="D197" s="183"/>
      <c r="E197" s="49"/>
      <c r="F197" s="49"/>
      <c r="G197" s="49"/>
      <c r="H197" s="49"/>
      <c r="I197" s="49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24" customHeight="1">
      <c r="A198" s="12"/>
      <c r="B198" s="12"/>
      <c r="C198" s="255"/>
      <c r="D198" s="183"/>
      <c r="E198" s="49"/>
      <c r="F198" s="49"/>
      <c r="G198" s="49"/>
      <c r="H198" s="49"/>
      <c r="I198" s="49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24" customHeight="1">
      <c r="A199" s="12"/>
      <c r="B199" s="12"/>
      <c r="C199" s="255"/>
      <c r="D199" s="183"/>
      <c r="E199" s="49"/>
      <c r="F199" s="49"/>
      <c r="G199" s="49"/>
      <c r="H199" s="49"/>
      <c r="I199" s="49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24" customHeight="1">
      <c r="A200" s="12"/>
      <c r="B200" s="12"/>
      <c r="C200" s="255"/>
      <c r="D200" s="183"/>
      <c r="E200" s="49"/>
      <c r="F200" s="49"/>
      <c r="G200" s="49"/>
      <c r="H200" s="49"/>
      <c r="I200" s="49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24" customHeight="1">
      <c r="A201" s="12"/>
      <c r="B201" s="12"/>
      <c r="C201" s="255"/>
      <c r="D201" s="183"/>
      <c r="E201" s="49"/>
      <c r="F201" s="49"/>
      <c r="G201" s="49"/>
      <c r="H201" s="49"/>
      <c r="I201" s="49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24" customHeight="1">
      <c r="A202" s="12"/>
      <c r="B202" s="12"/>
      <c r="C202" s="255"/>
      <c r="D202" s="183"/>
      <c r="E202" s="49"/>
      <c r="F202" s="49"/>
      <c r="G202" s="49"/>
      <c r="H202" s="49"/>
      <c r="I202" s="49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24" customHeight="1">
      <c r="A203" s="12"/>
      <c r="B203" s="12"/>
      <c r="C203" s="255"/>
      <c r="D203" s="183"/>
      <c r="E203" s="49"/>
      <c r="F203" s="49"/>
      <c r="G203" s="49"/>
      <c r="H203" s="49"/>
      <c r="I203" s="49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24" customHeight="1">
      <c r="A204" s="12"/>
      <c r="B204" s="12"/>
      <c r="C204" s="255"/>
      <c r="D204" s="183"/>
      <c r="E204" s="49"/>
      <c r="F204" s="49"/>
      <c r="G204" s="49"/>
      <c r="H204" s="49"/>
      <c r="I204" s="49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24" customHeight="1">
      <c r="A205" s="12"/>
      <c r="B205" s="12"/>
      <c r="C205" s="255"/>
      <c r="D205" s="183"/>
      <c r="E205" s="49"/>
      <c r="F205" s="49"/>
      <c r="G205" s="49"/>
      <c r="H205" s="49"/>
      <c r="I205" s="49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24" customHeight="1">
      <c r="A206" s="12"/>
      <c r="B206" s="12"/>
      <c r="C206" s="255"/>
      <c r="D206" s="183"/>
      <c r="E206" s="49"/>
      <c r="F206" s="49"/>
      <c r="G206" s="49"/>
      <c r="H206" s="49"/>
      <c r="I206" s="49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24" customHeight="1">
      <c r="A207" s="12"/>
      <c r="B207" s="12"/>
      <c r="C207" s="255"/>
      <c r="D207" s="183"/>
      <c r="E207" s="49"/>
      <c r="F207" s="49"/>
      <c r="G207" s="49"/>
      <c r="H207" s="49"/>
      <c r="I207" s="49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24" customHeight="1">
      <c r="A208" s="12"/>
      <c r="B208" s="12"/>
      <c r="C208" s="255"/>
      <c r="D208" s="183"/>
      <c r="E208" s="49"/>
      <c r="F208" s="49"/>
      <c r="G208" s="49"/>
      <c r="H208" s="49"/>
      <c r="I208" s="49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24" customHeight="1">
      <c r="A209" s="12"/>
      <c r="B209" s="12"/>
      <c r="C209" s="255"/>
      <c r="D209" s="183"/>
      <c r="E209" s="49"/>
      <c r="F209" s="49"/>
      <c r="G209" s="49"/>
      <c r="H209" s="49"/>
      <c r="I209" s="49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24" customHeight="1">
      <c r="A210" s="12"/>
      <c r="B210" s="12"/>
      <c r="C210" s="255"/>
      <c r="D210" s="183"/>
      <c r="E210" s="49"/>
      <c r="F210" s="49"/>
      <c r="G210" s="49"/>
      <c r="H210" s="49"/>
      <c r="I210" s="49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24" customHeight="1">
      <c r="A211" s="12"/>
      <c r="B211" s="12"/>
      <c r="C211" s="255"/>
      <c r="D211" s="183"/>
      <c r="E211" s="49"/>
      <c r="F211" s="49"/>
      <c r="G211" s="49"/>
      <c r="H211" s="49"/>
      <c r="I211" s="49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24" customHeight="1">
      <c r="A212" s="12"/>
      <c r="B212" s="12"/>
      <c r="C212" s="255"/>
      <c r="D212" s="183"/>
      <c r="E212" s="49"/>
      <c r="F212" s="49"/>
      <c r="G212" s="49"/>
      <c r="H212" s="49"/>
      <c r="I212" s="49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24" customHeight="1">
      <c r="A213" s="12"/>
      <c r="B213" s="12"/>
      <c r="C213" s="255"/>
      <c r="D213" s="183"/>
      <c r="E213" s="49"/>
      <c r="F213" s="49"/>
      <c r="G213" s="49"/>
      <c r="H213" s="49"/>
      <c r="I213" s="49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24" customHeight="1">
      <c r="A214" s="12"/>
      <c r="B214" s="12"/>
      <c r="C214" s="255"/>
      <c r="D214" s="183"/>
      <c r="E214" s="49"/>
      <c r="F214" s="49"/>
      <c r="G214" s="49"/>
      <c r="H214" s="49"/>
      <c r="I214" s="49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24" customHeight="1">
      <c r="A215" s="12"/>
      <c r="B215" s="12"/>
      <c r="C215" s="255"/>
      <c r="D215" s="183"/>
      <c r="E215" s="49"/>
      <c r="F215" s="49"/>
      <c r="G215" s="49"/>
      <c r="H215" s="49"/>
      <c r="I215" s="49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24" customHeight="1">
      <c r="A216" s="12"/>
      <c r="B216" s="12"/>
      <c r="C216" s="255"/>
      <c r="D216" s="183"/>
      <c r="E216" s="49"/>
      <c r="F216" s="49"/>
      <c r="G216" s="49"/>
      <c r="H216" s="49"/>
      <c r="I216" s="49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24" customHeight="1">
      <c r="A217" s="12"/>
      <c r="B217" s="12"/>
      <c r="C217" s="255"/>
      <c r="D217" s="183"/>
      <c r="E217" s="49"/>
      <c r="F217" s="49"/>
      <c r="G217" s="49"/>
      <c r="H217" s="49"/>
      <c r="I217" s="49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24" customHeight="1">
      <c r="A218" s="12"/>
      <c r="B218" s="12"/>
      <c r="C218" s="255"/>
      <c r="D218" s="183"/>
      <c r="E218" s="49"/>
      <c r="F218" s="49"/>
      <c r="G218" s="49"/>
      <c r="H218" s="49"/>
      <c r="I218" s="49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24" customHeight="1">
      <c r="A219" s="12"/>
      <c r="B219" s="12"/>
      <c r="C219" s="255"/>
      <c r="D219" s="183"/>
      <c r="E219" s="49"/>
      <c r="F219" s="49"/>
      <c r="G219" s="49"/>
      <c r="H219" s="49"/>
      <c r="I219" s="49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24" customHeight="1">
      <c r="A220" s="12"/>
      <c r="B220" s="12"/>
      <c r="C220" s="255"/>
      <c r="D220" s="183"/>
      <c r="E220" s="49"/>
      <c r="F220" s="49"/>
      <c r="G220" s="49"/>
      <c r="H220" s="49"/>
      <c r="I220" s="49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24" customHeight="1">
      <c r="A221" s="12"/>
      <c r="B221" s="12"/>
      <c r="C221" s="255"/>
      <c r="D221" s="183"/>
      <c r="E221" s="49"/>
      <c r="F221" s="49"/>
      <c r="G221" s="49"/>
      <c r="H221" s="49"/>
      <c r="I221" s="49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24" customHeight="1">
      <c r="A222" s="12"/>
      <c r="B222" s="12"/>
      <c r="C222" s="255"/>
      <c r="D222" s="183"/>
      <c r="E222" s="49"/>
      <c r="F222" s="49"/>
      <c r="G222" s="49"/>
      <c r="H222" s="49"/>
      <c r="I222" s="49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24" customHeight="1">
      <c r="A223" s="12"/>
      <c r="B223" s="12"/>
      <c r="C223" s="255"/>
      <c r="D223" s="183"/>
      <c r="E223" s="49"/>
      <c r="F223" s="49"/>
      <c r="G223" s="49"/>
      <c r="H223" s="49"/>
      <c r="I223" s="49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24" customHeight="1">
      <c r="A224" s="12"/>
      <c r="B224" s="12"/>
      <c r="C224" s="255"/>
      <c r="D224" s="183"/>
      <c r="E224" s="49"/>
      <c r="F224" s="49"/>
      <c r="G224" s="49"/>
      <c r="H224" s="49"/>
      <c r="I224" s="49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24" customHeight="1">
      <c r="A225" s="12"/>
      <c r="B225" s="12"/>
      <c r="C225" s="255"/>
      <c r="D225" s="183"/>
      <c r="E225" s="49"/>
      <c r="F225" s="49"/>
      <c r="G225" s="49"/>
      <c r="H225" s="49"/>
      <c r="I225" s="49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24" customHeight="1">
      <c r="A226" s="12"/>
      <c r="B226" s="12"/>
      <c r="C226" s="255"/>
      <c r="D226" s="183"/>
      <c r="E226" s="49"/>
      <c r="F226" s="49"/>
      <c r="G226" s="49"/>
      <c r="H226" s="49"/>
      <c r="I226" s="49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24" customHeight="1">
      <c r="A227" s="12"/>
      <c r="B227" s="12"/>
      <c r="C227" s="255"/>
      <c r="D227" s="183"/>
      <c r="E227" s="49"/>
      <c r="F227" s="49"/>
      <c r="G227" s="49"/>
      <c r="H227" s="49"/>
      <c r="I227" s="49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24" customHeight="1">
      <c r="A228" s="12"/>
      <c r="B228" s="12"/>
      <c r="C228" s="255"/>
      <c r="D228" s="183"/>
      <c r="E228" s="49"/>
      <c r="F228" s="49"/>
      <c r="G228" s="49"/>
      <c r="H228" s="49"/>
      <c r="I228" s="49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24" customHeight="1">
      <c r="A229" s="12"/>
      <c r="B229" s="12"/>
      <c r="C229" s="255"/>
      <c r="D229" s="183"/>
      <c r="E229" s="49"/>
      <c r="F229" s="49"/>
      <c r="G229" s="49"/>
      <c r="H229" s="49"/>
      <c r="I229" s="49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24" customHeight="1">
      <c r="A230" s="12"/>
      <c r="B230" s="12"/>
      <c r="C230" s="255"/>
      <c r="D230" s="183"/>
      <c r="E230" s="49"/>
      <c r="F230" s="49"/>
      <c r="G230" s="49"/>
      <c r="H230" s="49"/>
      <c r="I230" s="49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24" customHeight="1">
      <c r="A231" s="12"/>
      <c r="B231" s="12"/>
      <c r="C231" s="255"/>
      <c r="D231" s="183"/>
      <c r="E231" s="49"/>
      <c r="F231" s="49"/>
      <c r="G231" s="49"/>
      <c r="H231" s="49"/>
      <c r="I231" s="49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24" customHeight="1">
      <c r="A232" s="12"/>
      <c r="B232" s="12"/>
      <c r="C232" s="255"/>
      <c r="D232" s="183"/>
      <c r="E232" s="49"/>
      <c r="F232" s="49"/>
      <c r="G232" s="49"/>
      <c r="H232" s="49"/>
      <c r="I232" s="49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24" customHeight="1">
      <c r="A233" s="12"/>
      <c r="B233" s="12"/>
      <c r="C233" s="255"/>
      <c r="D233" s="183"/>
      <c r="E233" s="49"/>
      <c r="F233" s="49"/>
      <c r="G233" s="49"/>
      <c r="H233" s="49"/>
      <c r="I233" s="49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24" customHeight="1">
      <c r="A234" s="12"/>
      <c r="B234" s="12"/>
      <c r="C234" s="255"/>
      <c r="D234" s="183"/>
      <c r="E234" s="49"/>
      <c r="F234" s="49"/>
      <c r="G234" s="49"/>
      <c r="H234" s="49"/>
      <c r="I234" s="49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24" customHeight="1">
      <c r="A235" s="12"/>
      <c r="B235" s="12"/>
      <c r="C235" s="255"/>
      <c r="D235" s="183"/>
      <c r="E235" s="49"/>
      <c r="F235" s="49"/>
      <c r="G235" s="49"/>
      <c r="H235" s="49"/>
      <c r="I235" s="49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24" customHeight="1">
      <c r="A236" s="12"/>
      <c r="B236" s="12"/>
      <c r="C236" s="255"/>
      <c r="D236" s="183"/>
      <c r="E236" s="49"/>
      <c r="F236" s="49"/>
      <c r="G236" s="49"/>
      <c r="H236" s="49"/>
      <c r="I236" s="49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24" customHeight="1">
      <c r="A237" s="12"/>
      <c r="B237" s="12"/>
      <c r="C237" s="255"/>
      <c r="D237" s="183"/>
      <c r="E237" s="49"/>
      <c r="F237" s="49"/>
      <c r="G237" s="49"/>
      <c r="H237" s="49"/>
      <c r="I237" s="49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24" customHeight="1">
      <c r="A238" s="12"/>
      <c r="B238" s="12"/>
      <c r="C238" s="255"/>
      <c r="D238" s="183"/>
      <c r="E238" s="49"/>
      <c r="F238" s="49"/>
      <c r="G238" s="49"/>
      <c r="H238" s="49"/>
      <c r="I238" s="49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24" customHeight="1">
      <c r="A239" s="12"/>
      <c r="B239" s="12"/>
      <c r="C239" s="255"/>
      <c r="D239" s="183"/>
      <c r="E239" s="49"/>
      <c r="F239" s="49"/>
      <c r="G239" s="49"/>
      <c r="H239" s="49"/>
      <c r="I239" s="49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24" customHeight="1">
      <c r="A240" s="12"/>
      <c r="B240" s="12"/>
      <c r="C240" s="255"/>
      <c r="D240" s="183"/>
      <c r="E240" s="49"/>
      <c r="F240" s="49"/>
      <c r="G240" s="49"/>
      <c r="H240" s="49"/>
      <c r="I240" s="49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24" customHeight="1">
      <c r="A241" s="12"/>
      <c r="B241" s="12"/>
      <c r="C241" s="255"/>
      <c r="D241" s="183"/>
      <c r="E241" s="49"/>
      <c r="F241" s="49"/>
      <c r="G241" s="49"/>
      <c r="H241" s="49"/>
      <c r="I241" s="49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24" customHeight="1">
      <c r="A242" s="12"/>
      <c r="B242" s="12"/>
      <c r="C242" s="255"/>
      <c r="D242" s="183"/>
      <c r="E242" s="49"/>
      <c r="F242" s="49"/>
      <c r="G242" s="49"/>
      <c r="H242" s="49"/>
      <c r="I242" s="49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24" customHeight="1">
      <c r="A243" s="12"/>
      <c r="B243" s="12"/>
      <c r="C243" s="255"/>
      <c r="D243" s="183"/>
      <c r="E243" s="49"/>
      <c r="F243" s="49"/>
      <c r="G243" s="49"/>
      <c r="H243" s="49"/>
      <c r="I243" s="49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24" customHeight="1">
      <c r="A244" s="12"/>
      <c r="B244" s="12"/>
      <c r="C244" s="255"/>
      <c r="D244" s="183"/>
      <c r="E244" s="49"/>
      <c r="F244" s="49"/>
      <c r="G244" s="49"/>
      <c r="H244" s="49"/>
      <c r="I244" s="49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24" customHeight="1">
      <c r="A245" s="12"/>
      <c r="B245" s="12"/>
      <c r="C245" s="255"/>
      <c r="D245" s="183"/>
      <c r="E245" s="49"/>
      <c r="F245" s="49"/>
      <c r="G245" s="49"/>
      <c r="H245" s="49"/>
      <c r="I245" s="49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24" customHeight="1">
      <c r="A246" s="12"/>
      <c r="B246" s="12"/>
      <c r="C246" s="255"/>
      <c r="D246" s="183"/>
      <c r="E246" s="49"/>
      <c r="F246" s="49"/>
      <c r="G246" s="49"/>
      <c r="H246" s="49"/>
      <c r="I246" s="49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24" customHeight="1">
      <c r="A247" s="12"/>
      <c r="B247" s="12"/>
      <c r="C247" s="255"/>
      <c r="D247" s="183"/>
      <c r="E247" s="49"/>
      <c r="F247" s="49"/>
      <c r="G247" s="49"/>
      <c r="H247" s="49"/>
      <c r="I247" s="49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24" customHeight="1">
      <c r="A248" s="12"/>
      <c r="B248" s="12"/>
      <c r="C248" s="255"/>
      <c r="D248" s="183"/>
      <c r="E248" s="49"/>
      <c r="F248" s="49"/>
      <c r="G248" s="49"/>
      <c r="H248" s="49"/>
      <c r="I248" s="49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24" customHeight="1">
      <c r="A249" s="12"/>
      <c r="B249" s="12"/>
      <c r="C249" s="255"/>
      <c r="D249" s="183"/>
      <c r="E249" s="49"/>
      <c r="F249" s="49"/>
      <c r="G249" s="49"/>
      <c r="H249" s="49"/>
      <c r="I249" s="49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24" customHeight="1">
      <c r="A250" s="12"/>
      <c r="B250" s="12"/>
      <c r="C250" s="255"/>
      <c r="D250" s="183"/>
      <c r="E250" s="49"/>
      <c r="F250" s="49"/>
      <c r="G250" s="49"/>
      <c r="H250" s="49"/>
      <c r="I250" s="49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24" customHeight="1">
      <c r="A251" s="12"/>
      <c r="B251" s="12"/>
      <c r="C251" s="255"/>
      <c r="D251" s="183"/>
      <c r="E251" s="49"/>
      <c r="F251" s="49"/>
      <c r="G251" s="49"/>
      <c r="H251" s="49"/>
      <c r="I251" s="49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24" customHeight="1">
      <c r="A252" s="12"/>
      <c r="B252" s="12"/>
      <c r="C252" s="255"/>
      <c r="D252" s="183"/>
      <c r="E252" s="49"/>
      <c r="F252" s="49"/>
      <c r="G252" s="49"/>
      <c r="H252" s="49"/>
      <c r="I252" s="49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24" customHeight="1">
      <c r="A253" s="12"/>
      <c r="B253" s="12"/>
      <c r="C253" s="255"/>
      <c r="D253" s="183"/>
      <c r="E253" s="49"/>
      <c r="F253" s="49"/>
      <c r="G253" s="49"/>
      <c r="H253" s="49"/>
      <c r="I253" s="49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24" customHeight="1">
      <c r="A254" s="12"/>
      <c r="B254" s="12"/>
      <c r="C254" s="255"/>
      <c r="D254" s="183"/>
      <c r="E254" s="49"/>
      <c r="F254" s="49"/>
      <c r="G254" s="49"/>
      <c r="H254" s="49"/>
      <c r="I254" s="49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24" customHeight="1">
      <c r="A255" s="12"/>
      <c r="B255" s="12"/>
      <c r="C255" s="255"/>
      <c r="D255" s="183"/>
      <c r="E255" s="49"/>
      <c r="F255" s="49"/>
      <c r="G255" s="49"/>
      <c r="H255" s="49"/>
      <c r="I255" s="49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24" customHeight="1">
      <c r="A256" s="12"/>
      <c r="B256" s="12"/>
      <c r="C256" s="255"/>
      <c r="D256" s="183"/>
      <c r="E256" s="49"/>
      <c r="F256" s="49"/>
      <c r="G256" s="49"/>
      <c r="H256" s="49"/>
      <c r="I256" s="49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24" customHeight="1">
      <c r="A257" s="12"/>
      <c r="B257" s="12"/>
      <c r="C257" s="255"/>
      <c r="D257" s="183"/>
      <c r="E257" s="49"/>
      <c r="F257" s="49"/>
      <c r="G257" s="49"/>
      <c r="H257" s="49"/>
      <c r="I257" s="49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24" customHeight="1">
      <c r="A258" s="12"/>
      <c r="B258" s="12"/>
      <c r="C258" s="255"/>
      <c r="D258" s="183"/>
      <c r="E258" s="49"/>
      <c r="F258" s="49"/>
      <c r="G258" s="49"/>
      <c r="H258" s="49"/>
      <c r="I258" s="49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24" customHeight="1">
      <c r="A259" s="12"/>
      <c r="B259" s="12"/>
      <c r="C259" s="255"/>
      <c r="D259" s="183"/>
      <c r="E259" s="49"/>
      <c r="F259" s="49"/>
      <c r="G259" s="49"/>
      <c r="H259" s="49"/>
      <c r="I259" s="49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24" customHeight="1">
      <c r="A260" s="12"/>
      <c r="B260" s="12"/>
      <c r="C260" s="255"/>
      <c r="D260" s="183"/>
      <c r="E260" s="49"/>
      <c r="F260" s="49"/>
      <c r="G260" s="49"/>
      <c r="H260" s="49"/>
      <c r="I260" s="49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24" customHeight="1">
      <c r="A261" s="12"/>
      <c r="B261" s="12"/>
      <c r="C261" s="255"/>
      <c r="D261" s="183"/>
      <c r="E261" s="49"/>
      <c r="F261" s="49"/>
      <c r="G261" s="49"/>
      <c r="H261" s="49"/>
      <c r="I261" s="49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24" customHeight="1">
      <c r="A262" s="12"/>
      <c r="B262" s="12"/>
      <c r="C262" s="255"/>
      <c r="D262" s="183"/>
      <c r="E262" s="49"/>
      <c r="F262" s="49"/>
      <c r="G262" s="49"/>
      <c r="H262" s="49"/>
      <c r="I262" s="49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24" customHeight="1">
      <c r="A263" s="12"/>
      <c r="B263" s="12"/>
      <c r="C263" s="255"/>
      <c r="D263" s="183"/>
      <c r="E263" s="49"/>
      <c r="F263" s="49"/>
      <c r="G263" s="49"/>
      <c r="H263" s="49"/>
      <c r="I263" s="49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24" customHeight="1">
      <c r="A264" s="12"/>
      <c r="B264" s="12"/>
      <c r="C264" s="255"/>
      <c r="D264" s="183"/>
      <c r="E264" s="49"/>
      <c r="F264" s="49"/>
      <c r="G264" s="49"/>
      <c r="H264" s="49"/>
      <c r="I264" s="49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24" customHeight="1">
      <c r="A265" s="12"/>
      <c r="B265" s="12"/>
      <c r="C265" s="255"/>
      <c r="D265" s="183"/>
      <c r="E265" s="49"/>
      <c r="F265" s="49"/>
      <c r="G265" s="49"/>
      <c r="H265" s="49"/>
      <c r="I265" s="49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24" customHeight="1">
      <c r="A266" s="12"/>
      <c r="B266" s="12"/>
      <c r="C266" s="255"/>
      <c r="D266" s="183"/>
      <c r="E266" s="49"/>
      <c r="F266" s="49"/>
      <c r="G266" s="49"/>
      <c r="H266" s="49"/>
      <c r="I266" s="49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24" customHeight="1">
      <c r="A267" s="12"/>
      <c r="B267" s="12"/>
      <c r="C267" s="255"/>
      <c r="D267" s="183"/>
      <c r="E267" s="49"/>
      <c r="F267" s="49"/>
      <c r="G267" s="49"/>
      <c r="H267" s="49"/>
      <c r="I267" s="49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24" customHeight="1">
      <c r="A268" s="12"/>
      <c r="B268" s="12"/>
      <c r="C268" s="255"/>
      <c r="D268" s="183"/>
      <c r="E268" s="49"/>
      <c r="F268" s="49"/>
      <c r="G268" s="49"/>
      <c r="H268" s="49"/>
      <c r="I268" s="49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24" customHeight="1">
      <c r="A269" s="12"/>
      <c r="B269" s="12"/>
      <c r="C269" s="255"/>
      <c r="D269" s="183"/>
      <c r="E269" s="49"/>
      <c r="F269" s="49"/>
      <c r="G269" s="49"/>
      <c r="H269" s="49"/>
      <c r="I269" s="49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24" customHeight="1">
      <c r="A270" s="12"/>
      <c r="B270" s="12"/>
      <c r="C270" s="255"/>
      <c r="D270" s="183"/>
      <c r="E270" s="49"/>
      <c r="F270" s="49"/>
      <c r="G270" s="49"/>
      <c r="H270" s="49"/>
      <c r="I270" s="49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24" customHeight="1">
      <c r="A271" s="12"/>
      <c r="B271" s="12"/>
      <c r="C271" s="255"/>
      <c r="D271" s="183"/>
      <c r="E271" s="49"/>
      <c r="F271" s="49"/>
      <c r="G271" s="49"/>
      <c r="H271" s="49"/>
      <c r="I271" s="49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24" customHeight="1">
      <c r="A272" s="12"/>
      <c r="B272" s="12"/>
      <c r="C272" s="255"/>
      <c r="D272" s="183"/>
      <c r="E272" s="49"/>
      <c r="F272" s="49"/>
      <c r="G272" s="49"/>
      <c r="H272" s="49"/>
      <c r="I272" s="49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24" customHeight="1">
      <c r="A273" s="12"/>
      <c r="B273" s="12"/>
      <c r="C273" s="255"/>
      <c r="D273" s="183"/>
      <c r="E273" s="49"/>
      <c r="F273" s="49"/>
      <c r="G273" s="49"/>
      <c r="H273" s="49"/>
      <c r="I273" s="49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24" customHeight="1">
      <c r="A274" s="12"/>
      <c r="B274" s="12"/>
      <c r="C274" s="255"/>
      <c r="D274" s="183"/>
      <c r="E274" s="49"/>
      <c r="F274" s="49"/>
      <c r="G274" s="49"/>
      <c r="H274" s="49"/>
      <c r="I274" s="49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24" customHeight="1">
      <c r="A275" s="12"/>
      <c r="B275" s="12"/>
      <c r="C275" s="255"/>
      <c r="D275" s="183"/>
      <c r="E275" s="49"/>
      <c r="F275" s="49"/>
      <c r="G275" s="49"/>
      <c r="H275" s="49"/>
      <c r="I275" s="49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24" customHeight="1">
      <c r="A276" s="12"/>
      <c r="B276" s="12"/>
      <c r="C276" s="255"/>
      <c r="D276" s="183"/>
      <c r="E276" s="49"/>
      <c r="F276" s="49"/>
      <c r="G276" s="49"/>
      <c r="H276" s="49"/>
      <c r="I276" s="49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24" customHeight="1">
      <c r="A277" s="12"/>
      <c r="B277" s="12"/>
      <c r="C277" s="255"/>
      <c r="D277" s="183"/>
      <c r="E277" s="49"/>
      <c r="F277" s="49"/>
      <c r="G277" s="49"/>
      <c r="H277" s="49"/>
      <c r="I277" s="49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24" customHeight="1">
      <c r="A278" s="12"/>
      <c r="B278" s="12"/>
      <c r="C278" s="255"/>
      <c r="D278" s="183"/>
      <c r="E278" s="49"/>
      <c r="F278" s="49"/>
      <c r="G278" s="49"/>
      <c r="H278" s="49"/>
      <c r="I278" s="49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24" customHeight="1">
      <c r="A279" s="12"/>
      <c r="B279" s="12"/>
      <c r="C279" s="255"/>
      <c r="D279" s="183"/>
      <c r="E279" s="49"/>
      <c r="F279" s="49"/>
      <c r="G279" s="49"/>
      <c r="H279" s="49"/>
      <c r="I279" s="49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24" customHeight="1">
      <c r="A280" s="12"/>
      <c r="B280" s="12"/>
      <c r="C280" s="255"/>
      <c r="D280" s="183"/>
      <c r="E280" s="49"/>
      <c r="F280" s="49"/>
      <c r="G280" s="49"/>
      <c r="H280" s="49"/>
      <c r="I280" s="49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24" customHeight="1">
      <c r="A281" s="12"/>
      <c r="B281" s="12"/>
      <c r="C281" s="255"/>
      <c r="D281" s="183"/>
      <c r="E281" s="49"/>
      <c r="F281" s="49"/>
      <c r="G281" s="49"/>
      <c r="H281" s="49"/>
      <c r="I281" s="49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24" customHeight="1">
      <c r="A282" s="12"/>
      <c r="B282" s="12"/>
      <c r="C282" s="255"/>
      <c r="D282" s="183"/>
      <c r="E282" s="49"/>
      <c r="F282" s="49"/>
      <c r="G282" s="49"/>
      <c r="H282" s="49"/>
      <c r="I282" s="49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24" customHeight="1">
      <c r="A283" s="12"/>
      <c r="B283" s="12"/>
      <c r="C283" s="255"/>
      <c r="D283" s="183"/>
      <c r="E283" s="49"/>
      <c r="F283" s="49"/>
      <c r="G283" s="49"/>
      <c r="H283" s="49"/>
      <c r="I283" s="49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24" customHeight="1">
      <c r="A284" s="12"/>
      <c r="B284" s="12"/>
      <c r="C284" s="255"/>
      <c r="D284" s="183"/>
      <c r="E284" s="49"/>
      <c r="F284" s="49"/>
      <c r="G284" s="49"/>
      <c r="H284" s="49"/>
      <c r="I284" s="49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24" customHeight="1">
      <c r="A285" s="12"/>
      <c r="B285" s="12"/>
      <c r="C285" s="255"/>
      <c r="D285" s="183"/>
      <c r="E285" s="49"/>
      <c r="F285" s="49"/>
      <c r="G285" s="49"/>
      <c r="H285" s="49"/>
      <c r="I285" s="49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24" customHeight="1">
      <c r="A286" s="12"/>
      <c r="B286" s="12"/>
      <c r="C286" s="255"/>
      <c r="D286" s="183"/>
      <c r="E286" s="49"/>
      <c r="F286" s="49"/>
      <c r="G286" s="49"/>
      <c r="H286" s="49"/>
      <c r="I286" s="49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24" customHeight="1">
      <c r="A287" s="12"/>
      <c r="B287" s="12"/>
      <c r="C287" s="255"/>
      <c r="D287" s="183"/>
      <c r="E287" s="49"/>
      <c r="F287" s="49"/>
      <c r="G287" s="49"/>
      <c r="H287" s="49"/>
      <c r="I287" s="49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24" customHeight="1">
      <c r="A288" s="12"/>
      <c r="B288" s="12"/>
      <c r="C288" s="255"/>
      <c r="D288" s="183"/>
      <c r="E288" s="49"/>
      <c r="F288" s="49"/>
      <c r="G288" s="49"/>
      <c r="H288" s="49"/>
      <c r="I288" s="49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24" customHeight="1">
      <c r="A289" s="12"/>
      <c r="B289" s="12"/>
      <c r="C289" s="255"/>
      <c r="D289" s="183"/>
      <c r="E289" s="49"/>
      <c r="F289" s="49"/>
      <c r="G289" s="49"/>
      <c r="H289" s="49"/>
      <c r="I289" s="49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24" customHeight="1">
      <c r="A290" s="12"/>
      <c r="B290" s="12"/>
      <c r="C290" s="255"/>
      <c r="D290" s="183"/>
      <c r="E290" s="49"/>
      <c r="F290" s="49"/>
      <c r="G290" s="49"/>
      <c r="H290" s="49"/>
      <c r="I290" s="49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24" customHeight="1">
      <c r="A291" s="12"/>
      <c r="B291" s="12"/>
      <c r="C291" s="255"/>
      <c r="D291" s="183"/>
      <c r="E291" s="49"/>
      <c r="F291" s="49"/>
      <c r="G291" s="49"/>
      <c r="H291" s="49"/>
      <c r="I291" s="49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24" customHeight="1">
      <c r="A292" s="12"/>
      <c r="B292" s="12"/>
      <c r="C292" s="255"/>
      <c r="D292" s="183"/>
      <c r="E292" s="49"/>
      <c r="F292" s="49"/>
      <c r="G292" s="49"/>
      <c r="H292" s="49"/>
      <c r="I292" s="49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24" customHeight="1">
      <c r="A293" s="12"/>
      <c r="B293" s="12"/>
      <c r="C293" s="255"/>
      <c r="D293" s="183"/>
      <c r="E293" s="49"/>
      <c r="F293" s="49"/>
      <c r="G293" s="49"/>
      <c r="H293" s="49"/>
      <c r="I293" s="49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24" customHeight="1">
      <c r="A294" s="12"/>
      <c r="B294" s="12"/>
      <c r="C294" s="255"/>
      <c r="D294" s="183"/>
      <c r="E294" s="49"/>
      <c r="F294" s="49"/>
      <c r="G294" s="49"/>
      <c r="H294" s="49"/>
      <c r="I294" s="49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24" customHeight="1">
      <c r="A295" s="12"/>
      <c r="B295" s="12"/>
      <c r="C295" s="255"/>
      <c r="D295" s="183"/>
      <c r="E295" s="49"/>
      <c r="F295" s="49"/>
      <c r="G295" s="49"/>
      <c r="H295" s="49"/>
      <c r="I295" s="49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24" customHeight="1">
      <c r="A296" s="12"/>
      <c r="B296" s="12"/>
      <c r="C296" s="255"/>
      <c r="D296" s="183"/>
      <c r="E296" s="49"/>
      <c r="F296" s="49"/>
      <c r="G296" s="49"/>
      <c r="H296" s="49"/>
      <c r="I296" s="49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24" customHeight="1">
      <c r="A297" s="12"/>
      <c r="B297" s="12"/>
      <c r="C297" s="255"/>
      <c r="D297" s="183"/>
      <c r="E297" s="49"/>
      <c r="F297" s="49"/>
      <c r="G297" s="49"/>
      <c r="H297" s="49"/>
      <c r="I297" s="49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24" customHeight="1">
      <c r="A298" s="12"/>
      <c r="B298" s="12"/>
      <c r="C298" s="255"/>
      <c r="D298" s="183"/>
      <c r="E298" s="49"/>
      <c r="F298" s="49"/>
      <c r="G298" s="49"/>
      <c r="H298" s="49"/>
      <c r="I298" s="49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24" customHeight="1">
      <c r="A299" s="12"/>
      <c r="B299" s="12"/>
      <c r="C299" s="255"/>
      <c r="D299" s="183"/>
      <c r="E299" s="49"/>
      <c r="F299" s="49"/>
      <c r="G299" s="49"/>
      <c r="H299" s="49"/>
      <c r="I299" s="49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24" customHeight="1">
      <c r="A300" s="12"/>
      <c r="B300" s="12"/>
      <c r="C300" s="255"/>
      <c r="D300" s="183"/>
      <c r="E300" s="49"/>
      <c r="F300" s="49"/>
      <c r="G300" s="49"/>
      <c r="H300" s="49"/>
      <c r="I300" s="49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24" customHeight="1">
      <c r="A301" s="12"/>
      <c r="B301" s="12"/>
      <c r="C301" s="255"/>
      <c r="D301" s="183"/>
      <c r="E301" s="49"/>
      <c r="F301" s="49"/>
      <c r="G301" s="49"/>
      <c r="H301" s="49"/>
      <c r="I301" s="49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24" customHeight="1">
      <c r="A302" s="12"/>
      <c r="B302" s="12"/>
      <c r="C302" s="255"/>
      <c r="D302" s="183"/>
      <c r="E302" s="49"/>
      <c r="F302" s="49"/>
      <c r="G302" s="49"/>
      <c r="H302" s="49"/>
      <c r="I302" s="49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24" customHeight="1">
      <c r="A303" s="12"/>
      <c r="B303" s="12"/>
      <c r="C303" s="255"/>
      <c r="D303" s="183"/>
      <c r="E303" s="49"/>
      <c r="F303" s="49"/>
      <c r="G303" s="49"/>
      <c r="H303" s="49"/>
      <c r="I303" s="49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24" customHeight="1">
      <c r="A304" s="12"/>
      <c r="B304" s="12"/>
      <c r="C304" s="255"/>
      <c r="D304" s="183"/>
      <c r="E304" s="49"/>
      <c r="F304" s="49"/>
      <c r="G304" s="49"/>
      <c r="H304" s="49"/>
      <c r="I304" s="49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24" customHeight="1">
      <c r="A305" s="12"/>
      <c r="B305" s="12"/>
      <c r="C305" s="255"/>
      <c r="D305" s="183"/>
      <c r="E305" s="49"/>
      <c r="F305" s="49"/>
      <c r="G305" s="49"/>
      <c r="H305" s="49"/>
      <c r="I305" s="49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24" customHeight="1">
      <c r="A306" s="12"/>
      <c r="B306" s="12"/>
      <c r="C306" s="255"/>
      <c r="D306" s="183"/>
      <c r="E306" s="49"/>
      <c r="F306" s="49"/>
      <c r="G306" s="49"/>
      <c r="H306" s="49"/>
      <c r="I306" s="49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24" customHeight="1">
      <c r="A307" s="12"/>
      <c r="B307" s="12"/>
      <c r="C307" s="255"/>
      <c r="D307" s="183"/>
      <c r="E307" s="49"/>
      <c r="F307" s="49"/>
      <c r="G307" s="49"/>
      <c r="H307" s="49"/>
      <c r="I307" s="49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24" customHeight="1">
      <c r="A308" s="12"/>
      <c r="B308" s="12"/>
      <c r="C308" s="255"/>
      <c r="D308" s="183"/>
      <c r="E308" s="49"/>
      <c r="F308" s="49"/>
      <c r="G308" s="49"/>
      <c r="H308" s="49"/>
      <c r="I308" s="49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24" customHeight="1">
      <c r="A309" s="12"/>
      <c r="B309" s="12"/>
      <c r="C309" s="255"/>
      <c r="D309" s="183"/>
      <c r="E309" s="49"/>
      <c r="F309" s="49"/>
      <c r="G309" s="49"/>
      <c r="H309" s="49"/>
      <c r="I309" s="49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24" customHeight="1">
      <c r="A310" s="12"/>
      <c r="B310" s="12"/>
      <c r="C310" s="255"/>
      <c r="D310" s="183"/>
      <c r="E310" s="49"/>
      <c r="F310" s="49"/>
      <c r="G310" s="49"/>
      <c r="H310" s="49"/>
      <c r="I310" s="49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24" customHeight="1">
      <c r="A311" s="12"/>
      <c r="B311" s="12"/>
      <c r="C311" s="255"/>
      <c r="D311" s="183"/>
      <c r="E311" s="49"/>
      <c r="F311" s="49"/>
      <c r="G311" s="49"/>
      <c r="H311" s="49"/>
      <c r="I311" s="49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24" customHeight="1">
      <c r="A312" s="12"/>
      <c r="B312" s="12"/>
      <c r="C312" s="255"/>
      <c r="D312" s="183"/>
      <c r="E312" s="49"/>
      <c r="F312" s="49"/>
      <c r="G312" s="49"/>
      <c r="H312" s="49"/>
      <c r="I312" s="49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24" customHeight="1">
      <c r="A313" s="12"/>
      <c r="B313" s="12"/>
      <c r="C313" s="255"/>
      <c r="D313" s="183"/>
      <c r="E313" s="49"/>
      <c r="F313" s="49"/>
      <c r="G313" s="49"/>
      <c r="H313" s="49"/>
      <c r="I313" s="49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24" customHeight="1">
      <c r="A314" s="12"/>
      <c r="B314" s="12"/>
      <c r="C314" s="255"/>
      <c r="D314" s="183"/>
      <c r="E314" s="49"/>
      <c r="F314" s="49"/>
      <c r="G314" s="49"/>
      <c r="H314" s="49"/>
      <c r="I314" s="49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24" customHeight="1">
      <c r="A315" s="12"/>
      <c r="B315" s="12"/>
      <c r="C315" s="255"/>
      <c r="D315" s="183"/>
      <c r="E315" s="49"/>
      <c r="F315" s="49"/>
      <c r="G315" s="49"/>
      <c r="H315" s="49"/>
      <c r="I315" s="49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24" customHeight="1">
      <c r="A316" s="12"/>
      <c r="B316" s="12"/>
      <c r="C316" s="255"/>
      <c r="D316" s="183"/>
      <c r="E316" s="49"/>
      <c r="F316" s="49"/>
      <c r="G316" s="49"/>
      <c r="H316" s="49"/>
      <c r="I316" s="49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24" customHeight="1">
      <c r="A317" s="12"/>
      <c r="B317" s="12"/>
      <c r="C317" s="255"/>
      <c r="D317" s="183"/>
      <c r="E317" s="49"/>
      <c r="F317" s="49"/>
      <c r="G317" s="49"/>
      <c r="H317" s="49"/>
      <c r="I317" s="49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24" customHeight="1">
      <c r="A318" s="12"/>
      <c r="B318" s="12"/>
      <c r="C318" s="255"/>
      <c r="D318" s="183"/>
      <c r="E318" s="49"/>
      <c r="F318" s="49"/>
      <c r="G318" s="49"/>
      <c r="H318" s="49"/>
      <c r="I318" s="49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24" customHeight="1">
      <c r="A319" s="12"/>
      <c r="B319" s="12"/>
      <c r="C319" s="255"/>
      <c r="D319" s="183"/>
      <c r="E319" s="49"/>
      <c r="F319" s="49"/>
      <c r="G319" s="49"/>
      <c r="H319" s="49"/>
      <c r="I319" s="49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24" customHeight="1">
      <c r="A320" s="12"/>
      <c r="B320" s="12"/>
      <c r="C320" s="255"/>
      <c r="D320" s="183"/>
      <c r="E320" s="49"/>
      <c r="F320" s="49"/>
      <c r="G320" s="49"/>
      <c r="H320" s="49"/>
      <c r="I320" s="49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24" customHeight="1">
      <c r="A321" s="12"/>
      <c r="B321" s="12"/>
      <c r="C321" s="255"/>
      <c r="D321" s="183"/>
      <c r="E321" s="49"/>
      <c r="F321" s="49"/>
      <c r="G321" s="49"/>
      <c r="H321" s="49"/>
      <c r="I321" s="49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24" customHeight="1">
      <c r="A322" s="12"/>
      <c r="B322" s="12"/>
      <c r="C322" s="255"/>
      <c r="D322" s="183"/>
      <c r="E322" s="49"/>
      <c r="F322" s="49"/>
      <c r="G322" s="49"/>
      <c r="H322" s="49"/>
      <c r="I322" s="49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24" customHeight="1">
      <c r="A323" s="12"/>
      <c r="B323" s="12"/>
      <c r="C323" s="255"/>
      <c r="D323" s="183"/>
      <c r="E323" s="49"/>
      <c r="F323" s="49"/>
      <c r="G323" s="49"/>
      <c r="H323" s="49"/>
      <c r="I323" s="49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24" customHeight="1">
      <c r="A324" s="12"/>
      <c r="B324" s="12"/>
      <c r="C324" s="255"/>
      <c r="D324" s="183"/>
      <c r="E324" s="49"/>
      <c r="F324" s="49"/>
      <c r="G324" s="49"/>
      <c r="H324" s="49"/>
      <c r="I324" s="49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24" customHeight="1">
      <c r="A325" s="12"/>
      <c r="B325" s="12"/>
      <c r="C325" s="255"/>
      <c r="D325" s="183"/>
      <c r="E325" s="49"/>
      <c r="F325" s="49"/>
      <c r="G325" s="49"/>
      <c r="H325" s="49"/>
      <c r="I325" s="49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24" customHeight="1">
      <c r="A326" s="12"/>
      <c r="B326" s="12"/>
      <c r="C326" s="255"/>
      <c r="D326" s="183"/>
      <c r="E326" s="49"/>
      <c r="F326" s="49"/>
      <c r="G326" s="49"/>
      <c r="H326" s="49"/>
      <c r="I326" s="49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24" customHeight="1">
      <c r="A327" s="12"/>
      <c r="B327" s="12"/>
      <c r="C327" s="255"/>
      <c r="D327" s="183"/>
      <c r="E327" s="49"/>
      <c r="F327" s="49"/>
      <c r="G327" s="49"/>
      <c r="H327" s="49"/>
      <c r="I327" s="49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24" customHeight="1">
      <c r="A328" s="12"/>
      <c r="B328" s="12"/>
      <c r="C328" s="255"/>
      <c r="D328" s="183"/>
      <c r="E328" s="49"/>
      <c r="F328" s="49"/>
      <c r="G328" s="49"/>
      <c r="H328" s="49"/>
      <c r="I328" s="49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24" customHeight="1">
      <c r="A329" s="12"/>
      <c r="B329" s="12"/>
      <c r="C329" s="255"/>
      <c r="D329" s="183"/>
      <c r="E329" s="49"/>
      <c r="F329" s="49"/>
      <c r="G329" s="49"/>
      <c r="H329" s="49"/>
      <c r="I329" s="49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24" customHeight="1">
      <c r="A330" s="12"/>
      <c r="B330" s="12"/>
      <c r="C330" s="255"/>
      <c r="D330" s="183"/>
      <c r="E330" s="49"/>
      <c r="F330" s="49"/>
      <c r="G330" s="49"/>
      <c r="H330" s="49"/>
      <c r="I330" s="49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24" customHeight="1">
      <c r="A331" s="12"/>
      <c r="B331" s="12"/>
      <c r="C331" s="255"/>
      <c r="D331" s="183"/>
      <c r="E331" s="49"/>
      <c r="F331" s="49"/>
      <c r="G331" s="49"/>
      <c r="H331" s="49"/>
      <c r="I331" s="49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24" customHeight="1">
      <c r="A332" s="12"/>
      <c r="B332" s="12"/>
      <c r="C332" s="255"/>
      <c r="D332" s="183"/>
      <c r="E332" s="49"/>
      <c r="F332" s="49"/>
      <c r="G332" s="49"/>
      <c r="H332" s="49"/>
      <c r="I332" s="49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24" customHeight="1">
      <c r="A333" s="12"/>
      <c r="B333" s="12"/>
      <c r="C333" s="255"/>
      <c r="D333" s="183"/>
      <c r="E333" s="49"/>
      <c r="F333" s="49"/>
      <c r="G333" s="49"/>
      <c r="H333" s="49"/>
      <c r="I333" s="49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24" customHeight="1">
      <c r="A334" s="12"/>
      <c r="B334" s="12"/>
      <c r="C334" s="255"/>
      <c r="D334" s="183"/>
      <c r="E334" s="49"/>
      <c r="F334" s="49"/>
      <c r="G334" s="49"/>
      <c r="H334" s="49"/>
      <c r="I334" s="49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24" customHeight="1">
      <c r="A335" s="12"/>
      <c r="B335" s="12"/>
      <c r="C335" s="255"/>
      <c r="D335" s="183"/>
      <c r="E335" s="49"/>
      <c r="F335" s="49"/>
      <c r="G335" s="49"/>
      <c r="H335" s="49"/>
      <c r="I335" s="49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24" customHeight="1">
      <c r="A336" s="12"/>
      <c r="B336" s="12"/>
      <c r="C336" s="255"/>
      <c r="D336" s="183"/>
      <c r="E336" s="49"/>
      <c r="F336" s="49"/>
      <c r="G336" s="49"/>
      <c r="H336" s="49"/>
      <c r="I336" s="49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24" customHeight="1">
      <c r="A337" s="12"/>
      <c r="B337" s="12"/>
      <c r="C337" s="255"/>
      <c r="D337" s="183"/>
      <c r="E337" s="49"/>
      <c r="F337" s="49"/>
      <c r="G337" s="49"/>
      <c r="H337" s="49"/>
      <c r="I337" s="49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24" customHeight="1">
      <c r="A338" s="12"/>
      <c r="B338" s="12"/>
      <c r="C338" s="255"/>
      <c r="D338" s="183"/>
      <c r="E338" s="49"/>
      <c r="F338" s="49"/>
      <c r="G338" s="49"/>
      <c r="H338" s="49"/>
      <c r="I338" s="49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24" customHeight="1">
      <c r="A339" s="12"/>
      <c r="B339" s="12"/>
      <c r="C339" s="255"/>
      <c r="D339" s="183"/>
      <c r="E339" s="49"/>
      <c r="F339" s="49"/>
      <c r="G339" s="49"/>
      <c r="H339" s="49"/>
      <c r="I339" s="49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24" customHeight="1">
      <c r="A340" s="12"/>
      <c r="B340" s="12"/>
      <c r="C340" s="255"/>
      <c r="D340" s="183"/>
      <c r="E340" s="49"/>
      <c r="F340" s="49"/>
      <c r="G340" s="49"/>
      <c r="H340" s="49"/>
      <c r="I340" s="49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24" customHeight="1">
      <c r="A341" s="12"/>
      <c r="B341" s="12"/>
      <c r="C341" s="255"/>
      <c r="D341" s="183"/>
      <c r="E341" s="49"/>
      <c r="F341" s="49"/>
      <c r="G341" s="49"/>
      <c r="H341" s="49"/>
      <c r="I341" s="49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24" customHeight="1">
      <c r="A342" s="12"/>
      <c r="B342" s="12"/>
      <c r="C342" s="255"/>
      <c r="D342" s="183"/>
      <c r="E342" s="49"/>
      <c r="F342" s="49"/>
      <c r="G342" s="49"/>
      <c r="H342" s="49"/>
      <c r="I342" s="49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24" customHeight="1">
      <c r="A343" s="12"/>
      <c r="B343" s="12"/>
      <c r="C343" s="255"/>
      <c r="D343" s="183"/>
      <c r="E343" s="49"/>
      <c r="F343" s="49"/>
      <c r="G343" s="49"/>
      <c r="H343" s="49"/>
      <c r="I343" s="49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24" customHeight="1">
      <c r="A344" s="12"/>
      <c r="B344" s="12"/>
      <c r="C344" s="255"/>
      <c r="D344" s="183"/>
      <c r="E344" s="49"/>
      <c r="F344" s="49"/>
      <c r="G344" s="49"/>
      <c r="H344" s="49"/>
      <c r="I344" s="49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24" customHeight="1">
      <c r="A345" s="12"/>
      <c r="B345" s="12"/>
      <c r="C345" s="255"/>
      <c r="D345" s="183"/>
      <c r="E345" s="49"/>
      <c r="F345" s="49"/>
      <c r="G345" s="49"/>
      <c r="H345" s="49"/>
      <c r="I345" s="49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24" customHeight="1">
      <c r="A346" s="12"/>
      <c r="B346" s="12"/>
      <c r="C346" s="255"/>
      <c r="D346" s="183"/>
      <c r="E346" s="49"/>
      <c r="F346" s="49"/>
      <c r="G346" s="49"/>
      <c r="H346" s="49"/>
      <c r="I346" s="49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24" customHeight="1">
      <c r="A347" s="12"/>
      <c r="B347" s="12"/>
      <c r="C347" s="255"/>
      <c r="D347" s="183"/>
      <c r="E347" s="49"/>
      <c r="F347" s="49"/>
      <c r="G347" s="49"/>
      <c r="H347" s="49"/>
      <c r="I347" s="49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24" customHeight="1">
      <c r="A348" s="12"/>
      <c r="B348" s="12"/>
      <c r="C348" s="255"/>
      <c r="D348" s="183"/>
      <c r="E348" s="49"/>
      <c r="F348" s="49"/>
      <c r="G348" s="49"/>
      <c r="H348" s="49"/>
      <c r="I348" s="49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24" customHeight="1">
      <c r="A349" s="12"/>
      <c r="B349" s="12"/>
      <c r="C349" s="255"/>
      <c r="D349" s="183"/>
      <c r="E349" s="49"/>
      <c r="F349" s="49"/>
      <c r="G349" s="49"/>
      <c r="H349" s="49"/>
      <c r="I349" s="49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24" customHeight="1">
      <c r="A350" s="12"/>
      <c r="B350" s="12"/>
      <c r="C350" s="255"/>
      <c r="D350" s="183"/>
      <c r="E350" s="49"/>
      <c r="F350" s="49"/>
      <c r="G350" s="49"/>
      <c r="H350" s="49"/>
      <c r="I350" s="49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24" customHeight="1">
      <c r="A351" s="12"/>
      <c r="B351" s="12"/>
      <c r="C351" s="255"/>
      <c r="D351" s="183"/>
      <c r="E351" s="49"/>
      <c r="F351" s="49"/>
      <c r="G351" s="49"/>
      <c r="H351" s="49"/>
      <c r="I351" s="49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24" customHeight="1">
      <c r="A352" s="12"/>
      <c r="B352" s="12"/>
      <c r="C352" s="255"/>
      <c r="D352" s="183"/>
      <c r="E352" s="49"/>
      <c r="F352" s="49"/>
      <c r="G352" s="49"/>
      <c r="H352" s="49"/>
      <c r="I352" s="49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24" customHeight="1">
      <c r="A353" s="12"/>
      <c r="B353" s="12"/>
      <c r="C353" s="255"/>
      <c r="D353" s="183"/>
      <c r="E353" s="49"/>
      <c r="F353" s="49"/>
      <c r="G353" s="49"/>
      <c r="H353" s="49"/>
      <c r="I353" s="49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24" customHeight="1">
      <c r="A354" s="12"/>
      <c r="B354" s="12"/>
      <c r="C354" s="255"/>
      <c r="D354" s="183"/>
      <c r="E354" s="49"/>
      <c r="F354" s="49"/>
      <c r="G354" s="49"/>
      <c r="H354" s="49"/>
      <c r="I354" s="49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24" customHeight="1">
      <c r="A355" s="12"/>
      <c r="B355" s="12"/>
      <c r="C355" s="255"/>
      <c r="D355" s="183"/>
      <c r="E355" s="49"/>
      <c r="F355" s="49"/>
      <c r="G355" s="49"/>
      <c r="H355" s="49"/>
      <c r="I355" s="49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24" customHeight="1">
      <c r="A356" s="12"/>
      <c r="B356" s="12"/>
      <c r="C356" s="255"/>
      <c r="D356" s="183"/>
      <c r="E356" s="49"/>
      <c r="F356" s="49"/>
      <c r="G356" s="49"/>
      <c r="H356" s="49"/>
      <c r="I356" s="49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24" customHeight="1">
      <c r="A357" s="12"/>
      <c r="B357" s="12"/>
      <c r="C357" s="255"/>
      <c r="D357" s="183"/>
      <c r="E357" s="49"/>
      <c r="F357" s="49"/>
      <c r="G357" s="49"/>
      <c r="H357" s="49"/>
      <c r="I357" s="49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24" customHeight="1">
      <c r="A358" s="12"/>
      <c r="B358" s="12"/>
      <c r="C358" s="255"/>
      <c r="D358" s="183"/>
      <c r="E358" s="49"/>
      <c r="F358" s="49"/>
      <c r="G358" s="49"/>
      <c r="H358" s="49"/>
      <c r="I358" s="49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24" customHeight="1">
      <c r="A359" s="12"/>
      <c r="B359" s="12"/>
      <c r="C359" s="255"/>
      <c r="D359" s="183"/>
      <c r="E359" s="49"/>
      <c r="F359" s="49"/>
      <c r="G359" s="49"/>
      <c r="H359" s="49"/>
      <c r="I359" s="49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24" customHeight="1">
      <c r="A360" s="12"/>
      <c r="B360" s="12"/>
      <c r="C360" s="255"/>
      <c r="D360" s="183"/>
      <c r="E360" s="49"/>
      <c r="F360" s="49"/>
      <c r="G360" s="49"/>
      <c r="H360" s="49"/>
      <c r="I360" s="49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24" customHeight="1">
      <c r="A361" s="12"/>
      <c r="B361" s="12"/>
      <c r="C361" s="255"/>
      <c r="D361" s="183"/>
      <c r="E361" s="49"/>
      <c r="F361" s="49"/>
      <c r="G361" s="49"/>
      <c r="H361" s="49"/>
      <c r="I361" s="49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24" customHeight="1">
      <c r="A362" s="12"/>
      <c r="B362" s="12"/>
      <c r="C362" s="255"/>
      <c r="D362" s="183"/>
      <c r="E362" s="49"/>
      <c r="F362" s="49"/>
      <c r="G362" s="49"/>
      <c r="H362" s="49"/>
      <c r="I362" s="49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24" customHeight="1">
      <c r="A363" s="12"/>
      <c r="B363" s="12"/>
      <c r="C363" s="255"/>
      <c r="D363" s="183"/>
      <c r="E363" s="49"/>
      <c r="F363" s="49"/>
      <c r="G363" s="49"/>
      <c r="H363" s="49"/>
      <c r="I363" s="49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24" customHeight="1">
      <c r="A364" s="12"/>
      <c r="B364" s="12"/>
      <c r="C364" s="255"/>
      <c r="D364" s="183"/>
      <c r="E364" s="49"/>
      <c r="F364" s="49"/>
      <c r="G364" s="49"/>
      <c r="H364" s="49"/>
      <c r="I364" s="49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24" customHeight="1">
      <c r="A365" s="12"/>
      <c r="B365" s="12"/>
      <c r="C365" s="255"/>
      <c r="D365" s="183"/>
      <c r="E365" s="49"/>
      <c r="F365" s="49"/>
      <c r="G365" s="49"/>
      <c r="H365" s="49"/>
      <c r="I365" s="49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24" customHeight="1">
      <c r="A366" s="12"/>
      <c r="B366" s="12"/>
      <c r="C366" s="255"/>
      <c r="D366" s="183"/>
      <c r="E366" s="49"/>
      <c r="F366" s="49"/>
      <c r="G366" s="49"/>
      <c r="H366" s="49"/>
      <c r="I366" s="49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24" customHeight="1">
      <c r="A367" s="12"/>
      <c r="B367" s="12"/>
      <c r="C367" s="255"/>
      <c r="D367" s="183"/>
      <c r="E367" s="49"/>
      <c r="F367" s="49"/>
      <c r="G367" s="49"/>
      <c r="H367" s="49"/>
      <c r="I367" s="49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24" customHeight="1">
      <c r="A368" s="12"/>
      <c r="B368" s="12"/>
      <c r="C368" s="255"/>
      <c r="D368" s="183"/>
      <c r="E368" s="49"/>
      <c r="F368" s="49"/>
      <c r="G368" s="49"/>
      <c r="H368" s="49"/>
      <c r="I368" s="49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24" customHeight="1">
      <c r="A369" s="12"/>
      <c r="B369" s="12"/>
      <c r="C369" s="255"/>
      <c r="D369" s="183"/>
      <c r="E369" s="49"/>
      <c r="F369" s="49"/>
      <c r="G369" s="49"/>
      <c r="H369" s="49"/>
      <c r="I369" s="49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24" customHeight="1">
      <c r="A370" s="12"/>
      <c r="B370" s="12"/>
      <c r="C370" s="255"/>
      <c r="D370" s="183"/>
      <c r="E370" s="49"/>
      <c r="F370" s="49"/>
      <c r="G370" s="49"/>
      <c r="H370" s="49"/>
      <c r="I370" s="49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24" customHeight="1">
      <c r="A371" s="12"/>
      <c r="B371" s="12"/>
      <c r="C371" s="255"/>
      <c r="D371" s="183"/>
      <c r="E371" s="49"/>
      <c r="F371" s="49"/>
      <c r="G371" s="49"/>
      <c r="H371" s="49"/>
      <c r="I371" s="49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24" customHeight="1">
      <c r="A372" s="12"/>
      <c r="B372" s="12"/>
      <c r="C372" s="255"/>
      <c r="D372" s="183"/>
      <c r="E372" s="49"/>
      <c r="F372" s="49"/>
      <c r="G372" s="49"/>
      <c r="H372" s="49"/>
      <c r="I372" s="49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24" customHeight="1">
      <c r="A373" s="12"/>
      <c r="B373" s="12"/>
      <c r="C373" s="255"/>
      <c r="D373" s="183"/>
      <c r="E373" s="49"/>
      <c r="F373" s="49"/>
      <c r="G373" s="49"/>
      <c r="H373" s="49"/>
      <c r="I373" s="49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24" customHeight="1">
      <c r="A374" s="12"/>
      <c r="B374" s="12"/>
      <c r="C374" s="255"/>
      <c r="D374" s="183"/>
      <c r="E374" s="49"/>
      <c r="F374" s="49"/>
      <c r="G374" s="49"/>
      <c r="H374" s="49"/>
      <c r="I374" s="49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24" customHeight="1">
      <c r="A375" s="12"/>
      <c r="B375" s="12"/>
      <c r="C375" s="255"/>
      <c r="D375" s="183"/>
      <c r="E375" s="49"/>
      <c r="F375" s="49"/>
      <c r="G375" s="49"/>
      <c r="H375" s="49"/>
      <c r="I375" s="49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24" customHeight="1">
      <c r="A376" s="12"/>
      <c r="B376" s="12"/>
      <c r="C376" s="255"/>
      <c r="D376" s="183"/>
      <c r="E376" s="49"/>
      <c r="F376" s="49"/>
      <c r="G376" s="49"/>
      <c r="H376" s="49"/>
      <c r="I376" s="49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24" customHeight="1">
      <c r="A377" s="12"/>
      <c r="B377" s="12"/>
      <c r="C377" s="255"/>
      <c r="D377" s="183"/>
      <c r="E377" s="49"/>
      <c r="F377" s="49"/>
      <c r="G377" s="49"/>
      <c r="H377" s="49"/>
      <c r="I377" s="49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24" customHeight="1">
      <c r="A378" s="12"/>
      <c r="B378" s="12"/>
      <c r="C378" s="255"/>
      <c r="D378" s="183"/>
      <c r="E378" s="49"/>
      <c r="F378" s="49"/>
      <c r="G378" s="49"/>
      <c r="H378" s="49"/>
      <c r="I378" s="49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24" customHeight="1">
      <c r="A379" s="12"/>
      <c r="B379" s="12"/>
      <c r="C379" s="255"/>
      <c r="D379" s="183"/>
      <c r="E379" s="49"/>
      <c r="F379" s="49"/>
      <c r="G379" s="49"/>
      <c r="H379" s="49"/>
      <c r="I379" s="49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24" customHeight="1">
      <c r="A380" s="12"/>
      <c r="B380" s="12"/>
      <c r="C380" s="255"/>
      <c r="D380" s="183"/>
      <c r="E380" s="49"/>
      <c r="F380" s="49"/>
      <c r="G380" s="49"/>
      <c r="H380" s="49"/>
      <c r="I380" s="49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24" customHeight="1">
      <c r="A381" s="12"/>
      <c r="B381" s="12"/>
      <c r="C381" s="255"/>
      <c r="D381" s="183"/>
      <c r="E381" s="49"/>
      <c r="F381" s="49"/>
      <c r="G381" s="49"/>
      <c r="H381" s="49"/>
      <c r="I381" s="49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24" customHeight="1">
      <c r="A382" s="12"/>
      <c r="B382" s="12"/>
      <c r="C382" s="255"/>
      <c r="D382" s="183"/>
      <c r="E382" s="49"/>
      <c r="F382" s="49"/>
      <c r="G382" s="49"/>
      <c r="H382" s="49"/>
      <c r="I382" s="49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24" customHeight="1">
      <c r="A383" s="12"/>
      <c r="B383" s="12"/>
      <c r="C383" s="255"/>
      <c r="D383" s="183"/>
      <c r="E383" s="49"/>
      <c r="F383" s="49"/>
      <c r="G383" s="49"/>
      <c r="H383" s="49"/>
      <c r="I383" s="49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24" customHeight="1">
      <c r="A384" s="12"/>
      <c r="B384" s="12"/>
      <c r="C384" s="255"/>
      <c r="D384" s="183"/>
      <c r="E384" s="49"/>
      <c r="F384" s="49"/>
      <c r="G384" s="49"/>
      <c r="H384" s="49"/>
      <c r="I384" s="49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24" customHeight="1">
      <c r="A385" s="12"/>
      <c r="B385" s="12"/>
      <c r="C385" s="255"/>
      <c r="D385" s="183"/>
      <c r="E385" s="49"/>
      <c r="F385" s="49"/>
      <c r="G385" s="49"/>
      <c r="H385" s="49"/>
      <c r="I385" s="49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24" customHeight="1">
      <c r="A386" s="12"/>
      <c r="B386" s="12"/>
      <c r="C386" s="255"/>
      <c r="D386" s="183"/>
      <c r="E386" s="49"/>
      <c r="F386" s="49"/>
      <c r="G386" s="49"/>
      <c r="H386" s="49"/>
      <c r="I386" s="49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24" customHeight="1">
      <c r="A387" s="12"/>
      <c r="B387" s="12"/>
      <c r="C387" s="255"/>
      <c r="D387" s="183"/>
      <c r="E387" s="49"/>
      <c r="F387" s="49"/>
      <c r="G387" s="49"/>
      <c r="H387" s="49"/>
      <c r="I387" s="49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24" customHeight="1">
      <c r="A388" s="12"/>
      <c r="B388" s="12"/>
      <c r="C388" s="255"/>
      <c r="D388" s="183"/>
      <c r="E388" s="49"/>
      <c r="F388" s="49"/>
      <c r="G388" s="49"/>
      <c r="H388" s="49"/>
      <c r="I388" s="49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24" customHeight="1">
      <c r="A389" s="12"/>
      <c r="B389" s="12"/>
      <c r="C389" s="255"/>
      <c r="D389" s="183"/>
      <c r="E389" s="49"/>
      <c r="F389" s="49"/>
      <c r="G389" s="49"/>
      <c r="H389" s="49"/>
      <c r="I389" s="49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24" customHeight="1">
      <c r="A390" s="12"/>
      <c r="B390" s="12"/>
      <c r="C390" s="255"/>
      <c r="D390" s="183"/>
      <c r="E390" s="49"/>
      <c r="F390" s="49"/>
      <c r="G390" s="49"/>
      <c r="H390" s="49"/>
      <c r="I390" s="49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24" customHeight="1">
      <c r="A391" s="12"/>
      <c r="B391" s="12"/>
      <c r="C391" s="255"/>
      <c r="D391" s="183"/>
      <c r="E391" s="49"/>
      <c r="F391" s="49"/>
      <c r="G391" s="49"/>
      <c r="H391" s="49"/>
      <c r="I391" s="49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24" customHeight="1">
      <c r="A392" s="12"/>
      <c r="B392" s="12"/>
      <c r="C392" s="255"/>
      <c r="D392" s="183"/>
      <c r="E392" s="49"/>
      <c r="F392" s="49"/>
      <c r="G392" s="49"/>
      <c r="H392" s="49"/>
      <c r="I392" s="49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24" customHeight="1">
      <c r="A393" s="12"/>
      <c r="B393" s="12"/>
      <c r="C393" s="255"/>
      <c r="D393" s="183"/>
      <c r="E393" s="49"/>
      <c r="F393" s="49"/>
      <c r="G393" s="49"/>
      <c r="H393" s="49"/>
      <c r="I393" s="49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24" customHeight="1">
      <c r="A394" s="12"/>
      <c r="B394" s="12"/>
      <c r="C394" s="255"/>
      <c r="D394" s="183"/>
      <c r="E394" s="49"/>
      <c r="F394" s="49"/>
      <c r="G394" s="49"/>
      <c r="H394" s="49"/>
      <c r="I394" s="49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24" customHeight="1">
      <c r="A395" s="12"/>
      <c r="B395" s="12"/>
      <c r="C395" s="255"/>
      <c r="D395" s="183"/>
      <c r="E395" s="49"/>
      <c r="F395" s="49"/>
      <c r="G395" s="49"/>
      <c r="H395" s="49"/>
      <c r="I395" s="49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24" customHeight="1">
      <c r="A396" s="12"/>
      <c r="B396" s="12"/>
      <c r="C396" s="255"/>
      <c r="D396" s="183"/>
      <c r="E396" s="49"/>
      <c r="F396" s="49"/>
      <c r="G396" s="49"/>
      <c r="H396" s="49"/>
      <c r="I396" s="49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24" customHeight="1">
      <c r="A397" s="12"/>
      <c r="B397" s="12"/>
      <c r="C397" s="255"/>
      <c r="D397" s="183"/>
      <c r="E397" s="49"/>
      <c r="F397" s="49"/>
      <c r="G397" s="49"/>
      <c r="H397" s="49"/>
      <c r="I397" s="49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24" customHeight="1">
      <c r="A398" s="12"/>
      <c r="B398" s="12"/>
      <c r="C398" s="255"/>
      <c r="D398" s="183"/>
      <c r="E398" s="49"/>
      <c r="F398" s="49"/>
      <c r="G398" s="49"/>
      <c r="H398" s="49"/>
      <c r="I398" s="49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24" customHeight="1">
      <c r="A399" s="12"/>
      <c r="B399" s="12"/>
      <c r="C399" s="255"/>
      <c r="D399" s="183"/>
      <c r="E399" s="49"/>
      <c r="F399" s="49"/>
      <c r="G399" s="49"/>
      <c r="H399" s="49"/>
      <c r="I399" s="49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24" customHeight="1">
      <c r="A400" s="12"/>
      <c r="B400" s="12"/>
      <c r="C400" s="255"/>
      <c r="D400" s="183"/>
      <c r="E400" s="49"/>
      <c r="F400" s="49"/>
      <c r="G400" s="49"/>
      <c r="H400" s="49"/>
      <c r="I400" s="49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24" customHeight="1">
      <c r="A401" s="12"/>
      <c r="B401" s="12"/>
      <c r="C401" s="255"/>
      <c r="D401" s="183"/>
      <c r="E401" s="49"/>
      <c r="F401" s="49"/>
      <c r="G401" s="49"/>
      <c r="H401" s="49"/>
      <c r="I401" s="49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24" customHeight="1">
      <c r="A402" s="12"/>
      <c r="B402" s="12"/>
      <c r="C402" s="255"/>
      <c r="D402" s="183"/>
      <c r="E402" s="49"/>
      <c r="F402" s="49"/>
      <c r="G402" s="49"/>
      <c r="H402" s="49"/>
      <c r="I402" s="49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24" customHeight="1">
      <c r="A403" s="12"/>
      <c r="B403" s="12"/>
      <c r="C403" s="255"/>
      <c r="D403" s="183"/>
      <c r="E403" s="49"/>
      <c r="F403" s="49"/>
      <c r="G403" s="49"/>
      <c r="H403" s="49"/>
      <c r="I403" s="49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24" customHeight="1">
      <c r="A404" s="12"/>
      <c r="B404" s="12"/>
      <c r="C404" s="255"/>
      <c r="D404" s="183"/>
      <c r="E404" s="49"/>
      <c r="F404" s="49"/>
      <c r="G404" s="49"/>
      <c r="H404" s="49"/>
      <c r="I404" s="49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24" customHeight="1">
      <c r="A405" s="12"/>
      <c r="B405" s="12"/>
      <c r="C405" s="255"/>
      <c r="D405" s="183"/>
      <c r="E405" s="49"/>
      <c r="F405" s="49"/>
      <c r="G405" s="49"/>
      <c r="H405" s="49"/>
      <c r="I405" s="49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24" customHeight="1">
      <c r="A406" s="12"/>
      <c r="B406" s="12"/>
      <c r="C406" s="255"/>
      <c r="D406" s="183"/>
      <c r="E406" s="49"/>
      <c r="F406" s="49"/>
      <c r="G406" s="49"/>
      <c r="H406" s="49"/>
      <c r="I406" s="49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24" customHeight="1">
      <c r="A407" s="12"/>
      <c r="B407" s="12"/>
      <c r="C407" s="255"/>
      <c r="D407" s="183"/>
      <c r="E407" s="49"/>
      <c r="F407" s="49"/>
      <c r="G407" s="49"/>
      <c r="H407" s="49"/>
      <c r="I407" s="49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24" customHeight="1">
      <c r="A408" s="12"/>
      <c r="B408" s="12"/>
      <c r="C408" s="255"/>
      <c r="D408" s="183"/>
      <c r="E408" s="49"/>
      <c r="F408" s="49"/>
      <c r="G408" s="49"/>
      <c r="H408" s="49"/>
      <c r="I408" s="49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24" customHeight="1">
      <c r="A409" s="12"/>
      <c r="B409" s="12"/>
      <c r="C409" s="255"/>
      <c r="D409" s="183"/>
      <c r="E409" s="49"/>
      <c r="F409" s="49"/>
      <c r="G409" s="49"/>
      <c r="H409" s="49"/>
      <c r="I409" s="49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24" customHeight="1">
      <c r="A410" s="12"/>
      <c r="B410" s="12"/>
      <c r="C410" s="255"/>
      <c r="D410" s="183"/>
      <c r="E410" s="49"/>
      <c r="F410" s="49"/>
      <c r="G410" s="49"/>
      <c r="H410" s="49"/>
      <c r="I410" s="49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24" customHeight="1">
      <c r="A411" s="12"/>
      <c r="B411" s="12"/>
      <c r="C411" s="255"/>
      <c r="D411" s="183"/>
      <c r="E411" s="49"/>
      <c r="F411" s="49"/>
      <c r="G411" s="49"/>
      <c r="H411" s="49"/>
      <c r="I411" s="49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24" customHeight="1">
      <c r="A412" s="12"/>
      <c r="B412" s="12"/>
      <c r="C412" s="255"/>
      <c r="D412" s="183"/>
      <c r="E412" s="49"/>
      <c r="F412" s="49"/>
      <c r="G412" s="49"/>
      <c r="H412" s="49"/>
      <c r="I412" s="49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24" customHeight="1">
      <c r="A413" s="12"/>
      <c r="B413" s="12"/>
      <c r="C413" s="255"/>
      <c r="D413" s="183"/>
      <c r="E413" s="49"/>
      <c r="F413" s="49"/>
      <c r="G413" s="49"/>
      <c r="H413" s="49"/>
      <c r="I413" s="49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24" customHeight="1">
      <c r="A414" s="12"/>
      <c r="B414" s="12"/>
      <c r="C414" s="255"/>
      <c r="D414" s="183"/>
      <c r="E414" s="49"/>
      <c r="F414" s="49"/>
      <c r="G414" s="49"/>
      <c r="H414" s="49"/>
      <c r="I414" s="49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24" customHeight="1">
      <c r="A415" s="12"/>
      <c r="B415" s="12"/>
      <c r="C415" s="255"/>
      <c r="D415" s="183"/>
      <c r="E415" s="49"/>
      <c r="F415" s="49"/>
      <c r="G415" s="49"/>
      <c r="H415" s="49"/>
      <c r="I415" s="49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24" customHeight="1">
      <c r="A416" s="12"/>
      <c r="B416" s="12"/>
      <c r="C416" s="255"/>
      <c r="D416" s="183"/>
      <c r="E416" s="49"/>
      <c r="F416" s="49"/>
      <c r="G416" s="49"/>
      <c r="H416" s="49"/>
      <c r="I416" s="49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24" customHeight="1">
      <c r="A417" s="12"/>
      <c r="B417" s="12"/>
      <c r="C417" s="255"/>
      <c r="D417" s="183"/>
      <c r="E417" s="49"/>
      <c r="F417" s="49"/>
      <c r="G417" s="49"/>
      <c r="H417" s="49"/>
      <c r="I417" s="49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24" customHeight="1">
      <c r="A418" s="12"/>
      <c r="B418" s="12"/>
      <c r="C418" s="255"/>
      <c r="D418" s="183"/>
      <c r="E418" s="49"/>
      <c r="F418" s="49"/>
      <c r="G418" s="49"/>
      <c r="H418" s="49"/>
      <c r="I418" s="49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24" customHeight="1">
      <c r="A419" s="12"/>
      <c r="B419" s="12"/>
      <c r="C419" s="255"/>
      <c r="D419" s="183"/>
      <c r="E419" s="49"/>
      <c r="F419" s="49"/>
      <c r="G419" s="49"/>
      <c r="H419" s="49"/>
      <c r="I419" s="49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24" customHeight="1">
      <c r="A420" s="12"/>
      <c r="B420" s="12"/>
      <c r="C420" s="255"/>
      <c r="D420" s="183"/>
      <c r="E420" s="49"/>
      <c r="F420" s="49"/>
      <c r="G420" s="49"/>
      <c r="H420" s="49"/>
      <c r="I420" s="49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24" customHeight="1">
      <c r="A421" s="12"/>
      <c r="B421" s="12"/>
      <c r="C421" s="255"/>
      <c r="D421" s="183"/>
      <c r="E421" s="49"/>
      <c r="F421" s="49"/>
      <c r="G421" s="49"/>
      <c r="H421" s="49"/>
      <c r="I421" s="49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24" customHeight="1">
      <c r="A422" s="12"/>
      <c r="B422" s="12"/>
      <c r="C422" s="255"/>
      <c r="D422" s="183"/>
      <c r="E422" s="49"/>
      <c r="F422" s="49"/>
      <c r="G422" s="49"/>
      <c r="H422" s="49"/>
      <c r="I422" s="49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24" customHeight="1">
      <c r="A423" s="12"/>
      <c r="B423" s="12"/>
      <c r="C423" s="255"/>
      <c r="D423" s="183"/>
      <c r="E423" s="49"/>
      <c r="F423" s="49"/>
      <c r="G423" s="49"/>
      <c r="H423" s="49"/>
      <c r="I423" s="49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24" customHeight="1">
      <c r="A424" s="12"/>
      <c r="B424" s="12"/>
      <c r="C424" s="255"/>
      <c r="D424" s="183"/>
      <c r="E424" s="49"/>
      <c r="F424" s="49"/>
      <c r="G424" s="49"/>
      <c r="H424" s="49"/>
      <c r="I424" s="49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24" customHeight="1">
      <c r="A425" s="12"/>
      <c r="B425" s="12"/>
      <c r="C425" s="255"/>
      <c r="D425" s="183"/>
      <c r="E425" s="49"/>
      <c r="F425" s="49"/>
      <c r="G425" s="49"/>
      <c r="H425" s="49"/>
      <c r="I425" s="49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24" customHeight="1">
      <c r="A426" s="12"/>
      <c r="B426" s="12"/>
      <c r="C426" s="255"/>
      <c r="D426" s="183"/>
      <c r="E426" s="49"/>
      <c r="F426" s="49"/>
      <c r="G426" s="49"/>
      <c r="H426" s="49"/>
      <c r="I426" s="49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24" customHeight="1">
      <c r="A427" s="12"/>
      <c r="B427" s="12"/>
      <c r="C427" s="255"/>
      <c r="D427" s="183"/>
      <c r="E427" s="49"/>
      <c r="F427" s="49"/>
      <c r="G427" s="49"/>
      <c r="H427" s="49"/>
      <c r="I427" s="49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24" customHeight="1">
      <c r="A428" s="12"/>
      <c r="B428" s="12"/>
      <c r="C428" s="255"/>
      <c r="D428" s="183"/>
      <c r="E428" s="49"/>
      <c r="F428" s="49"/>
      <c r="G428" s="49"/>
      <c r="H428" s="49"/>
      <c r="I428" s="49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24" customHeight="1">
      <c r="A429" s="12"/>
      <c r="B429" s="12"/>
      <c r="C429" s="255"/>
      <c r="D429" s="183"/>
      <c r="E429" s="49"/>
      <c r="F429" s="49"/>
      <c r="G429" s="49"/>
      <c r="H429" s="49"/>
      <c r="I429" s="49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24" customHeight="1">
      <c r="A430" s="12"/>
      <c r="B430" s="12"/>
      <c r="C430" s="255"/>
      <c r="D430" s="183"/>
      <c r="E430" s="49"/>
      <c r="F430" s="49"/>
      <c r="G430" s="49"/>
      <c r="H430" s="49"/>
      <c r="I430" s="49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24" customHeight="1">
      <c r="A431" s="12"/>
      <c r="B431" s="12"/>
      <c r="C431" s="255"/>
      <c r="D431" s="183"/>
      <c r="E431" s="49"/>
      <c r="F431" s="49"/>
      <c r="G431" s="49"/>
      <c r="H431" s="49"/>
      <c r="I431" s="49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24" customHeight="1">
      <c r="A432" s="12"/>
      <c r="B432" s="12"/>
      <c r="C432" s="255"/>
      <c r="D432" s="183"/>
      <c r="E432" s="49"/>
      <c r="F432" s="49"/>
      <c r="G432" s="49"/>
      <c r="H432" s="49"/>
      <c r="I432" s="49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24" customHeight="1">
      <c r="A433" s="12"/>
      <c r="B433" s="12"/>
      <c r="C433" s="255"/>
      <c r="D433" s="183"/>
      <c r="E433" s="49"/>
      <c r="F433" s="49"/>
      <c r="G433" s="49"/>
      <c r="H433" s="49"/>
      <c r="I433" s="49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24" customHeight="1">
      <c r="A434" s="12"/>
      <c r="B434" s="12"/>
      <c r="C434" s="255"/>
      <c r="D434" s="183"/>
      <c r="E434" s="49"/>
      <c r="F434" s="49"/>
      <c r="G434" s="49"/>
      <c r="H434" s="49"/>
      <c r="I434" s="49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24" customHeight="1">
      <c r="A435" s="12"/>
      <c r="B435" s="12"/>
      <c r="C435" s="255"/>
      <c r="D435" s="183"/>
      <c r="E435" s="49"/>
      <c r="F435" s="49"/>
      <c r="G435" s="49"/>
      <c r="H435" s="49"/>
      <c r="I435" s="49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24" customHeight="1">
      <c r="A436" s="12"/>
      <c r="B436" s="12"/>
      <c r="C436" s="255"/>
      <c r="D436" s="183"/>
      <c r="E436" s="49"/>
      <c r="F436" s="49"/>
      <c r="G436" s="49"/>
      <c r="H436" s="49"/>
      <c r="I436" s="49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24" customHeight="1">
      <c r="A437" s="12"/>
      <c r="B437" s="12"/>
      <c r="C437" s="255"/>
      <c r="D437" s="183"/>
      <c r="E437" s="49"/>
      <c r="F437" s="49"/>
      <c r="G437" s="49"/>
      <c r="H437" s="49"/>
      <c r="I437" s="49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24" customHeight="1">
      <c r="A438" s="12"/>
      <c r="B438" s="12"/>
      <c r="C438" s="255"/>
      <c r="D438" s="183"/>
      <c r="E438" s="49"/>
      <c r="F438" s="49"/>
      <c r="G438" s="49"/>
      <c r="H438" s="49"/>
      <c r="I438" s="49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24" customHeight="1">
      <c r="A439" s="12"/>
      <c r="B439" s="12"/>
      <c r="C439" s="255"/>
      <c r="D439" s="183"/>
      <c r="E439" s="49"/>
      <c r="F439" s="49"/>
      <c r="G439" s="49"/>
      <c r="H439" s="49"/>
      <c r="I439" s="49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24" customHeight="1">
      <c r="A440" s="12"/>
      <c r="B440" s="12"/>
      <c r="C440" s="255"/>
      <c r="D440" s="183"/>
      <c r="E440" s="49"/>
      <c r="F440" s="49"/>
      <c r="G440" s="49"/>
      <c r="H440" s="49"/>
      <c r="I440" s="49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24" customHeight="1">
      <c r="A441" s="12"/>
      <c r="B441" s="12"/>
      <c r="C441" s="255"/>
      <c r="D441" s="183"/>
      <c r="E441" s="49"/>
      <c r="F441" s="49"/>
      <c r="G441" s="49"/>
      <c r="H441" s="49"/>
      <c r="I441" s="49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24" customHeight="1">
      <c r="A442" s="12"/>
      <c r="B442" s="12"/>
      <c r="C442" s="255"/>
      <c r="D442" s="183"/>
      <c r="E442" s="49"/>
      <c r="F442" s="49"/>
      <c r="G442" s="49"/>
      <c r="H442" s="49"/>
      <c r="I442" s="49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24" customHeight="1">
      <c r="A443" s="12"/>
      <c r="B443" s="12"/>
      <c r="C443" s="255"/>
      <c r="D443" s="183"/>
      <c r="E443" s="49"/>
      <c r="F443" s="49"/>
      <c r="G443" s="49"/>
      <c r="H443" s="49"/>
      <c r="I443" s="49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24" customHeight="1">
      <c r="A444" s="12"/>
      <c r="B444" s="12"/>
      <c r="C444" s="255"/>
      <c r="D444" s="183"/>
      <c r="E444" s="49"/>
      <c r="F444" s="49"/>
      <c r="G444" s="49"/>
      <c r="H444" s="49"/>
      <c r="I444" s="49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24" customHeight="1">
      <c r="A445" s="12"/>
      <c r="B445" s="12"/>
      <c r="C445" s="255"/>
      <c r="D445" s="183"/>
      <c r="E445" s="49"/>
      <c r="F445" s="49"/>
      <c r="G445" s="49"/>
      <c r="H445" s="49"/>
      <c r="I445" s="49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24" customHeight="1">
      <c r="A446" s="12"/>
      <c r="B446" s="12"/>
      <c r="C446" s="255"/>
      <c r="D446" s="183"/>
      <c r="E446" s="49"/>
      <c r="F446" s="49"/>
      <c r="G446" s="49"/>
      <c r="H446" s="49"/>
      <c r="I446" s="49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24" customHeight="1">
      <c r="A447" s="12"/>
      <c r="B447" s="12"/>
      <c r="C447" s="255"/>
      <c r="D447" s="183"/>
      <c r="E447" s="49"/>
      <c r="F447" s="49"/>
      <c r="G447" s="49"/>
      <c r="H447" s="49"/>
      <c r="I447" s="49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24" customHeight="1">
      <c r="A448" s="12"/>
      <c r="B448" s="12"/>
      <c r="C448" s="255"/>
      <c r="D448" s="183"/>
      <c r="E448" s="49"/>
      <c r="F448" s="49"/>
      <c r="G448" s="49"/>
      <c r="H448" s="49"/>
      <c r="I448" s="49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24" customHeight="1">
      <c r="A449" s="12"/>
      <c r="B449" s="12"/>
      <c r="C449" s="255"/>
      <c r="D449" s="183"/>
      <c r="E449" s="49"/>
      <c r="F449" s="49"/>
      <c r="G449" s="49"/>
      <c r="H449" s="49"/>
      <c r="I449" s="49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24" customHeight="1">
      <c r="A450" s="12"/>
      <c r="B450" s="12"/>
      <c r="C450" s="255"/>
      <c r="D450" s="183"/>
      <c r="E450" s="49"/>
      <c r="F450" s="49"/>
      <c r="G450" s="49"/>
      <c r="H450" s="49"/>
      <c r="I450" s="49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24" customHeight="1">
      <c r="A451" s="12"/>
      <c r="B451" s="12"/>
      <c r="C451" s="255"/>
      <c r="D451" s="183"/>
      <c r="E451" s="49"/>
      <c r="F451" s="49"/>
      <c r="G451" s="49"/>
      <c r="H451" s="49"/>
      <c r="I451" s="49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24" customHeight="1">
      <c r="A452" s="12"/>
      <c r="B452" s="12"/>
      <c r="C452" s="255"/>
      <c r="D452" s="183"/>
      <c r="E452" s="49"/>
      <c r="F452" s="49"/>
      <c r="G452" s="49"/>
      <c r="H452" s="49"/>
      <c r="I452" s="49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24" customHeight="1">
      <c r="A453" s="12"/>
      <c r="B453" s="12"/>
      <c r="C453" s="255"/>
      <c r="D453" s="183"/>
      <c r="E453" s="49"/>
      <c r="F453" s="49"/>
      <c r="G453" s="49"/>
      <c r="H453" s="49"/>
      <c r="I453" s="49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24" customHeight="1">
      <c r="A454" s="12"/>
      <c r="B454" s="12"/>
      <c r="C454" s="255"/>
      <c r="D454" s="183"/>
      <c r="E454" s="49"/>
      <c r="F454" s="49"/>
      <c r="G454" s="49"/>
      <c r="H454" s="49"/>
      <c r="I454" s="49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24" customHeight="1">
      <c r="A455" s="12"/>
      <c r="B455" s="12"/>
      <c r="C455" s="255"/>
      <c r="D455" s="183"/>
      <c r="E455" s="49"/>
      <c r="F455" s="49"/>
      <c r="G455" s="49"/>
      <c r="H455" s="49"/>
      <c r="I455" s="49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24" customHeight="1">
      <c r="A456" s="12"/>
      <c r="B456" s="12"/>
      <c r="C456" s="255"/>
      <c r="D456" s="183"/>
      <c r="E456" s="49"/>
      <c r="F456" s="49"/>
      <c r="G456" s="49"/>
      <c r="H456" s="49"/>
      <c r="I456" s="49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24" customHeight="1">
      <c r="A457" s="12"/>
      <c r="B457" s="12"/>
      <c r="C457" s="255"/>
      <c r="D457" s="183"/>
      <c r="E457" s="49"/>
      <c r="F457" s="49"/>
      <c r="G457" s="49"/>
      <c r="H457" s="49"/>
      <c r="I457" s="49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24" customHeight="1">
      <c r="A458" s="12"/>
      <c r="B458" s="12"/>
      <c r="C458" s="255"/>
      <c r="D458" s="183"/>
      <c r="E458" s="49"/>
      <c r="F458" s="49"/>
      <c r="G458" s="49"/>
      <c r="H458" s="49"/>
      <c r="I458" s="49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24" customHeight="1">
      <c r="A459" s="12"/>
      <c r="B459" s="12"/>
      <c r="C459" s="255"/>
      <c r="D459" s="183"/>
      <c r="E459" s="49"/>
      <c r="F459" s="49"/>
      <c r="G459" s="49"/>
      <c r="H459" s="49"/>
      <c r="I459" s="49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24" customHeight="1">
      <c r="A460" s="12"/>
      <c r="B460" s="12"/>
      <c r="C460" s="255"/>
      <c r="D460" s="183"/>
      <c r="E460" s="49"/>
      <c r="F460" s="49"/>
      <c r="G460" s="49"/>
      <c r="H460" s="49"/>
      <c r="I460" s="49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24" customHeight="1">
      <c r="A461" s="12"/>
      <c r="B461" s="12"/>
      <c r="C461" s="255"/>
      <c r="D461" s="183"/>
      <c r="E461" s="49"/>
      <c r="F461" s="49"/>
      <c r="G461" s="49"/>
      <c r="H461" s="49"/>
      <c r="I461" s="49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24" customHeight="1">
      <c r="A462" s="12"/>
      <c r="B462" s="12"/>
      <c r="C462" s="255"/>
      <c r="D462" s="183"/>
      <c r="E462" s="49"/>
      <c r="F462" s="49"/>
      <c r="G462" s="49"/>
      <c r="H462" s="49"/>
      <c r="I462" s="49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24" customHeight="1">
      <c r="A463" s="12"/>
      <c r="B463" s="12"/>
      <c r="C463" s="255"/>
      <c r="D463" s="183"/>
      <c r="E463" s="49"/>
      <c r="F463" s="49"/>
      <c r="G463" s="49"/>
      <c r="H463" s="49"/>
      <c r="I463" s="49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24" customHeight="1">
      <c r="A464" s="12"/>
      <c r="B464" s="12"/>
      <c r="C464" s="255"/>
      <c r="D464" s="183"/>
      <c r="E464" s="49"/>
      <c r="F464" s="49"/>
      <c r="G464" s="49"/>
      <c r="H464" s="49"/>
      <c r="I464" s="49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24" customHeight="1">
      <c r="A465" s="12"/>
      <c r="B465" s="12"/>
      <c r="C465" s="255"/>
      <c r="D465" s="183"/>
      <c r="E465" s="49"/>
      <c r="F465" s="49"/>
      <c r="G465" s="49"/>
      <c r="H465" s="49"/>
      <c r="I465" s="49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24" customHeight="1">
      <c r="A466" s="12"/>
      <c r="B466" s="12"/>
      <c r="C466" s="255"/>
      <c r="D466" s="183"/>
      <c r="E466" s="49"/>
      <c r="F466" s="49"/>
      <c r="G466" s="49"/>
      <c r="H466" s="49"/>
      <c r="I466" s="49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24" customHeight="1">
      <c r="A467" s="12"/>
      <c r="B467" s="12"/>
      <c r="C467" s="255"/>
      <c r="D467" s="183"/>
      <c r="E467" s="49"/>
      <c r="F467" s="49"/>
      <c r="G467" s="49"/>
      <c r="H467" s="49"/>
      <c r="I467" s="49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24" customHeight="1">
      <c r="A468" s="12"/>
      <c r="B468" s="12"/>
      <c r="C468" s="255"/>
      <c r="D468" s="183"/>
      <c r="E468" s="49"/>
      <c r="F468" s="49"/>
      <c r="G468" s="49"/>
      <c r="H468" s="49"/>
      <c r="I468" s="49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24" customHeight="1">
      <c r="A469" s="12"/>
      <c r="B469" s="12"/>
      <c r="C469" s="255"/>
      <c r="D469" s="183"/>
      <c r="E469" s="49"/>
      <c r="F469" s="49"/>
      <c r="G469" s="49"/>
      <c r="H469" s="49"/>
      <c r="I469" s="49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24" customHeight="1">
      <c r="A470" s="12"/>
      <c r="B470" s="12"/>
      <c r="C470" s="255"/>
      <c r="D470" s="183"/>
      <c r="E470" s="49"/>
      <c r="F470" s="49"/>
      <c r="G470" s="49"/>
      <c r="H470" s="49"/>
      <c r="I470" s="49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24" customHeight="1">
      <c r="A471" s="12"/>
      <c r="B471" s="12"/>
      <c r="C471" s="255"/>
      <c r="D471" s="183"/>
      <c r="E471" s="49"/>
      <c r="F471" s="49"/>
      <c r="G471" s="49"/>
      <c r="H471" s="49"/>
      <c r="I471" s="49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24" customHeight="1">
      <c r="A472" s="12"/>
      <c r="B472" s="12"/>
      <c r="C472" s="255"/>
      <c r="D472" s="183"/>
      <c r="E472" s="49"/>
      <c r="F472" s="49"/>
      <c r="G472" s="49"/>
      <c r="H472" s="49"/>
      <c r="I472" s="49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24" customHeight="1">
      <c r="A473" s="12"/>
      <c r="B473" s="12"/>
      <c r="C473" s="255"/>
      <c r="D473" s="183"/>
      <c r="E473" s="49"/>
      <c r="F473" s="49"/>
      <c r="G473" s="49"/>
      <c r="H473" s="49"/>
      <c r="I473" s="49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24" customHeight="1">
      <c r="A474" s="12"/>
      <c r="B474" s="12"/>
      <c r="C474" s="255"/>
      <c r="D474" s="183"/>
      <c r="E474" s="49"/>
      <c r="F474" s="49"/>
      <c r="G474" s="49"/>
      <c r="H474" s="49"/>
      <c r="I474" s="49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24" customHeight="1">
      <c r="A475" s="12"/>
      <c r="B475" s="12"/>
      <c r="C475" s="255"/>
      <c r="D475" s="183"/>
      <c r="E475" s="49"/>
      <c r="F475" s="49"/>
      <c r="G475" s="49"/>
      <c r="H475" s="49"/>
      <c r="I475" s="49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24" customHeight="1">
      <c r="A476" s="12"/>
      <c r="B476" s="12"/>
      <c r="C476" s="255"/>
      <c r="D476" s="183"/>
      <c r="E476" s="49"/>
      <c r="F476" s="49"/>
      <c r="G476" s="49"/>
      <c r="H476" s="49"/>
      <c r="I476" s="49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24" customHeight="1">
      <c r="A477" s="12"/>
      <c r="B477" s="12"/>
      <c r="C477" s="255"/>
      <c r="D477" s="183"/>
      <c r="E477" s="49"/>
      <c r="F477" s="49"/>
      <c r="G477" s="49"/>
      <c r="H477" s="49"/>
      <c r="I477" s="49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24" customHeight="1">
      <c r="A478" s="12"/>
      <c r="B478" s="12"/>
      <c r="C478" s="255"/>
      <c r="D478" s="183"/>
      <c r="E478" s="49"/>
      <c r="F478" s="49"/>
      <c r="G478" s="49"/>
      <c r="H478" s="49"/>
      <c r="I478" s="49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24" customHeight="1">
      <c r="A479" s="12"/>
      <c r="B479" s="12"/>
      <c r="C479" s="255"/>
      <c r="D479" s="183"/>
      <c r="E479" s="49"/>
      <c r="F479" s="49"/>
      <c r="G479" s="49"/>
      <c r="H479" s="49"/>
      <c r="I479" s="49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24" customHeight="1">
      <c r="A480" s="12"/>
      <c r="B480" s="12"/>
      <c r="C480" s="255"/>
      <c r="D480" s="183"/>
      <c r="E480" s="49"/>
      <c r="F480" s="49"/>
      <c r="G480" s="49"/>
      <c r="H480" s="49"/>
      <c r="I480" s="49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24" customHeight="1">
      <c r="A481" s="12"/>
      <c r="B481" s="12"/>
      <c r="C481" s="255"/>
      <c r="D481" s="183"/>
      <c r="E481" s="49"/>
      <c r="F481" s="49"/>
      <c r="G481" s="49"/>
      <c r="H481" s="49"/>
      <c r="I481" s="49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24" customHeight="1">
      <c r="A482" s="12"/>
      <c r="B482" s="12"/>
      <c r="C482" s="255"/>
      <c r="D482" s="183"/>
      <c r="E482" s="49"/>
      <c r="F482" s="49"/>
      <c r="G482" s="49"/>
      <c r="H482" s="49"/>
      <c r="I482" s="49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24" customHeight="1">
      <c r="A483" s="12"/>
      <c r="B483" s="12"/>
      <c r="C483" s="255"/>
      <c r="D483" s="183"/>
      <c r="E483" s="49"/>
      <c r="F483" s="49"/>
      <c r="G483" s="49"/>
      <c r="H483" s="49"/>
      <c r="I483" s="49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24" customHeight="1">
      <c r="A484" s="12"/>
      <c r="B484" s="12"/>
      <c r="C484" s="255"/>
      <c r="D484" s="183"/>
      <c r="E484" s="49"/>
      <c r="F484" s="49"/>
      <c r="G484" s="49"/>
      <c r="H484" s="49"/>
      <c r="I484" s="49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24" customHeight="1">
      <c r="A485" s="12"/>
      <c r="B485" s="12"/>
      <c r="C485" s="255"/>
      <c r="D485" s="183"/>
      <c r="E485" s="49"/>
      <c r="F485" s="49"/>
      <c r="G485" s="49"/>
      <c r="H485" s="49"/>
      <c r="I485" s="49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24" customHeight="1">
      <c r="A486" s="12"/>
      <c r="B486" s="12"/>
      <c r="C486" s="255"/>
      <c r="D486" s="183"/>
      <c r="E486" s="49"/>
      <c r="F486" s="49"/>
      <c r="G486" s="49"/>
      <c r="H486" s="49"/>
      <c r="I486" s="49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24" customHeight="1">
      <c r="A487" s="12"/>
      <c r="B487" s="12"/>
      <c r="C487" s="255"/>
      <c r="D487" s="183"/>
      <c r="E487" s="49"/>
      <c r="F487" s="49"/>
      <c r="G487" s="49"/>
      <c r="H487" s="49"/>
      <c r="I487" s="49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24" customHeight="1">
      <c r="A488" s="12"/>
      <c r="B488" s="12"/>
      <c r="C488" s="255"/>
      <c r="D488" s="183"/>
      <c r="E488" s="49"/>
      <c r="F488" s="49"/>
      <c r="G488" s="49"/>
      <c r="H488" s="49"/>
      <c r="I488" s="49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24" customHeight="1">
      <c r="A489" s="12"/>
      <c r="B489" s="12"/>
      <c r="C489" s="255"/>
      <c r="D489" s="183"/>
      <c r="E489" s="49"/>
      <c r="F489" s="49"/>
      <c r="G489" s="49"/>
      <c r="H489" s="49"/>
      <c r="I489" s="49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24" customHeight="1">
      <c r="A490" s="12"/>
      <c r="B490" s="12"/>
      <c r="C490" s="255"/>
      <c r="D490" s="183"/>
      <c r="E490" s="49"/>
      <c r="F490" s="49"/>
      <c r="G490" s="49"/>
      <c r="H490" s="49"/>
      <c r="I490" s="49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24" customHeight="1">
      <c r="A491" s="12"/>
      <c r="B491" s="12"/>
      <c r="C491" s="255"/>
      <c r="D491" s="183"/>
      <c r="E491" s="49"/>
      <c r="F491" s="49"/>
      <c r="G491" s="49"/>
      <c r="H491" s="49"/>
      <c r="I491" s="49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24" customHeight="1">
      <c r="A492" s="12"/>
      <c r="B492" s="12"/>
      <c r="C492" s="255"/>
      <c r="D492" s="183"/>
      <c r="E492" s="49"/>
      <c r="F492" s="49"/>
      <c r="G492" s="49"/>
      <c r="H492" s="49"/>
      <c r="I492" s="49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24" customHeight="1">
      <c r="A493" s="12"/>
      <c r="B493" s="12"/>
      <c r="C493" s="255"/>
      <c r="D493" s="183"/>
      <c r="E493" s="49"/>
      <c r="F493" s="49"/>
      <c r="G493" s="49"/>
      <c r="H493" s="49"/>
      <c r="I493" s="49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24" customHeight="1">
      <c r="A494" s="12"/>
      <c r="B494" s="12"/>
      <c r="C494" s="255"/>
      <c r="D494" s="183"/>
      <c r="E494" s="49"/>
      <c r="F494" s="49"/>
      <c r="G494" s="49"/>
      <c r="H494" s="49"/>
      <c r="I494" s="49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24" customHeight="1">
      <c r="A495" s="12"/>
      <c r="B495" s="12"/>
      <c r="C495" s="255"/>
      <c r="D495" s="183"/>
      <c r="E495" s="49"/>
      <c r="F495" s="49"/>
      <c r="G495" s="49"/>
      <c r="H495" s="49"/>
      <c r="I495" s="49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24" customHeight="1">
      <c r="A496" s="12"/>
      <c r="B496" s="12"/>
      <c r="C496" s="255"/>
      <c r="D496" s="183"/>
      <c r="E496" s="49"/>
      <c r="F496" s="49"/>
      <c r="G496" s="49"/>
      <c r="H496" s="49"/>
      <c r="I496" s="49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24" customHeight="1">
      <c r="A497" s="12"/>
      <c r="B497" s="12"/>
      <c r="C497" s="255"/>
      <c r="D497" s="183"/>
      <c r="E497" s="49"/>
      <c r="F497" s="49"/>
      <c r="G497" s="49"/>
      <c r="H497" s="49"/>
      <c r="I497" s="49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24" customHeight="1">
      <c r="A498" s="12"/>
      <c r="B498" s="12"/>
      <c r="C498" s="255"/>
      <c r="D498" s="183"/>
      <c r="E498" s="49"/>
      <c r="F498" s="49"/>
      <c r="G498" s="49"/>
      <c r="H498" s="49"/>
      <c r="I498" s="49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24" customHeight="1">
      <c r="A499" s="12"/>
      <c r="B499" s="12"/>
      <c r="C499" s="255"/>
      <c r="D499" s="183"/>
      <c r="E499" s="49"/>
      <c r="F499" s="49"/>
      <c r="G499" s="49"/>
      <c r="H499" s="49"/>
      <c r="I499" s="49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24" customHeight="1">
      <c r="A500" s="12"/>
      <c r="B500" s="12"/>
      <c r="C500" s="255"/>
      <c r="D500" s="183"/>
      <c r="E500" s="49"/>
      <c r="F500" s="49"/>
      <c r="G500" s="49"/>
      <c r="H500" s="49"/>
      <c r="I500" s="49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24" customHeight="1">
      <c r="A501" s="12"/>
      <c r="B501" s="12"/>
      <c r="C501" s="255"/>
      <c r="D501" s="183"/>
      <c r="E501" s="49"/>
      <c r="F501" s="49"/>
      <c r="G501" s="49"/>
      <c r="H501" s="49"/>
      <c r="I501" s="49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24" customHeight="1">
      <c r="A502" s="12"/>
      <c r="B502" s="12"/>
      <c r="C502" s="255"/>
      <c r="D502" s="183"/>
      <c r="E502" s="49"/>
      <c r="F502" s="49"/>
      <c r="G502" s="49"/>
      <c r="H502" s="49"/>
      <c r="I502" s="49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24" customHeight="1">
      <c r="A503" s="12"/>
      <c r="B503" s="12"/>
      <c r="C503" s="255"/>
      <c r="D503" s="183"/>
      <c r="E503" s="49"/>
      <c r="F503" s="49"/>
      <c r="G503" s="49"/>
      <c r="H503" s="49"/>
      <c r="I503" s="49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24" customHeight="1">
      <c r="A504" s="12"/>
      <c r="B504" s="12"/>
      <c r="C504" s="255"/>
      <c r="D504" s="183"/>
      <c r="E504" s="49"/>
      <c r="F504" s="49"/>
      <c r="G504" s="49"/>
      <c r="H504" s="49"/>
      <c r="I504" s="49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24" customHeight="1">
      <c r="A505" s="12"/>
      <c r="B505" s="12"/>
      <c r="C505" s="255"/>
      <c r="D505" s="183"/>
      <c r="E505" s="49"/>
      <c r="F505" s="49"/>
      <c r="G505" s="49"/>
      <c r="H505" s="49"/>
      <c r="I505" s="49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24" customHeight="1">
      <c r="A506" s="12"/>
      <c r="B506" s="12"/>
      <c r="C506" s="255"/>
      <c r="D506" s="183"/>
      <c r="E506" s="49"/>
      <c r="F506" s="49"/>
      <c r="G506" s="49"/>
      <c r="H506" s="49"/>
      <c r="I506" s="49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24" customHeight="1">
      <c r="A507" s="12"/>
      <c r="B507" s="12"/>
      <c r="C507" s="255"/>
      <c r="D507" s="183"/>
      <c r="E507" s="49"/>
      <c r="F507" s="49"/>
      <c r="G507" s="49"/>
      <c r="H507" s="49"/>
      <c r="I507" s="49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24" customHeight="1">
      <c r="A508" s="12"/>
      <c r="B508" s="12"/>
      <c r="C508" s="255"/>
      <c r="D508" s="183"/>
      <c r="E508" s="49"/>
      <c r="F508" s="49"/>
      <c r="G508" s="49"/>
      <c r="H508" s="49"/>
      <c r="I508" s="49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24" customHeight="1">
      <c r="A509" s="12"/>
      <c r="B509" s="12"/>
      <c r="C509" s="255"/>
      <c r="D509" s="183"/>
      <c r="E509" s="49"/>
      <c r="F509" s="49"/>
      <c r="G509" s="49"/>
      <c r="H509" s="49"/>
      <c r="I509" s="49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24" customHeight="1">
      <c r="A510" s="12"/>
      <c r="B510" s="12"/>
      <c r="C510" s="255"/>
      <c r="D510" s="183"/>
      <c r="E510" s="49"/>
      <c r="F510" s="49"/>
      <c r="G510" s="49"/>
      <c r="H510" s="49"/>
      <c r="I510" s="49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24" customHeight="1">
      <c r="A511" s="12"/>
      <c r="B511" s="12"/>
      <c r="C511" s="255"/>
      <c r="D511" s="183"/>
      <c r="E511" s="49"/>
      <c r="F511" s="49"/>
      <c r="G511" s="49"/>
      <c r="H511" s="49"/>
      <c r="I511" s="49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24" customHeight="1">
      <c r="A512" s="12"/>
      <c r="B512" s="12"/>
      <c r="C512" s="255"/>
      <c r="D512" s="183"/>
      <c r="E512" s="49"/>
      <c r="F512" s="49"/>
      <c r="G512" s="49"/>
      <c r="H512" s="49"/>
      <c r="I512" s="49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24" customHeight="1">
      <c r="A513" s="12"/>
      <c r="B513" s="12"/>
      <c r="C513" s="255"/>
      <c r="D513" s="183"/>
      <c r="E513" s="49"/>
      <c r="F513" s="49"/>
      <c r="G513" s="49"/>
      <c r="H513" s="49"/>
      <c r="I513" s="49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24" customHeight="1">
      <c r="A514" s="12"/>
      <c r="B514" s="12"/>
      <c r="C514" s="255"/>
      <c r="D514" s="183"/>
      <c r="E514" s="49"/>
      <c r="F514" s="49"/>
      <c r="G514" s="49"/>
      <c r="H514" s="49"/>
      <c r="I514" s="49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24" customHeight="1">
      <c r="A515" s="12"/>
      <c r="B515" s="12"/>
      <c r="C515" s="255"/>
      <c r="D515" s="183"/>
      <c r="E515" s="49"/>
      <c r="F515" s="49"/>
      <c r="G515" s="49"/>
      <c r="H515" s="49"/>
      <c r="I515" s="49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24" customHeight="1">
      <c r="A516" s="12"/>
      <c r="B516" s="12"/>
      <c r="C516" s="255"/>
      <c r="D516" s="183"/>
      <c r="E516" s="49"/>
      <c r="F516" s="49"/>
      <c r="G516" s="49"/>
      <c r="H516" s="49"/>
      <c r="I516" s="49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24" customHeight="1">
      <c r="A517" s="12"/>
      <c r="B517" s="12"/>
      <c r="C517" s="255"/>
      <c r="D517" s="183"/>
      <c r="E517" s="49"/>
      <c r="F517" s="49"/>
      <c r="G517" s="49"/>
      <c r="H517" s="49"/>
      <c r="I517" s="49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24" customHeight="1">
      <c r="A518" s="12"/>
      <c r="B518" s="12"/>
      <c r="C518" s="255"/>
      <c r="D518" s="183"/>
      <c r="E518" s="49"/>
      <c r="F518" s="49"/>
      <c r="G518" s="49"/>
      <c r="H518" s="49"/>
      <c r="I518" s="49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24" customHeight="1">
      <c r="A519" s="12"/>
      <c r="B519" s="12"/>
      <c r="C519" s="255"/>
      <c r="D519" s="183"/>
      <c r="E519" s="49"/>
      <c r="F519" s="49"/>
      <c r="G519" s="49"/>
      <c r="H519" s="49"/>
      <c r="I519" s="49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24" customHeight="1">
      <c r="A520" s="12"/>
      <c r="B520" s="12"/>
      <c r="C520" s="255"/>
      <c r="D520" s="183"/>
      <c r="E520" s="49"/>
      <c r="F520" s="49"/>
      <c r="G520" s="49"/>
      <c r="H520" s="49"/>
      <c r="I520" s="49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24" customHeight="1">
      <c r="A521" s="12"/>
      <c r="B521" s="12"/>
      <c r="C521" s="255"/>
      <c r="D521" s="183"/>
      <c r="E521" s="49"/>
      <c r="F521" s="49"/>
      <c r="G521" s="49"/>
      <c r="H521" s="49"/>
      <c r="I521" s="49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24" customHeight="1">
      <c r="A522" s="12"/>
      <c r="B522" s="12"/>
      <c r="C522" s="255"/>
      <c r="D522" s="183"/>
      <c r="E522" s="49"/>
      <c r="F522" s="49"/>
      <c r="G522" s="49"/>
      <c r="H522" s="49"/>
      <c r="I522" s="49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24" customHeight="1">
      <c r="A523" s="12"/>
      <c r="B523" s="12"/>
      <c r="C523" s="255"/>
      <c r="D523" s="183"/>
      <c r="E523" s="49"/>
      <c r="F523" s="49"/>
      <c r="G523" s="49"/>
      <c r="H523" s="49"/>
      <c r="I523" s="49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24" customHeight="1">
      <c r="A524" s="12"/>
      <c r="B524" s="12"/>
      <c r="C524" s="255"/>
      <c r="D524" s="183"/>
      <c r="E524" s="49"/>
      <c r="F524" s="49"/>
      <c r="G524" s="49"/>
      <c r="H524" s="49"/>
      <c r="I524" s="49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24" customHeight="1">
      <c r="A525" s="12"/>
      <c r="B525" s="12"/>
      <c r="C525" s="255"/>
      <c r="D525" s="183"/>
      <c r="E525" s="49"/>
      <c r="F525" s="49"/>
      <c r="G525" s="49"/>
      <c r="H525" s="49"/>
      <c r="I525" s="49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24" customHeight="1">
      <c r="A526" s="12"/>
      <c r="B526" s="12"/>
      <c r="C526" s="255"/>
      <c r="D526" s="183"/>
      <c r="E526" s="49"/>
      <c r="F526" s="49"/>
      <c r="G526" s="49"/>
      <c r="H526" s="49"/>
      <c r="I526" s="49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24" customHeight="1">
      <c r="A527" s="12"/>
      <c r="B527" s="12"/>
      <c r="C527" s="255"/>
      <c r="D527" s="183"/>
      <c r="E527" s="49"/>
      <c r="F527" s="49"/>
      <c r="G527" s="49"/>
      <c r="H527" s="49"/>
      <c r="I527" s="49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24" customHeight="1">
      <c r="A528" s="12"/>
      <c r="B528" s="12"/>
      <c r="C528" s="255"/>
      <c r="D528" s="183"/>
      <c r="E528" s="49"/>
      <c r="F528" s="49"/>
      <c r="G528" s="49"/>
      <c r="H528" s="49"/>
      <c r="I528" s="49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24" customHeight="1">
      <c r="A529" s="12"/>
      <c r="B529" s="12"/>
      <c r="C529" s="255"/>
      <c r="D529" s="183"/>
      <c r="E529" s="49"/>
      <c r="F529" s="49"/>
      <c r="G529" s="49"/>
      <c r="H529" s="49"/>
      <c r="I529" s="49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24" customHeight="1">
      <c r="A530" s="12"/>
      <c r="B530" s="12"/>
      <c r="C530" s="255"/>
      <c r="D530" s="183"/>
      <c r="E530" s="49"/>
      <c r="F530" s="49"/>
      <c r="G530" s="49"/>
      <c r="H530" s="49"/>
      <c r="I530" s="49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24" customHeight="1">
      <c r="A531" s="12"/>
      <c r="B531" s="12"/>
      <c r="C531" s="255"/>
      <c r="D531" s="183"/>
      <c r="E531" s="49"/>
      <c r="F531" s="49"/>
      <c r="G531" s="49"/>
      <c r="H531" s="49"/>
      <c r="I531" s="49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24" customHeight="1">
      <c r="A532" s="12"/>
      <c r="B532" s="12"/>
      <c r="C532" s="255"/>
      <c r="D532" s="183"/>
      <c r="E532" s="49"/>
      <c r="F532" s="49"/>
      <c r="G532" s="49"/>
      <c r="H532" s="49"/>
      <c r="I532" s="49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24" customHeight="1">
      <c r="A533" s="12"/>
      <c r="B533" s="12"/>
      <c r="C533" s="255"/>
      <c r="D533" s="183"/>
      <c r="E533" s="49"/>
      <c r="F533" s="49"/>
      <c r="G533" s="49"/>
      <c r="H533" s="49"/>
      <c r="I533" s="49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24" customHeight="1">
      <c r="A534" s="12"/>
      <c r="B534" s="12"/>
      <c r="C534" s="255"/>
      <c r="D534" s="183"/>
      <c r="E534" s="49"/>
      <c r="F534" s="49"/>
      <c r="G534" s="49"/>
      <c r="H534" s="49"/>
      <c r="I534" s="49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24" customHeight="1">
      <c r="A535" s="12"/>
      <c r="B535" s="12"/>
      <c r="C535" s="255"/>
      <c r="D535" s="183"/>
      <c r="E535" s="49"/>
      <c r="F535" s="49"/>
      <c r="G535" s="49"/>
      <c r="H535" s="49"/>
      <c r="I535" s="49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24" customHeight="1">
      <c r="A536" s="12"/>
      <c r="B536" s="12"/>
      <c r="C536" s="255"/>
      <c r="D536" s="183"/>
      <c r="E536" s="49"/>
      <c r="F536" s="49"/>
      <c r="G536" s="49"/>
      <c r="H536" s="49"/>
      <c r="I536" s="49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24" customHeight="1">
      <c r="A537" s="12"/>
      <c r="B537" s="12"/>
      <c r="C537" s="255"/>
      <c r="D537" s="183"/>
      <c r="E537" s="49"/>
      <c r="F537" s="49"/>
      <c r="G537" s="49"/>
      <c r="H537" s="49"/>
      <c r="I537" s="49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24" customHeight="1">
      <c r="A538" s="12"/>
      <c r="B538" s="12"/>
      <c r="C538" s="255"/>
      <c r="D538" s="183"/>
      <c r="E538" s="49"/>
      <c r="F538" s="49"/>
      <c r="G538" s="49"/>
      <c r="H538" s="49"/>
      <c r="I538" s="49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24" customHeight="1">
      <c r="A539" s="12"/>
      <c r="B539" s="12"/>
      <c r="C539" s="255"/>
      <c r="D539" s="183"/>
      <c r="E539" s="49"/>
      <c r="F539" s="49"/>
      <c r="G539" s="49"/>
      <c r="H539" s="49"/>
      <c r="I539" s="49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24" customHeight="1">
      <c r="A540" s="12"/>
      <c r="B540" s="12"/>
      <c r="C540" s="255"/>
      <c r="D540" s="183"/>
      <c r="E540" s="49"/>
      <c r="F540" s="49"/>
      <c r="G540" s="49"/>
      <c r="H540" s="49"/>
      <c r="I540" s="49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24" customHeight="1">
      <c r="A541" s="12"/>
      <c r="B541" s="12"/>
      <c r="C541" s="255"/>
      <c r="D541" s="183"/>
      <c r="E541" s="49"/>
      <c r="F541" s="49"/>
      <c r="G541" s="49"/>
      <c r="H541" s="49"/>
      <c r="I541" s="49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24" customHeight="1">
      <c r="A542" s="12"/>
      <c r="B542" s="12"/>
      <c r="C542" s="255"/>
      <c r="D542" s="183"/>
      <c r="E542" s="49"/>
      <c r="F542" s="49"/>
      <c r="G542" s="49"/>
      <c r="H542" s="49"/>
      <c r="I542" s="49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24" customHeight="1">
      <c r="A543" s="12"/>
      <c r="B543" s="12"/>
      <c r="C543" s="255"/>
      <c r="D543" s="183"/>
      <c r="E543" s="49"/>
      <c r="F543" s="49"/>
      <c r="G543" s="49"/>
      <c r="H543" s="49"/>
      <c r="I543" s="49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24" customHeight="1">
      <c r="A544" s="12"/>
      <c r="B544" s="12"/>
      <c r="C544" s="255"/>
      <c r="D544" s="183"/>
      <c r="E544" s="49"/>
      <c r="F544" s="49"/>
      <c r="G544" s="49"/>
      <c r="H544" s="49"/>
      <c r="I544" s="49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24" customHeight="1">
      <c r="A545" s="12"/>
      <c r="B545" s="12"/>
      <c r="C545" s="255"/>
      <c r="D545" s="183"/>
      <c r="E545" s="49"/>
      <c r="F545" s="49"/>
      <c r="G545" s="49"/>
      <c r="H545" s="49"/>
      <c r="I545" s="49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24" customHeight="1">
      <c r="A546" s="12"/>
      <c r="B546" s="12"/>
      <c r="C546" s="255"/>
      <c r="D546" s="183"/>
      <c r="E546" s="49"/>
      <c r="F546" s="49"/>
      <c r="G546" s="49"/>
      <c r="H546" s="49"/>
      <c r="I546" s="49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24" customHeight="1">
      <c r="A547" s="12"/>
      <c r="B547" s="12"/>
      <c r="C547" s="255"/>
      <c r="D547" s="183"/>
      <c r="E547" s="49"/>
      <c r="F547" s="49"/>
      <c r="G547" s="49"/>
      <c r="H547" s="49"/>
      <c r="I547" s="49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24" customHeight="1">
      <c r="A548" s="12"/>
      <c r="B548" s="12"/>
      <c r="C548" s="255"/>
      <c r="D548" s="183"/>
      <c r="E548" s="49"/>
      <c r="F548" s="49"/>
      <c r="G548" s="49"/>
      <c r="H548" s="49"/>
      <c r="I548" s="49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24" customHeight="1">
      <c r="A549" s="12"/>
      <c r="B549" s="12"/>
      <c r="C549" s="255"/>
      <c r="D549" s="183"/>
      <c r="E549" s="49"/>
      <c r="F549" s="49"/>
      <c r="G549" s="49"/>
      <c r="H549" s="49"/>
      <c r="I549" s="49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24" customHeight="1">
      <c r="A550" s="12"/>
      <c r="B550" s="12"/>
      <c r="C550" s="255"/>
      <c r="D550" s="183"/>
      <c r="E550" s="49"/>
      <c r="F550" s="49"/>
      <c r="G550" s="49"/>
      <c r="H550" s="49"/>
      <c r="I550" s="49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24" customHeight="1">
      <c r="A551" s="12"/>
      <c r="B551" s="12"/>
      <c r="C551" s="255"/>
      <c r="D551" s="183"/>
      <c r="E551" s="49"/>
      <c r="F551" s="49"/>
      <c r="G551" s="49"/>
      <c r="H551" s="49"/>
      <c r="I551" s="49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24" customHeight="1">
      <c r="A552" s="12"/>
      <c r="B552" s="12"/>
      <c r="C552" s="255"/>
      <c r="D552" s="183"/>
      <c r="E552" s="49"/>
      <c r="F552" s="49"/>
      <c r="G552" s="49"/>
      <c r="H552" s="49"/>
      <c r="I552" s="49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24" customHeight="1">
      <c r="A553" s="12"/>
      <c r="B553" s="12"/>
      <c r="C553" s="255"/>
      <c r="D553" s="183"/>
      <c r="E553" s="49"/>
      <c r="F553" s="49"/>
      <c r="G553" s="49"/>
      <c r="H553" s="49"/>
      <c r="I553" s="49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24" customHeight="1">
      <c r="A554" s="12"/>
      <c r="B554" s="12"/>
      <c r="C554" s="255"/>
      <c r="D554" s="183"/>
      <c r="E554" s="49"/>
      <c r="F554" s="49"/>
      <c r="G554" s="49"/>
      <c r="H554" s="49"/>
      <c r="I554" s="49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24" customHeight="1">
      <c r="A555" s="12"/>
      <c r="B555" s="12"/>
      <c r="C555" s="255"/>
      <c r="D555" s="183"/>
      <c r="E555" s="49"/>
      <c r="F555" s="49"/>
      <c r="G555" s="49"/>
      <c r="H555" s="49"/>
      <c r="I555" s="49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24" customHeight="1">
      <c r="A556" s="12"/>
      <c r="B556" s="12"/>
      <c r="C556" s="255"/>
      <c r="D556" s="183"/>
      <c r="E556" s="49"/>
      <c r="F556" s="49"/>
      <c r="G556" s="49"/>
      <c r="H556" s="49"/>
      <c r="I556" s="49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24" customHeight="1">
      <c r="A557" s="12"/>
      <c r="B557" s="12"/>
      <c r="C557" s="255"/>
      <c r="D557" s="183"/>
      <c r="E557" s="49"/>
      <c r="F557" s="49"/>
      <c r="G557" s="49"/>
      <c r="H557" s="49"/>
      <c r="I557" s="49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24" customHeight="1">
      <c r="A558" s="12"/>
      <c r="B558" s="12"/>
      <c r="C558" s="255"/>
      <c r="D558" s="183"/>
      <c r="E558" s="49"/>
      <c r="F558" s="49"/>
      <c r="G558" s="49"/>
      <c r="H558" s="49"/>
      <c r="I558" s="49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24" customHeight="1">
      <c r="A559" s="12"/>
      <c r="B559" s="12"/>
      <c r="C559" s="255"/>
      <c r="D559" s="183"/>
      <c r="E559" s="49"/>
      <c r="F559" s="49"/>
      <c r="G559" s="49"/>
      <c r="H559" s="49"/>
      <c r="I559" s="49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24" customHeight="1">
      <c r="A560" s="12"/>
      <c r="B560" s="12"/>
      <c r="C560" s="255"/>
      <c r="D560" s="183"/>
      <c r="E560" s="49"/>
      <c r="F560" s="49"/>
      <c r="G560" s="49"/>
      <c r="H560" s="49"/>
      <c r="I560" s="49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24" customHeight="1">
      <c r="A561" s="12"/>
      <c r="B561" s="12"/>
      <c r="C561" s="255"/>
      <c r="D561" s="183"/>
      <c r="E561" s="49"/>
      <c r="F561" s="49"/>
      <c r="G561" s="49"/>
      <c r="H561" s="49"/>
      <c r="I561" s="49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24" customHeight="1">
      <c r="A562" s="12"/>
      <c r="B562" s="12"/>
      <c r="C562" s="255"/>
      <c r="D562" s="183"/>
      <c r="E562" s="49"/>
      <c r="F562" s="49"/>
      <c r="G562" s="49"/>
      <c r="H562" s="49"/>
      <c r="I562" s="49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24" customHeight="1">
      <c r="A563" s="12"/>
      <c r="B563" s="12"/>
      <c r="C563" s="255"/>
      <c r="D563" s="183"/>
      <c r="E563" s="49"/>
      <c r="F563" s="49"/>
      <c r="G563" s="49"/>
      <c r="H563" s="49"/>
      <c r="I563" s="49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24" customHeight="1">
      <c r="A564" s="12"/>
      <c r="B564" s="12"/>
      <c r="C564" s="255"/>
      <c r="D564" s="183"/>
      <c r="E564" s="49"/>
      <c r="F564" s="49"/>
      <c r="G564" s="49"/>
      <c r="H564" s="49"/>
      <c r="I564" s="49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24" customHeight="1">
      <c r="A565" s="12"/>
      <c r="B565" s="12"/>
      <c r="C565" s="255"/>
      <c r="D565" s="183"/>
      <c r="E565" s="49"/>
      <c r="F565" s="49"/>
      <c r="G565" s="49"/>
      <c r="H565" s="49"/>
      <c r="I565" s="49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24" customHeight="1">
      <c r="A566" s="12"/>
      <c r="B566" s="12"/>
      <c r="C566" s="255"/>
      <c r="D566" s="183"/>
      <c r="E566" s="49"/>
      <c r="F566" s="49"/>
      <c r="G566" s="49"/>
      <c r="H566" s="49"/>
      <c r="I566" s="49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24" customHeight="1">
      <c r="A567" s="12"/>
      <c r="B567" s="12"/>
      <c r="C567" s="255"/>
      <c r="D567" s="183"/>
      <c r="E567" s="49"/>
      <c r="F567" s="49"/>
      <c r="G567" s="49"/>
      <c r="H567" s="49"/>
      <c r="I567" s="49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24" customHeight="1">
      <c r="A568" s="12"/>
      <c r="B568" s="12"/>
      <c r="C568" s="255"/>
      <c r="D568" s="183"/>
      <c r="E568" s="49"/>
      <c r="F568" s="49"/>
      <c r="G568" s="49"/>
      <c r="H568" s="49"/>
      <c r="I568" s="49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24" customHeight="1">
      <c r="A569" s="12"/>
      <c r="B569" s="12"/>
      <c r="C569" s="255"/>
      <c r="D569" s="183"/>
      <c r="E569" s="49"/>
      <c r="F569" s="49"/>
      <c r="G569" s="49"/>
      <c r="H569" s="49"/>
      <c r="I569" s="49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24" customHeight="1">
      <c r="A570" s="12"/>
      <c r="B570" s="12"/>
      <c r="C570" s="255"/>
      <c r="D570" s="183"/>
      <c r="E570" s="49"/>
      <c r="F570" s="49"/>
      <c r="G570" s="49"/>
      <c r="H570" s="49"/>
      <c r="I570" s="49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24" customHeight="1">
      <c r="A571" s="12"/>
      <c r="B571" s="12"/>
      <c r="C571" s="255"/>
      <c r="D571" s="183"/>
      <c r="E571" s="49"/>
      <c r="F571" s="49"/>
      <c r="G571" s="49"/>
      <c r="H571" s="49"/>
      <c r="I571" s="49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24" customHeight="1">
      <c r="A572" s="12"/>
      <c r="B572" s="12"/>
      <c r="C572" s="255"/>
      <c r="D572" s="183"/>
      <c r="E572" s="49"/>
      <c r="F572" s="49"/>
      <c r="G572" s="49"/>
      <c r="H572" s="49"/>
      <c r="I572" s="49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24" customHeight="1">
      <c r="A573" s="12"/>
      <c r="B573" s="12"/>
      <c r="C573" s="255"/>
      <c r="D573" s="183"/>
      <c r="E573" s="49"/>
      <c r="F573" s="49"/>
      <c r="G573" s="49"/>
      <c r="H573" s="49"/>
      <c r="I573" s="49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24" customHeight="1">
      <c r="A574" s="12"/>
      <c r="B574" s="12"/>
      <c r="C574" s="255"/>
      <c r="D574" s="183"/>
      <c r="E574" s="49"/>
      <c r="F574" s="49"/>
      <c r="G574" s="49"/>
      <c r="H574" s="49"/>
      <c r="I574" s="49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24" customHeight="1">
      <c r="A575" s="12"/>
      <c r="B575" s="12"/>
      <c r="C575" s="255"/>
      <c r="D575" s="183"/>
      <c r="E575" s="49"/>
      <c r="F575" s="49"/>
      <c r="G575" s="49"/>
      <c r="H575" s="49"/>
      <c r="I575" s="49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24" customHeight="1">
      <c r="A576" s="12"/>
      <c r="B576" s="12"/>
      <c r="C576" s="255"/>
      <c r="D576" s="183"/>
      <c r="E576" s="49"/>
      <c r="F576" s="49"/>
      <c r="G576" s="49"/>
      <c r="H576" s="49"/>
      <c r="I576" s="49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24" customHeight="1">
      <c r="A577" s="12"/>
      <c r="B577" s="12"/>
      <c r="C577" s="255"/>
      <c r="D577" s="183"/>
      <c r="E577" s="49"/>
      <c r="F577" s="49"/>
      <c r="G577" s="49"/>
      <c r="H577" s="49"/>
      <c r="I577" s="49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24" customHeight="1">
      <c r="A578" s="12"/>
      <c r="B578" s="12"/>
      <c r="C578" s="255"/>
      <c r="D578" s="183"/>
      <c r="E578" s="49"/>
      <c r="F578" s="49"/>
      <c r="G578" s="49"/>
      <c r="H578" s="49"/>
      <c r="I578" s="49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24" customHeight="1">
      <c r="A579" s="12"/>
      <c r="B579" s="12"/>
      <c r="C579" s="255"/>
      <c r="D579" s="183"/>
      <c r="E579" s="49"/>
      <c r="F579" s="49"/>
      <c r="G579" s="49"/>
      <c r="H579" s="49"/>
      <c r="I579" s="49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24" customHeight="1">
      <c r="A580" s="12"/>
      <c r="B580" s="12"/>
      <c r="C580" s="255"/>
      <c r="D580" s="183"/>
      <c r="E580" s="49"/>
      <c r="F580" s="49"/>
      <c r="G580" s="49"/>
      <c r="H580" s="49"/>
      <c r="I580" s="49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24" customHeight="1">
      <c r="A581" s="12"/>
      <c r="B581" s="12"/>
      <c r="C581" s="255"/>
      <c r="D581" s="183"/>
      <c r="E581" s="49"/>
      <c r="F581" s="49"/>
      <c r="G581" s="49"/>
      <c r="H581" s="49"/>
      <c r="I581" s="49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24" customHeight="1">
      <c r="A582" s="12"/>
      <c r="B582" s="12"/>
      <c r="C582" s="255"/>
      <c r="D582" s="183"/>
      <c r="E582" s="49"/>
      <c r="F582" s="49"/>
      <c r="G582" s="49"/>
      <c r="H582" s="49"/>
      <c r="I582" s="49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24" customHeight="1">
      <c r="A583" s="12"/>
      <c r="B583" s="12"/>
      <c r="C583" s="255"/>
      <c r="D583" s="183"/>
      <c r="E583" s="49"/>
      <c r="F583" s="49"/>
      <c r="G583" s="49"/>
      <c r="H583" s="49"/>
      <c r="I583" s="49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24" customHeight="1">
      <c r="A584" s="12"/>
      <c r="B584" s="12"/>
      <c r="C584" s="255"/>
      <c r="D584" s="183"/>
      <c r="E584" s="49"/>
      <c r="F584" s="49"/>
      <c r="G584" s="49"/>
      <c r="H584" s="49"/>
      <c r="I584" s="49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24" customHeight="1">
      <c r="A585" s="12"/>
      <c r="B585" s="12"/>
      <c r="C585" s="255"/>
      <c r="D585" s="183"/>
      <c r="E585" s="49"/>
      <c r="F585" s="49"/>
      <c r="G585" s="49"/>
      <c r="H585" s="49"/>
      <c r="I585" s="49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24" customHeight="1">
      <c r="A586" s="12"/>
      <c r="B586" s="12"/>
      <c r="C586" s="255"/>
      <c r="D586" s="183"/>
      <c r="E586" s="49"/>
      <c r="F586" s="49"/>
      <c r="G586" s="49"/>
      <c r="H586" s="49"/>
      <c r="I586" s="49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24" customHeight="1">
      <c r="A587" s="12"/>
      <c r="B587" s="12"/>
      <c r="C587" s="255"/>
      <c r="D587" s="183"/>
      <c r="E587" s="49"/>
      <c r="F587" s="49"/>
      <c r="G587" s="49"/>
      <c r="H587" s="49"/>
      <c r="I587" s="49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24" customHeight="1">
      <c r="A588" s="12"/>
      <c r="B588" s="12"/>
      <c r="C588" s="255"/>
      <c r="D588" s="183"/>
      <c r="E588" s="49"/>
      <c r="F588" s="49"/>
      <c r="G588" s="49"/>
      <c r="H588" s="49"/>
      <c r="I588" s="49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24" customHeight="1">
      <c r="A589" s="12"/>
      <c r="B589" s="12"/>
      <c r="C589" s="255"/>
      <c r="D589" s="183"/>
      <c r="E589" s="49"/>
      <c r="F589" s="49"/>
      <c r="G589" s="49"/>
      <c r="H589" s="49"/>
      <c r="I589" s="49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24" customHeight="1">
      <c r="A590" s="12"/>
      <c r="B590" s="12"/>
      <c r="C590" s="255"/>
      <c r="D590" s="183"/>
      <c r="E590" s="49"/>
      <c r="F590" s="49"/>
      <c r="G590" s="49"/>
      <c r="H590" s="49"/>
      <c r="I590" s="49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24" customHeight="1">
      <c r="A591" s="12"/>
      <c r="B591" s="12"/>
      <c r="C591" s="255"/>
      <c r="D591" s="183"/>
      <c r="E591" s="49"/>
      <c r="F591" s="49"/>
      <c r="G591" s="49"/>
      <c r="H591" s="49"/>
      <c r="I591" s="49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24" customHeight="1">
      <c r="A592" s="12"/>
      <c r="B592" s="12"/>
      <c r="C592" s="255"/>
      <c r="D592" s="183"/>
      <c r="E592" s="49"/>
      <c r="F592" s="49"/>
      <c r="G592" s="49"/>
      <c r="H592" s="49"/>
      <c r="I592" s="49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24" customHeight="1">
      <c r="A593" s="12"/>
      <c r="B593" s="12"/>
      <c r="C593" s="255"/>
      <c r="D593" s="183"/>
      <c r="E593" s="49"/>
      <c r="F593" s="49"/>
      <c r="G593" s="49"/>
      <c r="H593" s="49"/>
      <c r="I593" s="49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24" customHeight="1">
      <c r="A594" s="12"/>
      <c r="B594" s="12"/>
      <c r="C594" s="255"/>
      <c r="D594" s="183"/>
      <c r="E594" s="49"/>
      <c r="F594" s="49"/>
      <c r="G594" s="49"/>
      <c r="H594" s="49"/>
      <c r="I594" s="49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24" customHeight="1">
      <c r="A595" s="12"/>
      <c r="B595" s="12"/>
      <c r="C595" s="255"/>
      <c r="D595" s="183"/>
      <c r="E595" s="49"/>
      <c r="F595" s="49"/>
      <c r="G595" s="49"/>
      <c r="H595" s="49"/>
      <c r="I595" s="49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24" customHeight="1">
      <c r="A596" s="12"/>
      <c r="B596" s="12"/>
      <c r="C596" s="255"/>
      <c r="D596" s="183"/>
      <c r="E596" s="49"/>
      <c r="F596" s="49"/>
      <c r="G596" s="49"/>
      <c r="H596" s="49"/>
      <c r="I596" s="49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24" customHeight="1">
      <c r="A597" s="12"/>
      <c r="B597" s="12"/>
      <c r="C597" s="255"/>
      <c r="D597" s="183"/>
      <c r="E597" s="49"/>
      <c r="F597" s="49"/>
      <c r="G597" s="49"/>
      <c r="H597" s="49"/>
      <c r="I597" s="49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24" customHeight="1">
      <c r="A598" s="12"/>
      <c r="B598" s="12"/>
      <c r="C598" s="255"/>
      <c r="D598" s="183"/>
      <c r="E598" s="49"/>
      <c r="F598" s="49"/>
      <c r="G598" s="49"/>
      <c r="H598" s="49"/>
      <c r="I598" s="49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24" customHeight="1">
      <c r="A599" s="12"/>
      <c r="B599" s="12"/>
      <c r="C599" s="255"/>
      <c r="D599" s="183"/>
      <c r="E599" s="49"/>
      <c r="F599" s="49"/>
      <c r="G599" s="49"/>
      <c r="H599" s="49"/>
      <c r="I599" s="49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24" customHeight="1">
      <c r="A600" s="12"/>
      <c r="B600" s="12"/>
      <c r="C600" s="255"/>
      <c r="D600" s="183"/>
      <c r="E600" s="49"/>
      <c r="F600" s="49"/>
      <c r="G600" s="49"/>
      <c r="H600" s="49"/>
      <c r="I600" s="49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24" customHeight="1">
      <c r="A601" s="12"/>
      <c r="B601" s="12"/>
      <c r="C601" s="255"/>
      <c r="D601" s="183"/>
      <c r="E601" s="49"/>
      <c r="F601" s="49"/>
      <c r="G601" s="49"/>
      <c r="H601" s="49"/>
      <c r="I601" s="49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24" customHeight="1">
      <c r="A602" s="12"/>
      <c r="B602" s="12"/>
      <c r="C602" s="255"/>
      <c r="D602" s="183"/>
      <c r="E602" s="49"/>
      <c r="F602" s="49"/>
      <c r="G602" s="49"/>
      <c r="H602" s="49"/>
      <c r="I602" s="49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24" customHeight="1">
      <c r="A603" s="12"/>
      <c r="B603" s="12"/>
      <c r="C603" s="255"/>
      <c r="D603" s="183"/>
      <c r="E603" s="49"/>
      <c r="F603" s="49"/>
      <c r="G603" s="49"/>
      <c r="H603" s="49"/>
      <c r="I603" s="49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24" customHeight="1">
      <c r="A604" s="12"/>
      <c r="B604" s="12"/>
      <c r="C604" s="255"/>
      <c r="D604" s="183"/>
      <c r="E604" s="49"/>
      <c r="F604" s="49"/>
      <c r="G604" s="49"/>
      <c r="H604" s="49"/>
      <c r="I604" s="49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24" customHeight="1">
      <c r="A605" s="12"/>
      <c r="B605" s="12"/>
      <c r="C605" s="255"/>
      <c r="D605" s="183"/>
      <c r="E605" s="49"/>
      <c r="F605" s="49"/>
      <c r="G605" s="49"/>
      <c r="H605" s="49"/>
      <c r="I605" s="49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24" customHeight="1">
      <c r="A606" s="12"/>
      <c r="B606" s="12"/>
      <c r="C606" s="255"/>
      <c r="D606" s="183"/>
      <c r="E606" s="49"/>
      <c r="F606" s="49"/>
      <c r="G606" s="49"/>
      <c r="H606" s="49"/>
      <c r="I606" s="49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24" customHeight="1">
      <c r="A607" s="12"/>
      <c r="B607" s="12"/>
      <c r="C607" s="255"/>
      <c r="D607" s="183"/>
      <c r="E607" s="49"/>
      <c r="F607" s="49"/>
      <c r="G607" s="49"/>
      <c r="H607" s="49"/>
      <c r="I607" s="49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24" customHeight="1">
      <c r="A608" s="12"/>
      <c r="B608" s="12"/>
      <c r="C608" s="255"/>
      <c r="D608" s="183"/>
      <c r="E608" s="49"/>
      <c r="F608" s="49"/>
      <c r="G608" s="49"/>
      <c r="H608" s="49"/>
      <c r="I608" s="49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24" customHeight="1">
      <c r="A609" s="12"/>
      <c r="B609" s="12"/>
      <c r="C609" s="255"/>
      <c r="D609" s="183"/>
      <c r="E609" s="49"/>
      <c r="F609" s="49"/>
      <c r="G609" s="49"/>
      <c r="H609" s="49"/>
      <c r="I609" s="49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24" customHeight="1">
      <c r="A610" s="12"/>
      <c r="B610" s="12"/>
      <c r="C610" s="255"/>
      <c r="D610" s="183"/>
      <c r="E610" s="49"/>
      <c r="F610" s="49"/>
      <c r="G610" s="49"/>
      <c r="H610" s="49"/>
      <c r="I610" s="49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24" customHeight="1">
      <c r="A611" s="12"/>
      <c r="B611" s="12"/>
      <c r="C611" s="255"/>
      <c r="D611" s="183"/>
      <c r="E611" s="49"/>
      <c r="F611" s="49"/>
      <c r="G611" s="49"/>
      <c r="H611" s="49"/>
      <c r="I611" s="49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24" customHeight="1">
      <c r="A612" s="12"/>
      <c r="B612" s="12"/>
      <c r="C612" s="255"/>
      <c r="D612" s="183"/>
      <c r="E612" s="49"/>
      <c r="F612" s="49"/>
      <c r="G612" s="49"/>
      <c r="H612" s="49"/>
      <c r="I612" s="49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24" customHeight="1">
      <c r="A613" s="12"/>
      <c r="B613" s="12"/>
      <c r="C613" s="255"/>
      <c r="D613" s="183"/>
      <c r="E613" s="49"/>
      <c r="F613" s="49"/>
      <c r="G613" s="49"/>
      <c r="H613" s="49"/>
      <c r="I613" s="49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24" customHeight="1">
      <c r="A614" s="12"/>
      <c r="B614" s="12"/>
      <c r="C614" s="255"/>
      <c r="D614" s="183"/>
      <c r="E614" s="49"/>
      <c r="F614" s="49"/>
      <c r="G614" s="49"/>
      <c r="H614" s="49"/>
      <c r="I614" s="49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24" customHeight="1">
      <c r="A615" s="12"/>
      <c r="B615" s="12"/>
      <c r="C615" s="255"/>
      <c r="D615" s="183"/>
      <c r="E615" s="49"/>
      <c r="F615" s="49"/>
      <c r="G615" s="49"/>
      <c r="H615" s="49"/>
      <c r="I615" s="49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24" customHeight="1">
      <c r="A616" s="12"/>
      <c r="B616" s="12"/>
      <c r="C616" s="255"/>
      <c r="D616" s="183"/>
      <c r="E616" s="49"/>
      <c r="F616" s="49"/>
      <c r="G616" s="49"/>
      <c r="H616" s="49"/>
      <c r="I616" s="49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24" customHeight="1">
      <c r="A617" s="12"/>
      <c r="B617" s="12"/>
      <c r="C617" s="255"/>
      <c r="D617" s="183"/>
      <c r="E617" s="49"/>
      <c r="F617" s="49"/>
      <c r="G617" s="49"/>
      <c r="H617" s="49"/>
      <c r="I617" s="49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24" customHeight="1">
      <c r="A618" s="12"/>
      <c r="B618" s="12"/>
      <c r="C618" s="255"/>
      <c r="D618" s="183"/>
      <c r="E618" s="49"/>
      <c r="F618" s="49"/>
      <c r="G618" s="49"/>
      <c r="H618" s="49"/>
      <c r="I618" s="49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24" customHeight="1">
      <c r="A619" s="12"/>
      <c r="B619" s="12"/>
      <c r="C619" s="255"/>
      <c r="D619" s="183"/>
      <c r="E619" s="49"/>
      <c r="F619" s="49"/>
      <c r="G619" s="49"/>
      <c r="H619" s="49"/>
      <c r="I619" s="49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24" customHeight="1">
      <c r="A620" s="12"/>
      <c r="B620" s="12"/>
      <c r="C620" s="255"/>
      <c r="D620" s="183"/>
      <c r="E620" s="49"/>
      <c r="F620" s="49"/>
      <c r="G620" s="49"/>
      <c r="H620" s="49"/>
      <c r="I620" s="49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24" customHeight="1">
      <c r="A621" s="12"/>
      <c r="B621" s="12"/>
      <c r="C621" s="255"/>
      <c r="D621" s="183"/>
      <c r="E621" s="49"/>
      <c r="F621" s="49"/>
      <c r="G621" s="49"/>
      <c r="H621" s="49"/>
      <c r="I621" s="49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24" customHeight="1">
      <c r="A622" s="12"/>
      <c r="B622" s="12"/>
      <c r="C622" s="255"/>
      <c r="D622" s="183"/>
      <c r="E622" s="49"/>
      <c r="F622" s="49"/>
      <c r="G622" s="49"/>
      <c r="H622" s="49"/>
      <c r="I622" s="49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24" customHeight="1">
      <c r="A623" s="12"/>
      <c r="B623" s="12"/>
      <c r="C623" s="255"/>
      <c r="D623" s="183"/>
      <c r="E623" s="49"/>
      <c r="F623" s="49"/>
      <c r="G623" s="49"/>
      <c r="H623" s="49"/>
      <c r="I623" s="49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24" customHeight="1">
      <c r="A624" s="12"/>
      <c r="B624" s="12"/>
      <c r="C624" s="255"/>
      <c r="D624" s="183"/>
      <c r="E624" s="49"/>
      <c r="F624" s="49"/>
      <c r="G624" s="49"/>
      <c r="H624" s="49"/>
      <c r="I624" s="49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24" customHeight="1">
      <c r="A625" s="12"/>
      <c r="B625" s="12"/>
      <c r="C625" s="255"/>
      <c r="D625" s="183"/>
      <c r="E625" s="49"/>
      <c r="F625" s="49"/>
      <c r="G625" s="49"/>
      <c r="H625" s="49"/>
      <c r="I625" s="49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24" customHeight="1">
      <c r="A626" s="12"/>
      <c r="B626" s="12"/>
      <c r="C626" s="255"/>
      <c r="D626" s="183"/>
      <c r="E626" s="49"/>
      <c r="F626" s="49"/>
      <c r="G626" s="49"/>
      <c r="H626" s="49"/>
      <c r="I626" s="49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24" customHeight="1">
      <c r="A627" s="12"/>
      <c r="B627" s="12"/>
      <c r="C627" s="255"/>
      <c r="D627" s="183"/>
      <c r="E627" s="49"/>
      <c r="F627" s="49"/>
      <c r="G627" s="49"/>
      <c r="H627" s="49"/>
      <c r="I627" s="49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24" customHeight="1">
      <c r="A628" s="12"/>
      <c r="B628" s="12"/>
      <c r="C628" s="255"/>
      <c r="D628" s="183"/>
      <c r="E628" s="49"/>
      <c r="F628" s="49"/>
      <c r="G628" s="49"/>
      <c r="H628" s="49"/>
      <c r="I628" s="49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24" customHeight="1">
      <c r="A629" s="12"/>
      <c r="B629" s="12"/>
      <c r="C629" s="255"/>
      <c r="D629" s="183"/>
      <c r="E629" s="49"/>
      <c r="F629" s="49"/>
      <c r="G629" s="49"/>
      <c r="H629" s="49"/>
      <c r="I629" s="49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24" customHeight="1">
      <c r="A630" s="12"/>
      <c r="B630" s="12"/>
      <c r="C630" s="255"/>
      <c r="D630" s="183"/>
      <c r="E630" s="49"/>
      <c r="F630" s="49"/>
      <c r="G630" s="49"/>
      <c r="H630" s="49"/>
      <c r="I630" s="49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24" customHeight="1">
      <c r="A631" s="12"/>
      <c r="B631" s="12"/>
      <c r="C631" s="255"/>
      <c r="D631" s="183"/>
      <c r="E631" s="49"/>
      <c r="F631" s="49"/>
      <c r="G631" s="49"/>
      <c r="H631" s="49"/>
      <c r="I631" s="49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24" customHeight="1">
      <c r="A632" s="12"/>
      <c r="B632" s="12"/>
      <c r="C632" s="255"/>
      <c r="D632" s="183"/>
      <c r="E632" s="49"/>
      <c r="F632" s="49"/>
      <c r="G632" s="49"/>
      <c r="H632" s="49"/>
      <c r="I632" s="49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24" customHeight="1">
      <c r="A633" s="12"/>
      <c r="B633" s="12"/>
      <c r="C633" s="255"/>
      <c r="D633" s="183"/>
      <c r="E633" s="49"/>
      <c r="F633" s="49"/>
      <c r="G633" s="49"/>
      <c r="H633" s="49"/>
      <c r="I633" s="49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24" customHeight="1">
      <c r="A634" s="12"/>
      <c r="B634" s="12"/>
      <c r="C634" s="255"/>
      <c r="D634" s="183"/>
      <c r="E634" s="49"/>
      <c r="F634" s="49"/>
      <c r="G634" s="49"/>
      <c r="H634" s="49"/>
      <c r="I634" s="49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24" customHeight="1">
      <c r="A635" s="12"/>
      <c r="B635" s="12"/>
      <c r="C635" s="255"/>
      <c r="D635" s="183"/>
      <c r="E635" s="49"/>
      <c r="F635" s="49"/>
      <c r="G635" s="49"/>
      <c r="H635" s="49"/>
      <c r="I635" s="49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24" customHeight="1">
      <c r="A636" s="12"/>
      <c r="B636" s="12"/>
      <c r="C636" s="255"/>
      <c r="D636" s="183"/>
      <c r="E636" s="49"/>
      <c r="F636" s="49"/>
      <c r="G636" s="49"/>
      <c r="H636" s="49"/>
      <c r="I636" s="49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24" customHeight="1">
      <c r="A637" s="12"/>
      <c r="B637" s="12"/>
      <c r="C637" s="255"/>
      <c r="D637" s="183"/>
      <c r="E637" s="49"/>
      <c r="F637" s="49"/>
      <c r="G637" s="49"/>
      <c r="H637" s="49"/>
      <c r="I637" s="49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24" customHeight="1">
      <c r="A638" s="12"/>
      <c r="B638" s="12"/>
      <c r="C638" s="255"/>
      <c r="D638" s="183"/>
      <c r="E638" s="49"/>
      <c r="F638" s="49"/>
      <c r="G638" s="49"/>
      <c r="H638" s="49"/>
      <c r="I638" s="49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24" customHeight="1">
      <c r="A639" s="12"/>
      <c r="B639" s="12"/>
      <c r="C639" s="255"/>
      <c r="D639" s="183"/>
      <c r="E639" s="49"/>
      <c r="F639" s="49"/>
      <c r="G639" s="49"/>
      <c r="H639" s="49"/>
      <c r="I639" s="49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24" customHeight="1">
      <c r="A640" s="12"/>
      <c r="B640" s="12"/>
      <c r="C640" s="255"/>
      <c r="D640" s="183"/>
      <c r="E640" s="49"/>
      <c r="F640" s="49"/>
      <c r="G640" s="49"/>
      <c r="H640" s="49"/>
      <c r="I640" s="49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24" customHeight="1">
      <c r="A641" s="12"/>
      <c r="B641" s="12"/>
      <c r="C641" s="255"/>
      <c r="D641" s="183"/>
      <c r="E641" s="49"/>
      <c r="F641" s="49"/>
      <c r="G641" s="49"/>
      <c r="H641" s="49"/>
      <c r="I641" s="49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24" customHeight="1">
      <c r="A642" s="12"/>
      <c r="B642" s="12"/>
      <c r="C642" s="255"/>
      <c r="D642" s="183"/>
      <c r="E642" s="49"/>
      <c r="F642" s="49"/>
      <c r="G642" s="49"/>
      <c r="H642" s="49"/>
      <c r="I642" s="49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24" customHeight="1">
      <c r="A643" s="12"/>
      <c r="B643" s="12"/>
      <c r="C643" s="255"/>
      <c r="D643" s="183"/>
      <c r="E643" s="49"/>
      <c r="F643" s="49"/>
      <c r="G643" s="49"/>
      <c r="H643" s="49"/>
      <c r="I643" s="49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24" customHeight="1">
      <c r="A644" s="12"/>
      <c r="B644" s="12"/>
      <c r="C644" s="255"/>
      <c r="D644" s="183"/>
      <c r="E644" s="49"/>
      <c r="F644" s="49"/>
      <c r="G644" s="49"/>
      <c r="H644" s="49"/>
      <c r="I644" s="49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24" customHeight="1">
      <c r="A645" s="12"/>
      <c r="B645" s="12"/>
      <c r="C645" s="255"/>
      <c r="D645" s="183"/>
      <c r="E645" s="49"/>
      <c r="F645" s="49"/>
      <c r="G645" s="49"/>
      <c r="H645" s="49"/>
      <c r="I645" s="49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24" customHeight="1">
      <c r="A646" s="12"/>
      <c r="B646" s="12"/>
      <c r="C646" s="255"/>
      <c r="D646" s="183"/>
      <c r="E646" s="49"/>
      <c r="F646" s="49"/>
      <c r="G646" s="49"/>
      <c r="H646" s="49"/>
      <c r="I646" s="49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24" customHeight="1">
      <c r="A647" s="12"/>
      <c r="B647" s="12"/>
      <c r="C647" s="255"/>
      <c r="D647" s="183"/>
      <c r="E647" s="49"/>
      <c r="F647" s="49"/>
      <c r="G647" s="49"/>
      <c r="H647" s="49"/>
      <c r="I647" s="49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24" customHeight="1">
      <c r="A648" s="12"/>
      <c r="B648" s="12"/>
      <c r="C648" s="255"/>
      <c r="D648" s="183"/>
      <c r="E648" s="49"/>
      <c r="F648" s="49"/>
      <c r="G648" s="49"/>
      <c r="H648" s="49"/>
      <c r="I648" s="49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24" customHeight="1">
      <c r="A649" s="12"/>
      <c r="B649" s="12"/>
      <c r="C649" s="255"/>
      <c r="D649" s="183"/>
      <c r="E649" s="49"/>
      <c r="F649" s="49"/>
      <c r="G649" s="49"/>
      <c r="H649" s="49"/>
      <c r="I649" s="49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24" customHeight="1">
      <c r="A650" s="12"/>
      <c r="B650" s="12"/>
      <c r="C650" s="255"/>
      <c r="D650" s="183"/>
      <c r="E650" s="49"/>
      <c r="F650" s="49"/>
      <c r="G650" s="49"/>
      <c r="H650" s="49"/>
      <c r="I650" s="49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24" customHeight="1">
      <c r="A651" s="12"/>
      <c r="B651" s="12"/>
      <c r="C651" s="255"/>
      <c r="D651" s="183"/>
      <c r="E651" s="49"/>
      <c r="F651" s="49"/>
      <c r="G651" s="49"/>
      <c r="H651" s="49"/>
      <c r="I651" s="49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24" customHeight="1">
      <c r="A652" s="12"/>
      <c r="B652" s="12"/>
      <c r="C652" s="255"/>
      <c r="D652" s="183"/>
      <c r="E652" s="49"/>
      <c r="F652" s="49"/>
      <c r="G652" s="49"/>
      <c r="H652" s="49"/>
      <c r="I652" s="49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24" customHeight="1">
      <c r="A653" s="12"/>
      <c r="B653" s="12"/>
      <c r="C653" s="255"/>
      <c r="D653" s="183"/>
      <c r="E653" s="49"/>
      <c r="F653" s="49"/>
      <c r="G653" s="49"/>
      <c r="H653" s="49"/>
      <c r="I653" s="49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24" customHeight="1">
      <c r="A654" s="12"/>
      <c r="B654" s="12"/>
      <c r="C654" s="255"/>
      <c r="D654" s="183"/>
      <c r="E654" s="49"/>
      <c r="F654" s="49"/>
      <c r="G654" s="49"/>
      <c r="H654" s="49"/>
      <c r="I654" s="49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24" customHeight="1">
      <c r="A655" s="12"/>
      <c r="B655" s="12"/>
      <c r="C655" s="255"/>
      <c r="D655" s="183"/>
      <c r="E655" s="49"/>
      <c r="F655" s="49"/>
      <c r="G655" s="49"/>
      <c r="H655" s="49"/>
      <c r="I655" s="49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24" customHeight="1">
      <c r="A656" s="12"/>
      <c r="B656" s="12"/>
      <c r="C656" s="255"/>
      <c r="D656" s="183"/>
      <c r="E656" s="49"/>
      <c r="F656" s="49"/>
      <c r="G656" s="49"/>
      <c r="H656" s="49"/>
      <c r="I656" s="49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24" customHeight="1">
      <c r="A657" s="12"/>
      <c r="B657" s="12"/>
      <c r="C657" s="255"/>
      <c r="D657" s="183"/>
      <c r="E657" s="49"/>
      <c r="F657" s="49"/>
      <c r="G657" s="49"/>
      <c r="H657" s="49"/>
      <c r="I657" s="49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24" customHeight="1">
      <c r="A658" s="12"/>
      <c r="B658" s="12"/>
      <c r="C658" s="255"/>
      <c r="D658" s="183"/>
      <c r="E658" s="49"/>
      <c r="F658" s="49"/>
      <c r="G658" s="49"/>
      <c r="H658" s="49"/>
      <c r="I658" s="49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24" customHeight="1">
      <c r="A659" s="12"/>
      <c r="B659" s="12"/>
      <c r="C659" s="255"/>
      <c r="D659" s="183"/>
      <c r="E659" s="49"/>
      <c r="F659" s="49"/>
      <c r="G659" s="49"/>
      <c r="H659" s="49"/>
      <c r="I659" s="49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24" customHeight="1">
      <c r="A660" s="12"/>
      <c r="B660" s="12"/>
      <c r="C660" s="255"/>
      <c r="D660" s="183"/>
      <c r="E660" s="49"/>
      <c r="F660" s="49"/>
      <c r="G660" s="49"/>
      <c r="H660" s="49"/>
      <c r="I660" s="49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24" customHeight="1">
      <c r="A661" s="12"/>
      <c r="B661" s="12"/>
      <c r="C661" s="255"/>
      <c r="D661" s="183"/>
      <c r="E661" s="49"/>
      <c r="F661" s="49"/>
      <c r="G661" s="49"/>
      <c r="H661" s="49"/>
      <c r="I661" s="49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24" customHeight="1">
      <c r="A662" s="12"/>
      <c r="B662" s="12"/>
      <c r="C662" s="255"/>
      <c r="D662" s="183"/>
      <c r="E662" s="49"/>
      <c r="F662" s="49"/>
      <c r="G662" s="49"/>
      <c r="H662" s="49"/>
      <c r="I662" s="49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24" customHeight="1">
      <c r="A663" s="12"/>
      <c r="B663" s="12"/>
      <c r="C663" s="255"/>
      <c r="D663" s="183"/>
      <c r="E663" s="49"/>
      <c r="F663" s="49"/>
      <c r="G663" s="49"/>
      <c r="H663" s="49"/>
      <c r="I663" s="49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24" customHeight="1">
      <c r="A664" s="12"/>
      <c r="B664" s="12"/>
      <c r="C664" s="255"/>
      <c r="D664" s="183"/>
      <c r="E664" s="49"/>
      <c r="F664" s="49"/>
      <c r="G664" s="49"/>
      <c r="H664" s="49"/>
      <c r="I664" s="49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24" customHeight="1">
      <c r="A665" s="12"/>
      <c r="B665" s="12"/>
      <c r="C665" s="255"/>
      <c r="D665" s="183"/>
      <c r="E665" s="49"/>
      <c r="F665" s="49"/>
      <c r="G665" s="49"/>
      <c r="H665" s="49"/>
      <c r="I665" s="49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24" customHeight="1">
      <c r="A666" s="12"/>
      <c r="B666" s="12"/>
      <c r="C666" s="255"/>
      <c r="D666" s="183"/>
      <c r="E666" s="49"/>
      <c r="F666" s="49"/>
      <c r="G666" s="49"/>
      <c r="H666" s="49"/>
      <c r="I666" s="49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24" customHeight="1">
      <c r="A667" s="12"/>
      <c r="B667" s="12"/>
      <c r="C667" s="255"/>
      <c r="D667" s="183"/>
      <c r="E667" s="49"/>
      <c r="F667" s="49"/>
      <c r="G667" s="49"/>
      <c r="H667" s="49"/>
      <c r="I667" s="49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24" customHeight="1">
      <c r="A668" s="12"/>
      <c r="B668" s="12"/>
      <c r="C668" s="255"/>
      <c r="D668" s="183"/>
      <c r="E668" s="49"/>
      <c r="F668" s="49"/>
      <c r="G668" s="49"/>
      <c r="H668" s="49"/>
      <c r="I668" s="49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24" customHeight="1">
      <c r="A669" s="12"/>
      <c r="B669" s="12"/>
      <c r="C669" s="255"/>
      <c r="D669" s="183"/>
      <c r="E669" s="49"/>
      <c r="F669" s="49"/>
      <c r="G669" s="49"/>
      <c r="H669" s="49"/>
      <c r="I669" s="49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24" customHeight="1">
      <c r="A670" s="12"/>
      <c r="B670" s="12"/>
      <c r="C670" s="255"/>
      <c r="D670" s="183"/>
      <c r="E670" s="49"/>
      <c r="F670" s="49"/>
      <c r="G670" s="49"/>
      <c r="H670" s="49"/>
      <c r="I670" s="49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24" customHeight="1">
      <c r="A671" s="12"/>
      <c r="B671" s="12"/>
      <c r="C671" s="255"/>
      <c r="D671" s="183"/>
      <c r="E671" s="49"/>
      <c r="F671" s="49"/>
      <c r="G671" s="49"/>
      <c r="H671" s="49"/>
      <c r="I671" s="49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24" customHeight="1">
      <c r="A672" s="12"/>
      <c r="B672" s="12"/>
      <c r="C672" s="255"/>
      <c r="D672" s="183"/>
      <c r="E672" s="49"/>
      <c r="F672" s="49"/>
      <c r="G672" s="49"/>
      <c r="H672" s="49"/>
      <c r="I672" s="49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24" customHeight="1">
      <c r="A673" s="12"/>
      <c r="B673" s="12"/>
      <c r="C673" s="255"/>
      <c r="D673" s="183"/>
      <c r="E673" s="49"/>
      <c r="F673" s="49"/>
      <c r="G673" s="49"/>
      <c r="H673" s="49"/>
      <c r="I673" s="49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24" customHeight="1">
      <c r="A674" s="12"/>
      <c r="B674" s="12"/>
      <c r="C674" s="255"/>
      <c r="D674" s="183"/>
      <c r="E674" s="49"/>
      <c r="F674" s="49"/>
      <c r="G674" s="49"/>
      <c r="H674" s="49"/>
      <c r="I674" s="49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24" customHeight="1">
      <c r="A675" s="12"/>
      <c r="B675" s="12"/>
      <c r="C675" s="255"/>
      <c r="D675" s="183"/>
      <c r="E675" s="49"/>
      <c r="F675" s="49"/>
      <c r="G675" s="49"/>
      <c r="H675" s="49"/>
      <c r="I675" s="49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24" customHeight="1">
      <c r="A676" s="12"/>
      <c r="B676" s="12"/>
      <c r="C676" s="255"/>
      <c r="D676" s="183"/>
      <c r="E676" s="49"/>
      <c r="F676" s="49"/>
      <c r="G676" s="49"/>
      <c r="H676" s="49"/>
      <c r="I676" s="49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24" customHeight="1">
      <c r="A677" s="12"/>
      <c r="B677" s="12"/>
      <c r="C677" s="255"/>
      <c r="D677" s="183"/>
      <c r="E677" s="49"/>
      <c r="F677" s="49"/>
      <c r="G677" s="49"/>
      <c r="H677" s="49"/>
      <c r="I677" s="49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24" customHeight="1">
      <c r="A678" s="12"/>
      <c r="B678" s="12"/>
      <c r="C678" s="255"/>
      <c r="D678" s="183"/>
      <c r="E678" s="49"/>
      <c r="F678" s="49"/>
      <c r="G678" s="49"/>
      <c r="H678" s="49"/>
      <c r="I678" s="49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24" customHeight="1">
      <c r="A679" s="12"/>
      <c r="B679" s="12"/>
      <c r="C679" s="255"/>
      <c r="D679" s="183"/>
      <c r="E679" s="49"/>
      <c r="F679" s="49"/>
      <c r="G679" s="49"/>
      <c r="H679" s="49"/>
      <c r="I679" s="49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24" customHeight="1">
      <c r="A680" s="12"/>
      <c r="B680" s="12"/>
      <c r="C680" s="255"/>
      <c r="D680" s="183"/>
      <c r="E680" s="49"/>
      <c r="F680" s="49"/>
      <c r="G680" s="49"/>
      <c r="H680" s="49"/>
      <c r="I680" s="49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24" customHeight="1">
      <c r="A681" s="12"/>
      <c r="B681" s="12"/>
      <c r="C681" s="255"/>
      <c r="D681" s="183"/>
      <c r="E681" s="49"/>
      <c r="F681" s="49"/>
      <c r="G681" s="49"/>
      <c r="H681" s="49"/>
      <c r="I681" s="49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24" customHeight="1">
      <c r="A682" s="12"/>
      <c r="B682" s="12"/>
      <c r="C682" s="255"/>
      <c r="D682" s="183"/>
      <c r="E682" s="49"/>
      <c r="F682" s="49"/>
      <c r="G682" s="49"/>
      <c r="H682" s="49"/>
      <c r="I682" s="49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24" customHeight="1">
      <c r="A683" s="12"/>
      <c r="B683" s="12"/>
      <c r="C683" s="255"/>
      <c r="D683" s="183"/>
      <c r="E683" s="49"/>
      <c r="F683" s="49"/>
      <c r="G683" s="49"/>
      <c r="H683" s="49"/>
      <c r="I683" s="49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24" customHeight="1">
      <c r="A684" s="12"/>
      <c r="B684" s="12"/>
      <c r="C684" s="255"/>
      <c r="D684" s="183"/>
      <c r="E684" s="49"/>
      <c r="F684" s="49"/>
      <c r="G684" s="49"/>
      <c r="H684" s="49"/>
      <c r="I684" s="49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24" customHeight="1">
      <c r="A685" s="12"/>
      <c r="B685" s="12"/>
      <c r="C685" s="255"/>
      <c r="D685" s="183"/>
      <c r="E685" s="49"/>
      <c r="F685" s="49"/>
      <c r="G685" s="49"/>
      <c r="H685" s="49"/>
      <c r="I685" s="49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24" customHeight="1">
      <c r="A686" s="12"/>
      <c r="B686" s="12"/>
      <c r="C686" s="255"/>
      <c r="D686" s="183"/>
      <c r="E686" s="49"/>
      <c r="F686" s="49"/>
      <c r="G686" s="49"/>
      <c r="H686" s="49"/>
      <c r="I686" s="49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24" customHeight="1">
      <c r="A687" s="12"/>
      <c r="B687" s="12"/>
      <c r="C687" s="255"/>
      <c r="D687" s="183"/>
      <c r="E687" s="49"/>
      <c r="F687" s="49"/>
      <c r="G687" s="49"/>
      <c r="H687" s="49"/>
      <c r="I687" s="49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24" customHeight="1">
      <c r="A688" s="12"/>
      <c r="B688" s="12"/>
      <c r="C688" s="255"/>
      <c r="D688" s="183"/>
      <c r="E688" s="49"/>
      <c r="F688" s="49"/>
      <c r="G688" s="49"/>
      <c r="H688" s="49"/>
      <c r="I688" s="49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24" customHeight="1">
      <c r="A689" s="12"/>
      <c r="B689" s="12"/>
      <c r="C689" s="255"/>
      <c r="D689" s="183"/>
      <c r="E689" s="49"/>
      <c r="F689" s="49"/>
      <c r="G689" s="49"/>
      <c r="H689" s="49"/>
      <c r="I689" s="49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24" customHeight="1">
      <c r="A690" s="12"/>
      <c r="B690" s="12"/>
      <c r="C690" s="255"/>
      <c r="D690" s="183"/>
      <c r="E690" s="49"/>
      <c r="F690" s="49"/>
      <c r="G690" s="49"/>
      <c r="H690" s="49"/>
      <c r="I690" s="49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24" customHeight="1">
      <c r="A691" s="12"/>
      <c r="B691" s="12"/>
      <c r="C691" s="255"/>
      <c r="D691" s="183"/>
      <c r="E691" s="49"/>
      <c r="F691" s="49"/>
      <c r="G691" s="49"/>
      <c r="H691" s="49"/>
      <c r="I691" s="49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24" customHeight="1">
      <c r="A692" s="12"/>
      <c r="B692" s="12"/>
      <c r="C692" s="255"/>
      <c r="D692" s="183"/>
      <c r="E692" s="49"/>
      <c r="F692" s="49"/>
      <c r="G692" s="49"/>
      <c r="H692" s="49"/>
      <c r="I692" s="49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24" customHeight="1">
      <c r="A693" s="12"/>
      <c r="B693" s="12"/>
      <c r="C693" s="255"/>
      <c r="D693" s="183"/>
      <c r="E693" s="49"/>
      <c r="F693" s="49"/>
      <c r="G693" s="49"/>
      <c r="H693" s="49"/>
      <c r="I693" s="49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24" customHeight="1">
      <c r="A694" s="12"/>
      <c r="B694" s="12"/>
      <c r="C694" s="255"/>
      <c r="D694" s="183"/>
      <c r="E694" s="49"/>
      <c r="F694" s="49"/>
      <c r="G694" s="49"/>
      <c r="H694" s="49"/>
      <c r="I694" s="49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24" customHeight="1">
      <c r="A695" s="12"/>
      <c r="B695" s="12"/>
      <c r="C695" s="255"/>
      <c r="D695" s="183"/>
      <c r="E695" s="49"/>
      <c r="F695" s="49"/>
      <c r="G695" s="49"/>
      <c r="H695" s="49"/>
      <c r="I695" s="49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24" customHeight="1">
      <c r="A696" s="12"/>
      <c r="B696" s="12"/>
      <c r="C696" s="255"/>
      <c r="D696" s="183"/>
      <c r="E696" s="49"/>
      <c r="F696" s="49"/>
      <c r="G696" s="49"/>
      <c r="H696" s="49"/>
      <c r="I696" s="49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24" customHeight="1">
      <c r="A697" s="12"/>
      <c r="B697" s="12"/>
      <c r="C697" s="255"/>
      <c r="D697" s="183"/>
      <c r="E697" s="49"/>
      <c r="F697" s="49"/>
      <c r="G697" s="49"/>
      <c r="H697" s="49"/>
      <c r="I697" s="49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24" customHeight="1">
      <c r="A698" s="12"/>
      <c r="B698" s="12"/>
      <c r="C698" s="255"/>
      <c r="D698" s="183"/>
      <c r="E698" s="49"/>
      <c r="F698" s="49"/>
      <c r="G698" s="49"/>
      <c r="H698" s="49"/>
      <c r="I698" s="49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24" customHeight="1">
      <c r="A699" s="12"/>
      <c r="B699" s="12"/>
      <c r="C699" s="255"/>
      <c r="D699" s="183"/>
      <c r="E699" s="49"/>
      <c r="F699" s="49"/>
      <c r="G699" s="49"/>
      <c r="H699" s="49"/>
      <c r="I699" s="49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24" customHeight="1">
      <c r="A700" s="12"/>
      <c r="B700" s="12"/>
      <c r="C700" s="255"/>
      <c r="D700" s="183"/>
      <c r="E700" s="49"/>
      <c r="F700" s="49"/>
      <c r="G700" s="49"/>
      <c r="H700" s="49"/>
      <c r="I700" s="49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24" customHeight="1">
      <c r="A701" s="12"/>
      <c r="B701" s="12"/>
      <c r="C701" s="255"/>
      <c r="D701" s="183"/>
      <c r="E701" s="49"/>
      <c r="F701" s="49"/>
      <c r="G701" s="49"/>
      <c r="H701" s="49"/>
      <c r="I701" s="49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24" customHeight="1">
      <c r="A702" s="12"/>
      <c r="B702" s="12"/>
      <c r="C702" s="255"/>
      <c r="D702" s="183"/>
      <c r="E702" s="49"/>
      <c r="F702" s="49"/>
      <c r="G702" s="49"/>
      <c r="H702" s="49"/>
      <c r="I702" s="49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24" customHeight="1">
      <c r="A703" s="12"/>
      <c r="B703" s="12"/>
      <c r="C703" s="255"/>
      <c r="D703" s="183"/>
      <c r="E703" s="49"/>
      <c r="F703" s="49"/>
      <c r="G703" s="49"/>
      <c r="H703" s="49"/>
      <c r="I703" s="49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24" customHeight="1">
      <c r="A704" s="12"/>
      <c r="B704" s="12"/>
      <c r="C704" s="255"/>
      <c r="D704" s="183"/>
      <c r="E704" s="49"/>
      <c r="F704" s="49"/>
      <c r="G704" s="49"/>
      <c r="H704" s="49"/>
      <c r="I704" s="49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24" customHeight="1">
      <c r="A705" s="12"/>
      <c r="B705" s="12"/>
      <c r="C705" s="255"/>
      <c r="D705" s="183"/>
      <c r="E705" s="49"/>
      <c r="F705" s="49"/>
      <c r="G705" s="49"/>
      <c r="H705" s="49"/>
      <c r="I705" s="49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24" customHeight="1">
      <c r="A706" s="12"/>
      <c r="B706" s="12"/>
      <c r="C706" s="255"/>
      <c r="D706" s="183"/>
      <c r="E706" s="49"/>
      <c r="F706" s="49"/>
      <c r="G706" s="49"/>
      <c r="H706" s="49"/>
      <c r="I706" s="49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24" customHeight="1">
      <c r="A707" s="12"/>
      <c r="B707" s="12"/>
      <c r="C707" s="255"/>
      <c r="D707" s="183"/>
      <c r="E707" s="49"/>
      <c r="F707" s="49"/>
      <c r="G707" s="49"/>
      <c r="H707" s="49"/>
      <c r="I707" s="49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24" customHeight="1">
      <c r="A708" s="12"/>
      <c r="B708" s="12"/>
      <c r="C708" s="255"/>
      <c r="D708" s="183"/>
      <c r="E708" s="49"/>
      <c r="F708" s="49"/>
      <c r="G708" s="49"/>
      <c r="H708" s="49"/>
      <c r="I708" s="49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24" customHeight="1">
      <c r="A709" s="12"/>
      <c r="B709" s="12"/>
      <c r="C709" s="255"/>
      <c r="D709" s="183"/>
      <c r="E709" s="49"/>
      <c r="F709" s="49"/>
      <c r="G709" s="49"/>
      <c r="H709" s="49"/>
      <c r="I709" s="49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24" customHeight="1">
      <c r="A710" s="12"/>
      <c r="B710" s="12"/>
      <c r="C710" s="255"/>
      <c r="D710" s="183"/>
      <c r="E710" s="49"/>
      <c r="F710" s="49"/>
      <c r="G710" s="49"/>
      <c r="H710" s="49"/>
      <c r="I710" s="49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24" customHeight="1">
      <c r="A711" s="12"/>
      <c r="B711" s="12"/>
      <c r="C711" s="255"/>
      <c r="D711" s="183"/>
      <c r="E711" s="49"/>
      <c r="F711" s="49"/>
      <c r="G711" s="49"/>
      <c r="H711" s="49"/>
      <c r="I711" s="49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24" customHeight="1">
      <c r="A712" s="12"/>
      <c r="B712" s="12"/>
      <c r="C712" s="255"/>
      <c r="D712" s="183"/>
      <c r="E712" s="49"/>
      <c r="F712" s="49"/>
      <c r="G712" s="49"/>
      <c r="H712" s="49"/>
      <c r="I712" s="49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24" customHeight="1">
      <c r="A713" s="12"/>
      <c r="B713" s="12"/>
      <c r="C713" s="255"/>
      <c r="D713" s="183"/>
      <c r="E713" s="49"/>
      <c r="F713" s="49"/>
      <c r="G713" s="49"/>
      <c r="H713" s="49"/>
      <c r="I713" s="49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24" customHeight="1">
      <c r="A714" s="12"/>
      <c r="B714" s="12"/>
      <c r="C714" s="255"/>
      <c r="D714" s="183"/>
      <c r="E714" s="49"/>
      <c r="F714" s="49"/>
      <c r="G714" s="49"/>
      <c r="H714" s="49"/>
      <c r="I714" s="49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24" customHeight="1">
      <c r="A715" s="12"/>
      <c r="B715" s="12"/>
      <c r="C715" s="255"/>
      <c r="D715" s="183"/>
      <c r="E715" s="49"/>
      <c r="F715" s="49"/>
      <c r="G715" s="49"/>
      <c r="H715" s="49"/>
      <c r="I715" s="49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24" customHeight="1">
      <c r="A716" s="12"/>
      <c r="B716" s="12"/>
      <c r="C716" s="255"/>
      <c r="D716" s="183"/>
      <c r="E716" s="49"/>
      <c r="F716" s="49"/>
      <c r="G716" s="49"/>
      <c r="H716" s="49"/>
      <c r="I716" s="49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24" customHeight="1">
      <c r="A717" s="12"/>
      <c r="B717" s="12"/>
      <c r="C717" s="255"/>
      <c r="D717" s="183"/>
      <c r="E717" s="49"/>
      <c r="F717" s="49"/>
      <c r="G717" s="49"/>
      <c r="H717" s="49"/>
      <c r="I717" s="49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24" customHeight="1">
      <c r="A718" s="12"/>
      <c r="B718" s="12"/>
      <c r="C718" s="255"/>
      <c r="D718" s="183"/>
      <c r="E718" s="49"/>
      <c r="F718" s="49"/>
      <c r="G718" s="49"/>
      <c r="H718" s="49"/>
      <c r="I718" s="49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24" customHeight="1">
      <c r="A719" s="12"/>
      <c r="B719" s="12"/>
      <c r="C719" s="255"/>
      <c r="D719" s="183"/>
      <c r="E719" s="49"/>
      <c r="F719" s="49"/>
      <c r="G719" s="49"/>
      <c r="H719" s="49"/>
      <c r="I719" s="49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24" customHeight="1">
      <c r="A720" s="12"/>
      <c r="B720" s="12"/>
      <c r="C720" s="255"/>
      <c r="D720" s="183"/>
      <c r="E720" s="49"/>
      <c r="F720" s="49"/>
      <c r="G720" s="49"/>
      <c r="H720" s="49"/>
      <c r="I720" s="49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24" customHeight="1">
      <c r="A721" s="12"/>
      <c r="B721" s="12"/>
      <c r="C721" s="255"/>
      <c r="D721" s="183"/>
      <c r="E721" s="49"/>
      <c r="F721" s="49"/>
      <c r="G721" s="49"/>
      <c r="H721" s="49"/>
      <c r="I721" s="49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24" customHeight="1">
      <c r="A722" s="12"/>
      <c r="B722" s="12"/>
      <c r="C722" s="255"/>
      <c r="D722" s="183"/>
      <c r="E722" s="49"/>
      <c r="F722" s="49"/>
      <c r="G722" s="49"/>
      <c r="H722" s="49"/>
      <c r="I722" s="49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24" customHeight="1">
      <c r="A723" s="12"/>
      <c r="B723" s="12"/>
      <c r="C723" s="255"/>
      <c r="D723" s="183"/>
      <c r="E723" s="49"/>
      <c r="F723" s="49"/>
      <c r="G723" s="49"/>
      <c r="H723" s="49"/>
      <c r="I723" s="49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24" customHeight="1">
      <c r="A724" s="12"/>
      <c r="B724" s="12"/>
      <c r="C724" s="255"/>
      <c r="D724" s="183"/>
      <c r="E724" s="49"/>
      <c r="F724" s="49"/>
      <c r="G724" s="49"/>
      <c r="H724" s="49"/>
      <c r="I724" s="49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24" customHeight="1">
      <c r="A725" s="12"/>
      <c r="B725" s="12"/>
      <c r="C725" s="255"/>
      <c r="D725" s="183"/>
      <c r="E725" s="49"/>
      <c r="F725" s="49"/>
      <c r="G725" s="49"/>
      <c r="H725" s="49"/>
      <c r="I725" s="49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24" customHeight="1">
      <c r="A726" s="12"/>
      <c r="B726" s="12"/>
      <c r="C726" s="255"/>
      <c r="D726" s="183"/>
      <c r="E726" s="49"/>
      <c r="F726" s="49"/>
      <c r="G726" s="49"/>
      <c r="H726" s="49"/>
      <c r="I726" s="49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24" customHeight="1">
      <c r="A727" s="12"/>
      <c r="B727" s="12"/>
      <c r="C727" s="255"/>
      <c r="D727" s="183"/>
      <c r="E727" s="49"/>
      <c r="F727" s="49"/>
      <c r="G727" s="49"/>
      <c r="H727" s="49"/>
      <c r="I727" s="49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24" customHeight="1">
      <c r="A728" s="12"/>
      <c r="B728" s="12"/>
      <c r="C728" s="255"/>
      <c r="D728" s="183"/>
      <c r="E728" s="49"/>
      <c r="F728" s="49"/>
      <c r="G728" s="49"/>
      <c r="H728" s="49"/>
      <c r="I728" s="49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24" customHeight="1">
      <c r="A729" s="12"/>
      <c r="B729" s="12"/>
      <c r="C729" s="255"/>
      <c r="D729" s="183"/>
      <c r="E729" s="49"/>
      <c r="F729" s="49"/>
      <c r="G729" s="49"/>
      <c r="H729" s="49"/>
      <c r="I729" s="49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24" customHeight="1">
      <c r="A730" s="12"/>
      <c r="B730" s="12"/>
      <c r="C730" s="255"/>
      <c r="D730" s="183"/>
      <c r="E730" s="49"/>
      <c r="F730" s="49"/>
      <c r="G730" s="49"/>
      <c r="H730" s="49"/>
      <c r="I730" s="49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24" customHeight="1">
      <c r="A731" s="12"/>
      <c r="B731" s="12"/>
      <c r="C731" s="255"/>
      <c r="D731" s="183"/>
      <c r="E731" s="49"/>
      <c r="F731" s="49"/>
      <c r="G731" s="49"/>
      <c r="H731" s="49"/>
      <c r="I731" s="49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24" customHeight="1">
      <c r="A732" s="12"/>
      <c r="B732" s="12"/>
      <c r="C732" s="255"/>
      <c r="D732" s="183"/>
      <c r="E732" s="49"/>
      <c r="F732" s="49"/>
      <c r="G732" s="49"/>
      <c r="H732" s="49"/>
      <c r="I732" s="49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24" customHeight="1">
      <c r="A733" s="12"/>
      <c r="B733" s="12"/>
      <c r="C733" s="255"/>
      <c r="D733" s="183"/>
      <c r="E733" s="49"/>
      <c r="F733" s="49"/>
      <c r="G733" s="49"/>
      <c r="H733" s="49"/>
      <c r="I733" s="49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24" customHeight="1">
      <c r="A734" s="12"/>
      <c r="B734" s="12"/>
      <c r="C734" s="255"/>
      <c r="D734" s="183"/>
      <c r="E734" s="49"/>
      <c r="F734" s="49"/>
      <c r="G734" s="49"/>
      <c r="H734" s="49"/>
      <c r="I734" s="49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24" customHeight="1">
      <c r="A735" s="12"/>
      <c r="B735" s="12"/>
      <c r="C735" s="255"/>
      <c r="D735" s="183"/>
      <c r="E735" s="49"/>
      <c r="F735" s="49"/>
      <c r="G735" s="49"/>
      <c r="H735" s="49"/>
      <c r="I735" s="49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24" customHeight="1">
      <c r="A736" s="12"/>
      <c r="B736" s="12"/>
      <c r="C736" s="255"/>
      <c r="D736" s="183"/>
      <c r="E736" s="49"/>
      <c r="F736" s="49"/>
      <c r="G736" s="49"/>
      <c r="H736" s="49"/>
      <c r="I736" s="49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24" customHeight="1">
      <c r="A737" s="12"/>
      <c r="B737" s="12"/>
      <c r="C737" s="255"/>
      <c r="D737" s="183"/>
      <c r="E737" s="49"/>
      <c r="F737" s="49"/>
      <c r="G737" s="49"/>
      <c r="H737" s="49"/>
      <c r="I737" s="49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24" customHeight="1">
      <c r="A738" s="12"/>
      <c r="B738" s="12"/>
      <c r="C738" s="255"/>
      <c r="D738" s="183"/>
      <c r="E738" s="49"/>
      <c r="F738" s="49"/>
      <c r="G738" s="49"/>
      <c r="H738" s="49"/>
      <c r="I738" s="49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24" customHeight="1">
      <c r="A739" s="12"/>
      <c r="B739" s="12"/>
      <c r="C739" s="255"/>
      <c r="D739" s="183"/>
      <c r="E739" s="49"/>
      <c r="F739" s="49"/>
      <c r="G739" s="49"/>
      <c r="H739" s="49"/>
      <c r="I739" s="49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24" customHeight="1">
      <c r="A740" s="12"/>
      <c r="B740" s="12"/>
      <c r="C740" s="255"/>
      <c r="D740" s="183"/>
      <c r="E740" s="49"/>
      <c r="F740" s="49"/>
      <c r="G740" s="49"/>
      <c r="H740" s="49"/>
      <c r="I740" s="49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24" customHeight="1">
      <c r="A741" s="12"/>
      <c r="B741" s="12"/>
      <c r="C741" s="255"/>
      <c r="D741" s="183"/>
      <c r="E741" s="49"/>
      <c r="F741" s="49"/>
      <c r="G741" s="49"/>
      <c r="H741" s="49"/>
      <c r="I741" s="49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24" customHeight="1">
      <c r="A742" s="12"/>
      <c r="B742" s="12"/>
      <c r="C742" s="255"/>
      <c r="D742" s="183"/>
      <c r="E742" s="49"/>
      <c r="F742" s="49"/>
      <c r="G742" s="49"/>
      <c r="H742" s="49"/>
      <c r="I742" s="49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24" customHeight="1">
      <c r="A743" s="12"/>
      <c r="B743" s="12"/>
      <c r="C743" s="255"/>
      <c r="D743" s="183"/>
      <c r="E743" s="49"/>
      <c r="F743" s="49"/>
      <c r="G743" s="49"/>
      <c r="H743" s="49"/>
      <c r="I743" s="49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24" customHeight="1">
      <c r="A744" s="12"/>
      <c r="B744" s="12"/>
      <c r="C744" s="255"/>
      <c r="D744" s="183"/>
      <c r="E744" s="49"/>
      <c r="F744" s="49"/>
      <c r="G744" s="49"/>
      <c r="H744" s="49"/>
      <c r="I744" s="49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24" customHeight="1">
      <c r="A745" s="12"/>
      <c r="B745" s="12"/>
      <c r="C745" s="255"/>
      <c r="D745" s="183"/>
      <c r="E745" s="49"/>
      <c r="F745" s="49"/>
      <c r="G745" s="49"/>
      <c r="H745" s="49"/>
      <c r="I745" s="49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24" customHeight="1">
      <c r="A746" s="12"/>
      <c r="B746" s="12"/>
      <c r="C746" s="255"/>
      <c r="D746" s="183"/>
      <c r="E746" s="49"/>
      <c r="F746" s="49"/>
      <c r="G746" s="49"/>
      <c r="H746" s="49"/>
      <c r="I746" s="49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24" customHeight="1">
      <c r="A747" s="12"/>
      <c r="B747" s="12"/>
      <c r="C747" s="255"/>
      <c r="D747" s="183"/>
      <c r="E747" s="49"/>
      <c r="F747" s="49"/>
      <c r="G747" s="49"/>
      <c r="H747" s="49"/>
      <c r="I747" s="49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24" customHeight="1">
      <c r="A748" s="12"/>
      <c r="B748" s="12"/>
      <c r="C748" s="255"/>
      <c r="D748" s="183"/>
      <c r="E748" s="49"/>
      <c r="F748" s="49"/>
      <c r="G748" s="49"/>
      <c r="H748" s="49"/>
      <c r="I748" s="49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24" customHeight="1">
      <c r="A749" s="12"/>
      <c r="B749" s="12"/>
      <c r="C749" s="255"/>
      <c r="D749" s="183"/>
      <c r="E749" s="49"/>
      <c r="F749" s="49"/>
      <c r="G749" s="49"/>
      <c r="H749" s="49"/>
      <c r="I749" s="49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24" customHeight="1">
      <c r="A750" s="12"/>
      <c r="B750" s="12"/>
      <c r="C750" s="255"/>
      <c r="D750" s="183"/>
      <c r="E750" s="49"/>
      <c r="F750" s="49"/>
      <c r="G750" s="49"/>
      <c r="H750" s="49"/>
      <c r="I750" s="49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24" customHeight="1">
      <c r="A751" s="12"/>
      <c r="B751" s="12"/>
      <c r="C751" s="255"/>
      <c r="D751" s="183"/>
      <c r="E751" s="49"/>
      <c r="F751" s="49"/>
      <c r="G751" s="49"/>
      <c r="H751" s="49"/>
      <c r="I751" s="49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24" customHeight="1">
      <c r="A752" s="12"/>
      <c r="B752" s="12"/>
      <c r="C752" s="255"/>
      <c r="D752" s="183"/>
      <c r="E752" s="49"/>
      <c r="F752" s="49"/>
      <c r="G752" s="49"/>
      <c r="H752" s="49"/>
      <c r="I752" s="49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24" customHeight="1">
      <c r="A753" s="12"/>
      <c r="B753" s="12"/>
      <c r="C753" s="255"/>
      <c r="D753" s="183"/>
      <c r="E753" s="49"/>
      <c r="F753" s="49"/>
      <c r="G753" s="49"/>
      <c r="H753" s="49"/>
      <c r="I753" s="49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24" customHeight="1">
      <c r="A754" s="12"/>
      <c r="B754" s="12"/>
      <c r="C754" s="255"/>
      <c r="D754" s="183"/>
      <c r="E754" s="49"/>
      <c r="F754" s="49"/>
      <c r="G754" s="49"/>
      <c r="H754" s="49"/>
      <c r="I754" s="49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24" customHeight="1">
      <c r="A755" s="12"/>
      <c r="B755" s="12"/>
      <c r="C755" s="255"/>
      <c r="D755" s="183"/>
      <c r="E755" s="49"/>
      <c r="F755" s="49"/>
      <c r="G755" s="49"/>
      <c r="H755" s="49"/>
      <c r="I755" s="49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24" customHeight="1">
      <c r="A756" s="12"/>
      <c r="B756" s="12"/>
      <c r="C756" s="255"/>
      <c r="D756" s="183"/>
      <c r="E756" s="49"/>
      <c r="F756" s="49"/>
      <c r="G756" s="49"/>
      <c r="H756" s="49"/>
      <c r="I756" s="49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24" customHeight="1">
      <c r="A757" s="12"/>
      <c r="B757" s="12"/>
      <c r="C757" s="255"/>
      <c r="D757" s="183"/>
      <c r="E757" s="49"/>
      <c r="F757" s="49"/>
      <c r="G757" s="49"/>
      <c r="H757" s="49"/>
      <c r="I757" s="49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24" customHeight="1">
      <c r="A758" s="12"/>
      <c r="B758" s="12"/>
      <c r="C758" s="255"/>
      <c r="D758" s="183"/>
      <c r="E758" s="49"/>
      <c r="F758" s="49"/>
      <c r="G758" s="49"/>
      <c r="H758" s="49"/>
      <c r="I758" s="49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24" customHeight="1">
      <c r="A759" s="12"/>
      <c r="B759" s="12"/>
      <c r="C759" s="255"/>
      <c r="D759" s="183"/>
      <c r="E759" s="49"/>
      <c r="F759" s="49"/>
      <c r="G759" s="49"/>
      <c r="H759" s="49"/>
      <c r="I759" s="49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24" customHeight="1">
      <c r="A760" s="12"/>
      <c r="B760" s="12"/>
      <c r="C760" s="255"/>
      <c r="D760" s="183"/>
      <c r="E760" s="49"/>
      <c r="F760" s="49"/>
      <c r="G760" s="49"/>
      <c r="H760" s="49"/>
      <c r="I760" s="49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24" customHeight="1">
      <c r="A761" s="12"/>
      <c r="B761" s="12"/>
      <c r="C761" s="255"/>
      <c r="D761" s="183"/>
      <c r="E761" s="49"/>
      <c r="F761" s="49"/>
      <c r="G761" s="49"/>
      <c r="H761" s="49"/>
      <c r="I761" s="49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24" customHeight="1">
      <c r="A762" s="12"/>
      <c r="B762" s="12"/>
      <c r="C762" s="255"/>
      <c r="D762" s="183"/>
      <c r="E762" s="49"/>
      <c r="F762" s="49"/>
      <c r="G762" s="49"/>
      <c r="H762" s="49"/>
      <c r="I762" s="49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24" customHeight="1">
      <c r="A763" s="12"/>
      <c r="B763" s="12"/>
      <c r="C763" s="255"/>
      <c r="D763" s="183"/>
      <c r="E763" s="49"/>
      <c r="F763" s="49"/>
      <c r="G763" s="49"/>
      <c r="H763" s="49"/>
      <c r="I763" s="49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24" customHeight="1">
      <c r="A764" s="12"/>
      <c r="B764" s="12"/>
      <c r="C764" s="255"/>
      <c r="D764" s="183"/>
      <c r="E764" s="49"/>
      <c r="F764" s="49"/>
      <c r="G764" s="49"/>
      <c r="H764" s="49"/>
      <c r="I764" s="49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24" customHeight="1">
      <c r="A765" s="12"/>
      <c r="B765" s="12"/>
      <c r="C765" s="255"/>
      <c r="D765" s="183"/>
      <c r="E765" s="49"/>
      <c r="F765" s="49"/>
      <c r="G765" s="49"/>
      <c r="H765" s="49"/>
      <c r="I765" s="49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24" customHeight="1">
      <c r="A766" s="12"/>
      <c r="B766" s="12"/>
      <c r="C766" s="255"/>
      <c r="D766" s="183"/>
      <c r="E766" s="49"/>
      <c r="F766" s="49"/>
      <c r="G766" s="49"/>
      <c r="H766" s="49"/>
      <c r="I766" s="49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24" customHeight="1">
      <c r="A767" s="12"/>
      <c r="B767" s="12"/>
      <c r="C767" s="255"/>
      <c r="D767" s="183"/>
      <c r="E767" s="49"/>
      <c r="F767" s="49"/>
      <c r="G767" s="49"/>
      <c r="H767" s="49"/>
      <c r="I767" s="49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24" customHeight="1">
      <c r="A768" s="12"/>
      <c r="B768" s="12"/>
      <c r="C768" s="255"/>
      <c r="D768" s="183"/>
      <c r="E768" s="49"/>
      <c r="F768" s="49"/>
      <c r="G768" s="49"/>
      <c r="H768" s="49"/>
      <c r="I768" s="49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24" customHeight="1">
      <c r="A769" s="12"/>
      <c r="B769" s="12"/>
      <c r="C769" s="255"/>
      <c r="D769" s="183"/>
      <c r="E769" s="49"/>
      <c r="F769" s="49"/>
      <c r="G769" s="49"/>
      <c r="H769" s="49"/>
      <c r="I769" s="49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24" customHeight="1">
      <c r="A770" s="12"/>
      <c r="B770" s="12"/>
      <c r="C770" s="255"/>
      <c r="D770" s="183"/>
      <c r="E770" s="49"/>
      <c r="F770" s="49"/>
      <c r="G770" s="49"/>
      <c r="H770" s="49"/>
      <c r="I770" s="49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24" customHeight="1">
      <c r="A771" s="12"/>
      <c r="B771" s="12"/>
      <c r="C771" s="255"/>
      <c r="D771" s="183"/>
      <c r="E771" s="49"/>
      <c r="F771" s="49"/>
      <c r="G771" s="49"/>
      <c r="H771" s="49"/>
      <c r="I771" s="49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24" customHeight="1">
      <c r="A772" s="12"/>
      <c r="B772" s="12"/>
      <c r="C772" s="255"/>
      <c r="D772" s="183"/>
      <c r="E772" s="49"/>
      <c r="F772" s="49"/>
      <c r="G772" s="49"/>
      <c r="H772" s="49"/>
      <c r="I772" s="49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24" customHeight="1">
      <c r="A773" s="12"/>
      <c r="B773" s="12"/>
      <c r="C773" s="255"/>
      <c r="D773" s="183"/>
      <c r="E773" s="49"/>
      <c r="F773" s="49"/>
      <c r="G773" s="49"/>
      <c r="H773" s="49"/>
      <c r="I773" s="49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24" customHeight="1">
      <c r="A774" s="12"/>
      <c r="B774" s="12"/>
      <c r="C774" s="255"/>
      <c r="D774" s="183"/>
      <c r="E774" s="49"/>
      <c r="F774" s="49"/>
      <c r="G774" s="49"/>
      <c r="H774" s="49"/>
      <c r="I774" s="49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24" customHeight="1">
      <c r="A775" s="12"/>
      <c r="B775" s="12"/>
      <c r="C775" s="255"/>
      <c r="D775" s="183"/>
      <c r="E775" s="49"/>
      <c r="F775" s="49"/>
      <c r="G775" s="49"/>
      <c r="H775" s="49"/>
      <c r="I775" s="49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24" customHeight="1">
      <c r="A776" s="12"/>
      <c r="B776" s="12"/>
      <c r="C776" s="255"/>
      <c r="D776" s="183"/>
      <c r="E776" s="49"/>
      <c r="F776" s="49"/>
      <c r="G776" s="49"/>
      <c r="H776" s="49"/>
      <c r="I776" s="49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24" customHeight="1">
      <c r="A777" s="12"/>
      <c r="B777" s="12"/>
      <c r="C777" s="255"/>
      <c r="D777" s="183"/>
      <c r="E777" s="49"/>
      <c r="F777" s="49"/>
      <c r="G777" s="49"/>
      <c r="H777" s="49"/>
      <c r="I777" s="49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24" customHeight="1">
      <c r="A778" s="12"/>
      <c r="B778" s="12"/>
      <c r="C778" s="255"/>
      <c r="D778" s="183"/>
      <c r="E778" s="49"/>
      <c r="F778" s="49"/>
      <c r="G778" s="49"/>
      <c r="H778" s="49"/>
      <c r="I778" s="49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24" customHeight="1">
      <c r="A779" s="12"/>
      <c r="B779" s="12"/>
      <c r="C779" s="255"/>
      <c r="D779" s="183"/>
      <c r="E779" s="49"/>
      <c r="F779" s="49"/>
      <c r="G779" s="49"/>
      <c r="H779" s="49"/>
      <c r="I779" s="49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24" customHeight="1">
      <c r="A780" s="12"/>
      <c r="B780" s="12"/>
      <c r="C780" s="255"/>
      <c r="D780" s="183"/>
      <c r="E780" s="49"/>
      <c r="F780" s="49"/>
      <c r="G780" s="49"/>
      <c r="H780" s="49"/>
      <c r="I780" s="49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24" customHeight="1">
      <c r="A781" s="12"/>
      <c r="B781" s="12"/>
      <c r="C781" s="255"/>
      <c r="D781" s="183"/>
      <c r="E781" s="49"/>
      <c r="F781" s="49"/>
      <c r="G781" s="49"/>
      <c r="H781" s="49"/>
      <c r="I781" s="49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24" customHeight="1">
      <c r="A782" s="12"/>
      <c r="B782" s="12"/>
      <c r="C782" s="255"/>
      <c r="D782" s="183"/>
      <c r="E782" s="49"/>
      <c r="F782" s="49"/>
      <c r="G782" s="49"/>
      <c r="H782" s="49"/>
      <c r="I782" s="49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24" customHeight="1">
      <c r="A783" s="12"/>
      <c r="B783" s="12"/>
      <c r="C783" s="255"/>
      <c r="D783" s="183"/>
      <c r="E783" s="49"/>
      <c r="F783" s="49"/>
      <c r="G783" s="49"/>
      <c r="H783" s="49"/>
      <c r="I783" s="49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24" customHeight="1">
      <c r="A784" s="12"/>
      <c r="B784" s="12"/>
      <c r="C784" s="255"/>
      <c r="D784" s="183"/>
      <c r="E784" s="49"/>
      <c r="F784" s="49"/>
      <c r="G784" s="49"/>
      <c r="H784" s="49"/>
      <c r="I784" s="49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24" customHeight="1">
      <c r="A785" s="12"/>
      <c r="B785" s="12"/>
      <c r="C785" s="255"/>
      <c r="D785" s="183"/>
      <c r="E785" s="49"/>
      <c r="F785" s="49"/>
      <c r="G785" s="49"/>
      <c r="H785" s="49"/>
      <c r="I785" s="49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24" customHeight="1">
      <c r="A786" s="12"/>
      <c r="B786" s="12"/>
      <c r="C786" s="255"/>
      <c r="D786" s="183"/>
      <c r="E786" s="49"/>
      <c r="F786" s="49"/>
      <c r="G786" s="49"/>
      <c r="H786" s="49"/>
      <c r="I786" s="49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24" customHeight="1">
      <c r="A787" s="12"/>
      <c r="B787" s="12"/>
      <c r="C787" s="255"/>
      <c r="D787" s="183"/>
      <c r="E787" s="49"/>
      <c r="F787" s="49"/>
      <c r="G787" s="49"/>
      <c r="H787" s="49"/>
      <c r="I787" s="49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24" customHeight="1">
      <c r="A788" s="12"/>
      <c r="B788" s="12"/>
      <c r="C788" s="255"/>
      <c r="D788" s="183"/>
      <c r="E788" s="49"/>
      <c r="F788" s="49"/>
      <c r="G788" s="49"/>
      <c r="H788" s="49"/>
      <c r="I788" s="49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24" customHeight="1">
      <c r="A789" s="12"/>
      <c r="B789" s="12"/>
      <c r="C789" s="255"/>
      <c r="D789" s="183"/>
      <c r="E789" s="49"/>
      <c r="F789" s="49"/>
      <c r="G789" s="49"/>
      <c r="H789" s="49"/>
      <c r="I789" s="49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24" customHeight="1">
      <c r="A790" s="12"/>
      <c r="B790" s="12"/>
      <c r="C790" s="255"/>
      <c r="D790" s="183"/>
      <c r="E790" s="49"/>
      <c r="F790" s="49"/>
      <c r="G790" s="49"/>
      <c r="H790" s="49"/>
      <c r="I790" s="49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24" customHeight="1">
      <c r="A791" s="12"/>
      <c r="B791" s="12"/>
      <c r="C791" s="255"/>
      <c r="D791" s="183"/>
      <c r="E791" s="49"/>
      <c r="F791" s="49"/>
      <c r="G791" s="49"/>
      <c r="H791" s="49"/>
      <c r="I791" s="49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24" customHeight="1">
      <c r="A792" s="12"/>
      <c r="B792" s="12"/>
      <c r="C792" s="255"/>
      <c r="D792" s="183"/>
      <c r="E792" s="49"/>
      <c r="F792" s="49"/>
      <c r="G792" s="49"/>
      <c r="H792" s="49"/>
      <c r="I792" s="49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24" customHeight="1">
      <c r="A793" s="12"/>
      <c r="B793" s="12"/>
      <c r="C793" s="255"/>
      <c r="D793" s="183"/>
      <c r="E793" s="49"/>
      <c r="F793" s="49"/>
      <c r="G793" s="49"/>
      <c r="H793" s="49"/>
      <c r="I793" s="49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24" customHeight="1">
      <c r="A794" s="12"/>
      <c r="B794" s="12"/>
      <c r="C794" s="255"/>
      <c r="D794" s="183"/>
      <c r="E794" s="49"/>
      <c r="F794" s="49"/>
      <c r="G794" s="49"/>
      <c r="H794" s="49"/>
      <c r="I794" s="49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24" customHeight="1">
      <c r="A795" s="12"/>
      <c r="B795" s="12"/>
      <c r="C795" s="255"/>
      <c r="D795" s="183"/>
      <c r="E795" s="49"/>
      <c r="F795" s="49"/>
      <c r="G795" s="49"/>
      <c r="H795" s="49"/>
      <c r="I795" s="49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24" customHeight="1">
      <c r="A796" s="12"/>
      <c r="B796" s="12"/>
      <c r="C796" s="255"/>
      <c r="D796" s="183"/>
      <c r="E796" s="49"/>
      <c r="F796" s="49"/>
      <c r="G796" s="49"/>
      <c r="H796" s="49"/>
      <c r="I796" s="49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24" customHeight="1">
      <c r="A797" s="12"/>
      <c r="B797" s="12"/>
      <c r="C797" s="255"/>
      <c r="D797" s="183"/>
      <c r="E797" s="49"/>
      <c r="F797" s="49"/>
      <c r="G797" s="49"/>
      <c r="H797" s="49"/>
      <c r="I797" s="49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24" customHeight="1">
      <c r="A798" s="12"/>
      <c r="B798" s="12"/>
      <c r="C798" s="255"/>
      <c r="D798" s="183"/>
      <c r="E798" s="49"/>
      <c r="F798" s="49"/>
      <c r="G798" s="49"/>
      <c r="H798" s="49"/>
      <c r="I798" s="49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24" customHeight="1">
      <c r="A799" s="12"/>
      <c r="B799" s="12"/>
      <c r="C799" s="255"/>
      <c r="D799" s="183"/>
      <c r="E799" s="49"/>
      <c r="F799" s="49"/>
      <c r="G799" s="49"/>
      <c r="H799" s="49"/>
      <c r="I799" s="49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24" customHeight="1">
      <c r="A800" s="12"/>
      <c r="B800" s="12"/>
      <c r="C800" s="255"/>
      <c r="D800" s="183"/>
      <c r="E800" s="49"/>
      <c r="F800" s="49"/>
      <c r="G800" s="49"/>
      <c r="H800" s="49"/>
      <c r="I800" s="49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24" customHeight="1">
      <c r="A801" s="12"/>
      <c r="B801" s="12"/>
      <c r="C801" s="255"/>
      <c r="D801" s="183"/>
      <c r="E801" s="49"/>
      <c r="F801" s="49"/>
      <c r="G801" s="49"/>
      <c r="H801" s="49"/>
      <c r="I801" s="49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24" customHeight="1">
      <c r="A802" s="12"/>
      <c r="B802" s="12"/>
      <c r="C802" s="255"/>
      <c r="D802" s="183"/>
      <c r="E802" s="49"/>
      <c r="F802" s="49"/>
      <c r="G802" s="49"/>
      <c r="H802" s="49"/>
      <c r="I802" s="49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24" customHeight="1">
      <c r="A803" s="12"/>
      <c r="B803" s="12"/>
      <c r="C803" s="255"/>
      <c r="D803" s="183"/>
      <c r="E803" s="49"/>
      <c r="F803" s="49"/>
      <c r="G803" s="49"/>
      <c r="H803" s="49"/>
      <c r="I803" s="49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24" customHeight="1">
      <c r="A804" s="12"/>
      <c r="B804" s="12"/>
      <c r="C804" s="255"/>
      <c r="D804" s="183"/>
      <c r="E804" s="49"/>
      <c r="F804" s="49"/>
      <c r="G804" s="49"/>
      <c r="H804" s="49"/>
      <c r="I804" s="49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24" customHeight="1">
      <c r="A805" s="12"/>
      <c r="B805" s="12"/>
      <c r="C805" s="255"/>
      <c r="D805" s="183"/>
      <c r="E805" s="49"/>
      <c r="F805" s="49"/>
      <c r="G805" s="49"/>
      <c r="H805" s="49"/>
      <c r="I805" s="49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24" customHeight="1">
      <c r="A806" s="12"/>
      <c r="B806" s="12"/>
      <c r="C806" s="255"/>
      <c r="D806" s="183"/>
      <c r="E806" s="49"/>
      <c r="F806" s="49"/>
      <c r="G806" s="49"/>
      <c r="H806" s="49"/>
      <c r="I806" s="49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24" customHeight="1">
      <c r="A807" s="12"/>
      <c r="B807" s="12"/>
      <c r="C807" s="255"/>
      <c r="D807" s="183"/>
      <c r="E807" s="49"/>
      <c r="F807" s="49"/>
      <c r="G807" s="49"/>
      <c r="H807" s="49"/>
      <c r="I807" s="49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24" customHeight="1">
      <c r="A808" s="12"/>
      <c r="B808" s="12"/>
      <c r="C808" s="255"/>
      <c r="D808" s="183"/>
      <c r="E808" s="49"/>
      <c r="F808" s="49"/>
      <c r="G808" s="49"/>
      <c r="H808" s="49"/>
      <c r="I808" s="49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24" customHeight="1">
      <c r="A809" s="12"/>
      <c r="B809" s="12"/>
      <c r="C809" s="255"/>
      <c r="D809" s="183"/>
      <c r="E809" s="49"/>
      <c r="F809" s="49"/>
      <c r="G809" s="49"/>
      <c r="H809" s="49"/>
      <c r="I809" s="49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24" customHeight="1">
      <c r="A810" s="12"/>
      <c r="B810" s="12"/>
      <c r="C810" s="255"/>
      <c r="D810" s="183"/>
      <c r="E810" s="49"/>
      <c r="F810" s="49"/>
      <c r="G810" s="49"/>
      <c r="H810" s="49"/>
      <c r="I810" s="49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24" customHeight="1">
      <c r="A811" s="12"/>
      <c r="B811" s="12"/>
      <c r="C811" s="255"/>
      <c r="D811" s="183"/>
      <c r="E811" s="49"/>
      <c r="F811" s="49"/>
      <c r="G811" s="49"/>
      <c r="H811" s="49"/>
      <c r="I811" s="49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24" customHeight="1">
      <c r="A812" s="12"/>
      <c r="B812" s="12"/>
      <c r="C812" s="255"/>
      <c r="D812" s="183"/>
      <c r="E812" s="49"/>
      <c r="F812" s="49"/>
      <c r="G812" s="49"/>
      <c r="H812" s="49"/>
      <c r="I812" s="49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24" customHeight="1">
      <c r="A813" s="12"/>
      <c r="B813" s="12"/>
      <c r="C813" s="255"/>
      <c r="D813" s="183"/>
      <c r="E813" s="49"/>
      <c r="F813" s="49"/>
      <c r="G813" s="49"/>
      <c r="H813" s="49"/>
      <c r="I813" s="49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24" customHeight="1">
      <c r="A814" s="12"/>
      <c r="B814" s="12"/>
      <c r="C814" s="255"/>
      <c r="D814" s="183"/>
      <c r="E814" s="49"/>
      <c r="F814" s="49"/>
      <c r="G814" s="49"/>
      <c r="H814" s="49"/>
      <c r="I814" s="49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24" customHeight="1">
      <c r="A815" s="12"/>
      <c r="B815" s="12"/>
      <c r="C815" s="255"/>
      <c r="D815" s="183"/>
      <c r="E815" s="49"/>
      <c r="F815" s="49"/>
      <c r="G815" s="49"/>
      <c r="H815" s="49"/>
      <c r="I815" s="49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24" customHeight="1">
      <c r="A816" s="12"/>
      <c r="B816" s="12"/>
      <c r="C816" s="255"/>
      <c r="D816" s="183"/>
      <c r="E816" s="49"/>
      <c r="F816" s="49"/>
      <c r="G816" s="49"/>
      <c r="H816" s="49"/>
      <c r="I816" s="49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24" customHeight="1">
      <c r="A817" s="12"/>
      <c r="B817" s="12"/>
      <c r="C817" s="255"/>
      <c r="D817" s="183"/>
      <c r="E817" s="49"/>
      <c r="F817" s="49"/>
      <c r="G817" s="49"/>
      <c r="H817" s="49"/>
      <c r="I817" s="49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24" customHeight="1">
      <c r="A818" s="12"/>
      <c r="B818" s="12"/>
      <c r="C818" s="255"/>
      <c r="D818" s="183"/>
      <c r="E818" s="49"/>
      <c r="F818" s="49"/>
      <c r="G818" s="49"/>
      <c r="H818" s="49"/>
      <c r="I818" s="49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24" customHeight="1">
      <c r="A819" s="12"/>
      <c r="B819" s="12"/>
      <c r="C819" s="255"/>
      <c r="D819" s="183"/>
      <c r="E819" s="49"/>
      <c r="F819" s="49"/>
      <c r="G819" s="49"/>
      <c r="H819" s="49"/>
      <c r="I819" s="49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24" customHeight="1">
      <c r="A820" s="12"/>
      <c r="B820" s="12"/>
      <c r="C820" s="255"/>
      <c r="D820" s="183"/>
      <c r="E820" s="49"/>
      <c r="F820" s="49"/>
      <c r="G820" s="49"/>
      <c r="H820" s="49"/>
      <c r="I820" s="49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24" customHeight="1">
      <c r="A821" s="12"/>
      <c r="B821" s="12"/>
      <c r="C821" s="255"/>
      <c r="D821" s="183"/>
      <c r="E821" s="49"/>
      <c r="F821" s="49"/>
      <c r="G821" s="49"/>
      <c r="H821" s="49"/>
      <c r="I821" s="49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24" customHeight="1">
      <c r="A822" s="12"/>
      <c r="B822" s="12"/>
      <c r="C822" s="255"/>
      <c r="D822" s="183"/>
      <c r="E822" s="49"/>
      <c r="F822" s="49"/>
      <c r="G822" s="49"/>
      <c r="H822" s="49"/>
      <c r="I822" s="49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24" customHeight="1">
      <c r="A823" s="12"/>
      <c r="B823" s="12"/>
      <c r="C823" s="255"/>
      <c r="D823" s="183"/>
      <c r="E823" s="49"/>
      <c r="F823" s="49"/>
      <c r="G823" s="49"/>
      <c r="H823" s="49"/>
      <c r="I823" s="49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24" customHeight="1">
      <c r="A824" s="12"/>
      <c r="B824" s="12"/>
      <c r="C824" s="255"/>
      <c r="D824" s="183"/>
      <c r="E824" s="49"/>
      <c r="F824" s="49"/>
      <c r="G824" s="49"/>
      <c r="H824" s="49"/>
      <c r="I824" s="49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24" customHeight="1">
      <c r="A825" s="12"/>
      <c r="B825" s="12"/>
      <c r="C825" s="255"/>
      <c r="D825" s="183"/>
      <c r="E825" s="49"/>
      <c r="F825" s="49"/>
      <c r="G825" s="49"/>
      <c r="H825" s="49"/>
      <c r="I825" s="49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24" customHeight="1">
      <c r="A826" s="12"/>
      <c r="B826" s="12"/>
      <c r="C826" s="255"/>
      <c r="D826" s="183"/>
      <c r="E826" s="49"/>
      <c r="F826" s="49"/>
      <c r="G826" s="49"/>
      <c r="H826" s="49"/>
      <c r="I826" s="49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24" customHeight="1">
      <c r="A827" s="12"/>
      <c r="B827" s="12"/>
      <c r="C827" s="255"/>
      <c r="D827" s="183"/>
      <c r="E827" s="49"/>
      <c r="F827" s="49"/>
      <c r="G827" s="49"/>
      <c r="H827" s="49"/>
      <c r="I827" s="49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24" customHeight="1">
      <c r="A828" s="12"/>
      <c r="B828" s="12"/>
      <c r="C828" s="255"/>
      <c r="D828" s="183"/>
      <c r="E828" s="49"/>
      <c r="F828" s="49"/>
      <c r="G828" s="49"/>
      <c r="H828" s="49"/>
      <c r="I828" s="49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24" customHeight="1">
      <c r="A829" s="12"/>
      <c r="B829" s="12"/>
      <c r="C829" s="255"/>
      <c r="D829" s="183"/>
      <c r="E829" s="49"/>
      <c r="F829" s="49"/>
      <c r="G829" s="49"/>
      <c r="H829" s="49"/>
      <c r="I829" s="49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24" customHeight="1">
      <c r="A830" s="12"/>
      <c r="B830" s="12"/>
      <c r="C830" s="255"/>
      <c r="D830" s="183"/>
      <c r="E830" s="49"/>
      <c r="F830" s="49"/>
      <c r="G830" s="49"/>
      <c r="H830" s="49"/>
      <c r="I830" s="49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24" customHeight="1">
      <c r="A831" s="12"/>
      <c r="B831" s="12"/>
      <c r="C831" s="255"/>
      <c r="D831" s="183"/>
      <c r="E831" s="49"/>
      <c r="F831" s="49"/>
      <c r="G831" s="49"/>
      <c r="H831" s="49"/>
      <c r="I831" s="49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24" customHeight="1">
      <c r="A832" s="12"/>
      <c r="B832" s="12"/>
      <c r="C832" s="255"/>
      <c r="D832" s="183"/>
      <c r="E832" s="49"/>
      <c r="F832" s="49"/>
      <c r="G832" s="49"/>
      <c r="H832" s="49"/>
      <c r="I832" s="49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24" customHeight="1">
      <c r="A833" s="12"/>
      <c r="B833" s="12"/>
      <c r="C833" s="255"/>
      <c r="D833" s="183"/>
      <c r="E833" s="49"/>
      <c r="F833" s="49"/>
      <c r="G833" s="49"/>
      <c r="H833" s="49"/>
      <c r="I833" s="49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24" customHeight="1">
      <c r="A834" s="12"/>
      <c r="B834" s="12"/>
      <c r="C834" s="255"/>
      <c r="D834" s="183"/>
      <c r="E834" s="49"/>
      <c r="F834" s="49"/>
      <c r="G834" s="49"/>
      <c r="H834" s="49"/>
      <c r="I834" s="49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24" customHeight="1">
      <c r="A835" s="12"/>
      <c r="B835" s="12"/>
      <c r="C835" s="255"/>
      <c r="D835" s="183"/>
      <c r="E835" s="49"/>
      <c r="F835" s="49"/>
      <c r="G835" s="49"/>
      <c r="H835" s="49"/>
      <c r="I835" s="49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24" customHeight="1">
      <c r="A836" s="12"/>
      <c r="B836" s="12"/>
      <c r="C836" s="255"/>
      <c r="D836" s="183"/>
      <c r="E836" s="49"/>
      <c r="F836" s="49"/>
      <c r="G836" s="49"/>
      <c r="H836" s="49"/>
      <c r="I836" s="49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24" customHeight="1">
      <c r="A837" s="12"/>
      <c r="B837" s="12"/>
      <c r="C837" s="255"/>
      <c r="D837" s="183"/>
      <c r="E837" s="49"/>
      <c r="F837" s="49"/>
      <c r="G837" s="49"/>
      <c r="H837" s="49"/>
      <c r="I837" s="49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24" customHeight="1">
      <c r="A838" s="12"/>
      <c r="B838" s="12"/>
      <c r="C838" s="255"/>
      <c r="D838" s="183"/>
      <c r="E838" s="49"/>
      <c r="F838" s="49"/>
      <c r="G838" s="49"/>
      <c r="H838" s="49"/>
      <c r="I838" s="49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24" customHeight="1">
      <c r="A839" s="12"/>
      <c r="B839" s="12"/>
      <c r="C839" s="255"/>
      <c r="D839" s="183"/>
      <c r="E839" s="49"/>
      <c r="F839" s="49"/>
      <c r="G839" s="49"/>
      <c r="H839" s="49"/>
      <c r="I839" s="49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24" customHeight="1">
      <c r="A840" s="12"/>
      <c r="B840" s="12"/>
      <c r="C840" s="255"/>
      <c r="D840" s="183"/>
      <c r="E840" s="49"/>
      <c r="F840" s="49"/>
      <c r="G840" s="49"/>
      <c r="H840" s="49"/>
      <c r="I840" s="49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24" customHeight="1">
      <c r="A841" s="12"/>
      <c r="B841" s="12"/>
      <c r="C841" s="255"/>
      <c r="D841" s="183"/>
      <c r="E841" s="49"/>
      <c r="F841" s="49"/>
      <c r="G841" s="49"/>
      <c r="H841" s="49"/>
      <c r="I841" s="49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24" customHeight="1">
      <c r="A842" s="12"/>
      <c r="B842" s="12"/>
      <c r="C842" s="255"/>
      <c r="D842" s="183"/>
      <c r="E842" s="49"/>
      <c r="F842" s="49"/>
      <c r="G842" s="49"/>
      <c r="H842" s="49"/>
      <c r="I842" s="49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24" customHeight="1">
      <c r="A843" s="12"/>
      <c r="B843" s="12"/>
      <c r="C843" s="255"/>
      <c r="D843" s="183"/>
      <c r="E843" s="49"/>
      <c r="F843" s="49"/>
      <c r="G843" s="49"/>
      <c r="H843" s="49"/>
      <c r="I843" s="49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24" customHeight="1">
      <c r="A844" s="12"/>
      <c r="B844" s="12"/>
      <c r="C844" s="255"/>
      <c r="D844" s="183"/>
      <c r="E844" s="49"/>
      <c r="F844" s="49"/>
      <c r="G844" s="49"/>
      <c r="H844" s="49"/>
      <c r="I844" s="49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24" customHeight="1">
      <c r="A845" s="12"/>
      <c r="B845" s="12"/>
      <c r="C845" s="255"/>
      <c r="D845" s="183"/>
      <c r="E845" s="49"/>
      <c r="F845" s="49"/>
      <c r="G845" s="49"/>
      <c r="H845" s="49"/>
      <c r="I845" s="49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24" customHeight="1">
      <c r="A846" s="12"/>
      <c r="B846" s="12"/>
      <c r="C846" s="255"/>
      <c r="D846" s="183"/>
      <c r="E846" s="49"/>
      <c r="F846" s="49"/>
      <c r="G846" s="49"/>
      <c r="H846" s="49"/>
      <c r="I846" s="49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24" customHeight="1">
      <c r="A847" s="12"/>
      <c r="B847" s="12"/>
      <c r="C847" s="255"/>
      <c r="D847" s="183"/>
      <c r="E847" s="49"/>
      <c r="F847" s="49"/>
      <c r="G847" s="49"/>
      <c r="H847" s="49"/>
      <c r="I847" s="49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24" customHeight="1">
      <c r="A848" s="12"/>
      <c r="B848" s="12"/>
      <c r="C848" s="255"/>
      <c r="D848" s="183"/>
      <c r="E848" s="49"/>
      <c r="F848" s="49"/>
      <c r="G848" s="49"/>
      <c r="H848" s="49"/>
      <c r="I848" s="49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24" customHeight="1">
      <c r="A849" s="12"/>
      <c r="B849" s="12"/>
      <c r="C849" s="255"/>
      <c r="D849" s="183"/>
      <c r="E849" s="49"/>
      <c r="F849" s="49"/>
      <c r="G849" s="49"/>
      <c r="H849" s="49"/>
      <c r="I849" s="49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24" customHeight="1">
      <c r="A850" s="12"/>
      <c r="B850" s="12"/>
      <c r="C850" s="255"/>
      <c r="D850" s="183"/>
      <c r="E850" s="49"/>
      <c r="F850" s="49"/>
      <c r="G850" s="49"/>
      <c r="H850" s="49"/>
      <c r="I850" s="49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24" customHeight="1">
      <c r="A851" s="12"/>
      <c r="B851" s="12"/>
      <c r="C851" s="255"/>
      <c r="D851" s="183"/>
      <c r="E851" s="49"/>
      <c r="F851" s="49"/>
      <c r="G851" s="49"/>
      <c r="H851" s="49"/>
      <c r="I851" s="49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24" customHeight="1">
      <c r="A852" s="12"/>
      <c r="B852" s="12"/>
      <c r="C852" s="255"/>
      <c r="D852" s="183"/>
      <c r="E852" s="49"/>
      <c r="F852" s="49"/>
      <c r="G852" s="49"/>
      <c r="H852" s="49"/>
      <c r="I852" s="49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24" customHeight="1">
      <c r="A853" s="12"/>
      <c r="B853" s="12"/>
      <c r="C853" s="255"/>
      <c r="D853" s="183"/>
      <c r="E853" s="49"/>
      <c r="F853" s="49"/>
      <c r="G853" s="49"/>
      <c r="H853" s="49"/>
      <c r="I853" s="49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24" customHeight="1">
      <c r="A854" s="12"/>
      <c r="B854" s="12"/>
      <c r="C854" s="255"/>
      <c r="D854" s="183"/>
      <c r="E854" s="49"/>
      <c r="F854" s="49"/>
      <c r="G854" s="49"/>
      <c r="H854" s="49"/>
      <c r="I854" s="49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24" customHeight="1">
      <c r="A855" s="12"/>
      <c r="B855" s="12"/>
      <c r="C855" s="255"/>
      <c r="D855" s="183"/>
      <c r="E855" s="49"/>
      <c r="F855" s="49"/>
      <c r="G855" s="49"/>
      <c r="H855" s="49"/>
      <c r="I855" s="49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24" customHeight="1">
      <c r="A856" s="12"/>
      <c r="B856" s="12"/>
      <c r="C856" s="255"/>
      <c r="D856" s="183"/>
      <c r="E856" s="49"/>
      <c r="F856" s="49"/>
      <c r="G856" s="49"/>
      <c r="H856" s="49"/>
      <c r="I856" s="49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24" customHeight="1">
      <c r="A857" s="12"/>
      <c r="B857" s="12"/>
      <c r="C857" s="255"/>
      <c r="D857" s="183"/>
      <c r="E857" s="49"/>
      <c r="F857" s="49"/>
      <c r="G857" s="49"/>
      <c r="H857" s="49"/>
      <c r="I857" s="49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24" customHeight="1">
      <c r="A858" s="12"/>
      <c r="B858" s="12"/>
      <c r="C858" s="255"/>
      <c r="D858" s="183"/>
      <c r="E858" s="49"/>
      <c r="F858" s="49"/>
      <c r="G858" s="49"/>
      <c r="H858" s="49"/>
      <c r="I858" s="49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24" customHeight="1">
      <c r="A859" s="12"/>
      <c r="B859" s="12"/>
      <c r="C859" s="255"/>
      <c r="D859" s="183"/>
      <c r="E859" s="49"/>
      <c r="F859" s="49"/>
      <c r="G859" s="49"/>
      <c r="H859" s="49"/>
      <c r="I859" s="49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24" customHeight="1">
      <c r="A860" s="12"/>
      <c r="B860" s="12"/>
      <c r="C860" s="255"/>
      <c r="D860" s="183"/>
      <c r="E860" s="49"/>
      <c r="F860" s="49"/>
      <c r="G860" s="49"/>
      <c r="H860" s="49"/>
      <c r="I860" s="49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24" customHeight="1">
      <c r="A861" s="12"/>
      <c r="B861" s="12"/>
      <c r="C861" s="255"/>
      <c r="D861" s="183"/>
      <c r="E861" s="49"/>
      <c r="F861" s="49"/>
      <c r="G861" s="49"/>
      <c r="H861" s="49"/>
      <c r="I861" s="49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24" customHeight="1">
      <c r="A862" s="12"/>
      <c r="B862" s="12"/>
      <c r="C862" s="255"/>
      <c r="D862" s="183"/>
      <c r="E862" s="49"/>
      <c r="F862" s="49"/>
      <c r="G862" s="49"/>
      <c r="H862" s="49"/>
      <c r="I862" s="49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24" customHeight="1">
      <c r="A863" s="12"/>
      <c r="B863" s="12"/>
      <c r="C863" s="255"/>
      <c r="D863" s="183"/>
      <c r="E863" s="49"/>
      <c r="F863" s="49"/>
      <c r="G863" s="49"/>
      <c r="H863" s="49"/>
      <c r="I863" s="49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24" customHeight="1">
      <c r="A864" s="12"/>
      <c r="B864" s="12"/>
      <c r="C864" s="255"/>
      <c r="D864" s="183"/>
      <c r="E864" s="49"/>
      <c r="F864" s="49"/>
      <c r="G864" s="49"/>
      <c r="H864" s="49"/>
      <c r="I864" s="49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24" customHeight="1">
      <c r="A865" s="12"/>
      <c r="B865" s="12"/>
      <c r="C865" s="255"/>
      <c r="D865" s="183"/>
      <c r="E865" s="49"/>
      <c r="F865" s="49"/>
      <c r="G865" s="49"/>
      <c r="H865" s="49"/>
      <c r="I865" s="49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24" customHeight="1">
      <c r="A866" s="12"/>
      <c r="B866" s="12"/>
      <c r="C866" s="255"/>
      <c r="D866" s="183"/>
      <c r="E866" s="49"/>
      <c r="F866" s="49"/>
      <c r="G866" s="49"/>
      <c r="H866" s="49"/>
      <c r="I866" s="49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24" customHeight="1">
      <c r="A867" s="12"/>
      <c r="B867" s="12"/>
      <c r="C867" s="255"/>
      <c r="D867" s="183"/>
      <c r="E867" s="49"/>
      <c r="F867" s="49"/>
      <c r="G867" s="49"/>
      <c r="H867" s="49"/>
      <c r="I867" s="49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24" customHeight="1">
      <c r="A868" s="12"/>
      <c r="B868" s="12"/>
      <c r="C868" s="255"/>
      <c r="D868" s="183"/>
      <c r="E868" s="49"/>
      <c r="F868" s="49"/>
      <c r="G868" s="49"/>
      <c r="H868" s="49"/>
      <c r="I868" s="49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24" customHeight="1">
      <c r="A869" s="12"/>
      <c r="B869" s="12"/>
      <c r="C869" s="255"/>
      <c r="D869" s="183"/>
      <c r="E869" s="49"/>
      <c r="F869" s="49"/>
      <c r="G869" s="49"/>
      <c r="H869" s="49"/>
      <c r="I869" s="49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24" customHeight="1">
      <c r="A870" s="12"/>
      <c r="B870" s="12"/>
      <c r="C870" s="255"/>
      <c r="D870" s="183"/>
      <c r="E870" s="49"/>
      <c r="F870" s="49"/>
      <c r="G870" s="49"/>
      <c r="H870" s="49"/>
      <c r="I870" s="49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24" customHeight="1">
      <c r="A871" s="12"/>
      <c r="B871" s="12"/>
      <c r="C871" s="255"/>
      <c r="D871" s="183"/>
      <c r="E871" s="49"/>
      <c r="F871" s="49"/>
      <c r="G871" s="49"/>
      <c r="H871" s="49"/>
      <c r="I871" s="49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24" customHeight="1">
      <c r="A872" s="12"/>
      <c r="B872" s="12"/>
      <c r="C872" s="255"/>
      <c r="D872" s="183"/>
      <c r="E872" s="49"/>
      <c r="F872" s="49"/>
      <c r="G872" s="49"/>
      <c r="H872" s="49"/>
      <c r="I872" s="49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24" customHeight="1">
      <c r="A873" s="12"/>
      <c r="B873" s="12"/>
      <c r="C873" s="255"/>
      <c r="D873" s="183"/>
      <c r="E873" s="49"/>
      <c r="F873" s="49"/>
      <c r="G873" s="49"/>
      <c r="H873" s="49"/>
      <c r="I873" s="49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24" customHeight="1">
      <c r="A874" s="12"/>
      <c r="B874" s="12"/>
      <c r="C874" s="255"/>
      <c r="D874" s="183"/>
      <c r="E874" s="49"/>
      <c r="F874" s="49"/>
      <c r="G874" s="49"/>
      <c r="H874" s="49"/>
      <c r="I874" s="49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24" customHeight="1">
      <c r="A875" s="12"/>
      <c r="B875" s="12"/>
      <c r="C875" s="255"/>
      <c r="D875" s="183"/>
      <c r="E875" s="49"/>
      <c r="F875" s="49"/>
      <c r="G875" s="49"/>
      <c r="H875" s="49"/>
      <c r="I875" s="49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24" customHeight="1">
      <c r="A876" s="12"/>
      <c r="B876" s="12"/>
      <c r="C876" s="255"/>
      <c r="D876" s="183"/>
      <c r="E876" s="49"/>
      <c r="F876" s="49"/>
      <c r="G876" s="49"/>
      <c r="H876" s="49"/>
      <c r="I876" s="49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24" customHeight="1">
      <c r="A877" s="12"/>
      <c r="B877" s="12"/>
      <c r="C877" s="255"/>
      <c r="D877" s="183"/>
      <c r="E877" s="49"/>
      <c r="F877" s="49"/>
      <c r="G877" s="49"/>
      <c r="H877" s="49"/>
      <c r="I877" s="49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24" customHeight="1">
      <c r="A878" s="12"/>
      <c r="B878" s="12"/>
      <c r="C878" s="255"/>
      <c r="D878" s="183"/>
      <c r="E878" s="49"/>
      <c r="F878" s="49"/>
      <c r="G878" s="49"/>
      <c r="H878" s="49"/>
      <c r="I878" s="49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24" customHeight="1">
      <c r="A879" s="12"/>
      <c r="B879" s="12"/>
      <c r="C879" s="255"/>
      <c r="D879" s="183"/>
      <c r="E879" s="49"/>
      <c r="F879" s="49"/>
      <c r="G879" s="49"/>
      <c r="H879" s="49"/>
      <c r="I879" s="49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24" customHeight="1">
      <c r="A880" s="12"/>
      <c r="B880" s="12"/>
      <c r="C880" s="255"/>
      <c r="D880" s="183"/>
      <c r="E880" s="49"/>
      <c r="F880" s="49"/>
      <c r="G880" s="49"/>
      <c r="H880" s="49"/>
      <c r="I880" s="49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24" customHeight="1">
      <c r="A881" s="12"/>
      <c r="B881" s="12"/>
      <c r="C881" s="255"/>
      <c r="D881" s="183"/>
      <c r="E881" s="49"/>
      <c r="F881" s="49"/>
      <c r="G881" s="49"/>
      <c r="H881" s="49"/>
      <c r="I881" s="49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24" customHeight="1">
      <c r="A882" s="12"/>
      <c r="B882" s="12"/>
      <c r="C882" s="255"/>
      <c r="D882" s="183"/>
      <c r="E882" s="49"/>
      <c r="F882" s="49"/>
      <c r="G882" s="49"/>
      <c r="H882" s="49"/>
      <c r="I882" s="49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24" customHeight="1">
      <c r="A883" s="12"/>
      <c r="B883" s="12"/>
      <c r="C883" s="255"/>
      <c r="D883" s="183"/>
      <c r="E883" s="49"/>
      <c r="F883" s="49"/>
      <c r="G883" s="49"/>
      <c r="H883" s="49"/>
      <c r="I883" s="49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24" customHeight="1">
      <c r="A884" s="12"/>
      <c r="B884" s="12"/>
      <c r="C884" s="255"/>
      <c r="D884" s="183"/>
      <c r="E884" s="49"/>
      <c r="F884" s="49"/>
      <c r="G884" s="49"/>
      <c r="H884" s="49"/>
      <c r="I884" s="49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24" customHeight="1">
      <c r="A885" s="12"/>
      <c r="B885" s="12"/>
      <c r="C885" s="255"/>
      <c r="D885" s="183"/>
      <c r="E885" s="49"/>
      <c r="F885" s="49"/>
      <c r="G885" s="49"/>
      <c r="H885" s="49"/>
      <c r="I885" s="49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24" customHeight="1">
      <c r="A886" s="12"/>
      <c r="B886" s="12"/>
      <c r="C886" s="255"/>
      <c r="D886" s="183"/>
      <c r="E886" s="49"/>
      <c r="F886" s="49"/>
      <c r="G886" s="49"/>
      <c r="H886" s="49"/>
      <c r="I886" s="49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24" customHeight="1">
      <c r="A887" s="12"/>
      <c r="B887" s="12"/>
      <c r="C887" s="255"/>
      <c r="D887" s="183"/>
      <c r="E887" s="49"/>
      <c r="F887" s="49"/>
      <c r="G887" s="49"/>
      <c r="H887" s="49"/>
      <c r="I887" s="49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24" customHeight="1">
      <c r="A888" s="12"/>
      <c r="B888" s="12"/>
      <c r="C888" s="255"/>
      <c r="D888" s="183"/>
      <c r="E888" s="49"/>
      <c r="F888" s="49"/>
      <c r="G888" s="49"/>
      <c r="H888" s="49"/>
      <c r="I888" s="49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24" customHeight="1">
      <c r="A889" s="12"/>
      <c r="B889" s="12"/>
      <c r="C889" s="255"/>
      <c r="D889" s="183"/>
      <c r="E889" s="49"/>
      <c r="F889" s="49"/>
      <c r="G889" s="49"/>
      <c r="H889" s="49"/>
      <c r="I889" s="49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24" customHeight="1">
      <c r="A890" s="12"/>
      <c r="B890" s="12"/>
      <c r="C890" s="255"/>
      <c r="D890" s="183"/>
      <c r="E890" s="49"/>
      <c r="F890" s="49"/>
      <c r="G890" s="49"/>
      <c r="H890" s="49"/>
      <c r="I890" s="49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24" customHeight="1">
      <c r="A891" s="12"/>
      <c r="B891" s="12"/>
      <c r="C891" s="255"/>
      <c r="D891" s="183"/>
      <c r="E891" s="49"/>
      <c r="F891" s="49"/>
      <c r="G891" s="49"/>
      <c r="H891" s="49"/>
      <c r="I891" s="49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24" customHeight="1">
      <c r="A892" s="12"/>
      <c r="B892" s="12"/>
      <c r="C892" s="255"/>
      <c r="D892" s="183"/>
      <c r="E892" s="49"/>
      <c r="F892" s="49"/>
      <c r="G892" s="49"/>
      <c r="H892" s="49"/>
      <c r="I892" s="49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24" customHeight="1">
      <c r="A893" s="12"/>
      <c r="B893" s="12"/>
      <c r="C893" s="255"/>
      <c r="D893" s="183"/>
      <c r="E893" s="49"/>
      <c r="F893" s="49"/>
      <c r="G893" s="49"/>
      <c r="H893" s="49"/>
      <c r="I893" s="49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24" customHeight="1">
      <c r="A894" s="12"/>
      <c r="B894" s="12"/>
      <c r="C894" s="255"/>
      <c r="D894" s="183"/>
      <c r="E894" s="49"/>
      <c r="F894" s="49"/>
      <c r="G894" s="49"/>
      <c r="H894" s="49"/>
      <c r="I894" s="49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24" customHeight="1">
      <c r="A895" s="12"/>
      <c r="B895" s="12"/>
      <c r="C895" s="255"/>
      <c r="D895" s="183"/>
      <c r="E895" s="49"/>
      <c r="F895" s="49"/>
      <c r="G895" s="49"/>
      <c r="H895" s="49"/>
      <c r="I895" s="49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24" customHeight="1">
      <c r="A896" s="12"/>
      <c r="B896" s="12"/>
      <c r="C896" s="255"/>
      <c r="D896" s="183"/>
      <c r="E896" s="49"/>
      <c r="F896" s="49"/>
      <c r="G896" s="49"/>
      <c r="H896" s="49"/>
      <c r="I896" s="49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24" customHeight="1">
      <c r="A897" s="12"/>
      <c r="B897" s="12"/>
      <c r="C897" s="255"/>
      <c r="D897" s="183"/>
      <c r="E897" s="49"/>
      <c r="F897" s="49"/>
      <c r="G897" s="49"/>
      <c r="H897" s="49"/>
      <c r="I897" s="49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24" customHeight="1">
      <c r="A898" s="12"/>
      <c r="B898" s="12"/>
      <c r="C898" s="255"/>
      <c r="D898" s="183"/>
      <c r="E898" s="49"/>
      <c r="F898" s="49"/>
      <c r="G898" s="49"/>
      <c r="H898" s="49"/>
      <c r="I898" s="49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24" customHeight="1">
      <c r="A899" s="12"/>
      <c r="B899" s="12"/>
      <c r="C899" s="255"/>
      <c r="D899" s="183"/>
      <c r="E899" s="49"/>
      <c r="F899" s="49"/>
      <c r="G899" s="49"/>
      <c r="H899" s="49"/>
      <c r="I899" s="49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24" customHeight="1">
      <c r="A900" s="12"/>
      <c r="B900" s="12"/>
      <c r="C900" s="255"/>
      <c r="D900" s="183"/>
      <c r="E900" s="49"/>
      <c r="F900" s="49"/>
      <c r="G900" s="49"/>
      <c r="H900" s="49"/>
      <c r="I900" s="49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24" customHeight="1">
      <c r="A901" s="12"/>
      <c r="B901" s="12"/>
      <c r="C901" s="255"/>
      <c r="D901" s="183"/>
      <c r="E901" s="49"/>
      <c r="F901" s="49"/>
      <c r="G901" s="49"/>
      <c r="H901" s="49"/>
      <c r="I901" s="49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24" customHeight="1">
      <c r="A902" s="12"/>
      <c r="B902" s="12"/>
      <c r="C902" s="255"/>
      <c r="D902" s="183"/>
      <c r="E902" s="49"/>
      <c r="F902" s="49"/>
      <c r="G902" s="49"/>
      <c r="H902" s="49"/>
      <c r="I902" s="49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24" customHeight="1">
      <c r="A903" s="12"/>
      <c r="B903" s="12"/>
      <c r="C903" s="255"/>
      <c r="D903" s="183"/>
      <c r="E903" s="49"/>
      <c r="F903" s="49"/>
      <c r="G903" s="49"/>
      <c r="H903" s="49"/>
      <c r="I903" s="49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24" customHeight="1">
      <c r="A904" s="12"/>
      <c r="B904" s="12"/>
      <c r="C904" s="255"/>
      <c r="D904" s="183"/>
      <c r="E904" s="49"/>
      <c r="F904" s="49"/>
      <c r="G904" s="49"/>
      <c r="H904" s="49"/>
      <c r="I904" s="49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24" customHeight="1">
      <c r="A905" s="12"/>
      <c r="B905" s="12"/>
      <c r="C905" s="255"/>
      <c r="D905" s="183"/>
      <c r="E905" s="49"/>
      <c r="F905" s="49"/>
      <c r="G905" s="49"/>
      <c r="H905" s="49"/>
      <c r="I905" s="49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24" customHeight="1">
      <c r="A906" s="12"/>
      <c r="B906" s="12"/>
      <c r="C906" s="255"/>
      <c r="D906" s="183"/>
      <c r="E906" s="49"/>
      <c r="F906" s="49"/>
      <c r="G906" s="49"/>
      <c r="H906" s="49"/>
      <c r="I906" s="49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24" customHeight="1">
      <c r="A907" s="12"/>
      <c r="B907" s="12"/>
      <c r="C907" s="255"/>
      <c r="D907" s="183"/>
      <c r="E907" s="49"/>
      <c r="F907" s="49"/>
      <c r="G907" s="49"/>
      <c r="H907" s="49"/>
      <c r="I907" s="49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24" customHeight="1">
      <c r="A908" s="12"/>
      <c r="B908" s="12"/>
      <c r="C908" s="255"/>
      <c r="D908" s="183"/>
      <c r="E908" s="49"/>
      <c r="F908" s="49"/>
      <c r="G908" s="49"/>
      <c r="H908" s="49"/>
      <c r="I908" s="49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24" customHeight="1">
      <c r="A909" s="12"/>
      <c r="B909" s="12"/>
      <c r="C909" s="255"/>
      <c r="D909" s="183"/>
      <c r="E909" s="49"/>
      <c r="F909" s="49"/>
      <c r="G909" s="49"/>
      <c r="H909" s="49"/>
      <c r="I909" s="49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24" customHeight="1">
      <c r="A910" s="12"/>
      <c r="B910" s="12"/>
      <c r="C910" s="255"/>
      <c r="D910" s="183"/>
      <c r="E910" s="49"/>
      <c r="F910" s="49"/>
      <c r="G910" s="49"/>
      <c r="H910" s="49"/>
      <c r="I910" s="49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24" customHeight="1">
      <c r="A911" s="12"/>
      <c r="B911" s="12"/>
      <c r="C911" s="255"/>
      <c r="D911" s="183"/>
      <c r="E911" s="49"/>
      <c r="F911" s="49"/>
      <c r="G911" s="49"/>
      <c r="H911" s="49"/>
      <c r="I911" s="49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24" customHeight="1">
      <c r="A912" s="12"/>
      <c r="B912" s="12"/>
      <c r="C912" s="255"/>
      <c r="D912" s="183"/>
      <c r="E912" s="49"/>
      <c r="F912" s="49"/>
      <c r="G912" s="49"/>
      <c r="H912" s="49"/>
      <c r="I912" s="49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24" customHeight="1">
      <c r="A913" s="12"/>
      <c r="B913" s="12"/>
      <c r="C913" s="255"/>
      <c r="D913" s="183"/>
      <c r="E913" s="49"/>
      <c r="F913" s="49"/>
      <c r="G913" s="49"/>
      <c r="H913" s="49"/>
      <c r="I913" s="49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24" customHeight="1">
      <c r="A914" s="12"/>
      <c r="B914" s="12"/>
      <c r="C914" s="255"/>
      <c r="D914" s="183"/>
      <c r="E914" s="49"/>
      <c r="F914" s="49"/>
      <c r="G914" s="49"/>
      <c r="H914" s="49"/>
      <c r="I914" s="49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24" customHeight="1">
      <c r="A915" s="12"/>
      <c r="B915" s="12"/>
      <c r="C915" s="255"/>
      <c r="D915" s="183"/>
      <c r="E915" s="49"/>
      <c r="F915" s="49"/>
      <c r="G915" s="49"/>
      <c r="H915" s="49"/>
      <c r="I915" s="49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24" customHeight="1">
      <c r="A916" s="12"/>
      <c r="B916" s="12"/>
      <c r="C916" s="255"/>
      <c r="D916" s="183"/>
      <c r="E916" s="49"/>
      <c r="F916" s="49"/>
      <c r="G916" s="49"/>
      <c r="H916" s="49"/>
      <c r="I916" s="49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24" customHeight="1">
      <c r="A917" s="12"/>
      <c r="B917" s="12"/>
      <c r="C917" s="255"/>
      <c r="D917" s="183"/>
      <c r="E917" s="49"/>
      <c r="F917" s="49"/>
      <c r="G917" s="49"/>
      <c r="H917" s="49"/>
      <c r="I917" s="49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24" customHeight="1">
      <c r="A918" s="12"/>
      <c r="B918" s="12"/>
      <c r="C918" s="255"/>
      <c r="D918" s="183"/>
      <c r="E918" s="49"/>
      <c r="F918" s="49"/>
      <c r="G918" s="49"/>
      <c r="H918" s="49"/>
      <c r="I918" s="49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24" customHeight="1">
      <c r="A919" s="12"/>
      <c r="B919" s="12"/>
      <c r="C919" s="255"/>
      <c r="D919" s="183"/>
      <c r="E919" s="49"/>
      <c r="F919" s="49"/>
      <c r="G919" s="49"/>
      <c r="H919" s="49"/>
      <c r="I919" s="49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24" customHeight="1">
      <c r="A920" s="12"/>
      <c r="B920" s="12"/>
      <c r="C920" s="255"/>
      <c r="D920" s="183"/>
      <c r="E920" s="49"/>
      <c r="F920" s="49"/>
      <c r="G920" s="49"/>
      <c r="H920" s="49"/>
      <c r="I920" s="49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24" customHeight="1">
      <c r="A921" s="12"/>
      <c r="B921" s="12"/>
      <c r="C921" s="255"/>
      <c r="D921" s="183"/>
      <c r="E921" s="49"/>
      <c r="F921" s="49"/>
      <c r="G921" s="49"/>
      <c r="H921" s="49"/>
      <c r="I921" s="49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24" customHeight="1">
      <c r="A922" s="12"/>
      <c r="B922" s="12"/>
      <c r="C922" s="255"/>
      <c r="D922" s="183"/>
      <c r="E922" s="49"/>
      <c r="F922" s="49"/>
      <c r="G922" s="49"/>
      <c r="H922" s="49"/>
      <c r="I922" s="49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24" customHeight="1">
      <c r="A923" s="12"/>
      <c r="B923" s="12"/>
      <c r="C923" s="255"/>
      <c r="D923" s="183"/>
      <c r="E923" s="49"/>
      <c r="F923" s="49"/>
      <c r="G923" s="49"/>
      <c r="H923" s="49"/>
      <c r="I923" s="49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24" customHeight="1">
      <c r="A924" s="12"/>
      <c r="B924" s="12"/>
      <c r="C924" s="255"/>
      <c r="D924" s="183"/>
      <c r="E924" s="49"/>
      <c r="F924" s="49"/>
      <c r="G924" s="49"/>
      <c r="H924" s="49"/>
      <c r="I924" s="49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24" customHeight="1">
      <c r="A925" s="12"/>
      <c r="B925" s="12"/>
      <c r="C925" s="255"/>
      <c r="D925" s="183"/>
      <c r="E925" s="49"/>
      <c r="F925" s="49"/>
      <c r="G925" s="49"/>
      <c r="H925" s="49"/>
      <c r="I925" s="49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24" customHeight="1">
      <c r="A926" s="12"/>
      <c r="B926" s="12"/>
      <c r="C926" s="255"/>
      <c r="D926" s="183"/>
      <c r="E926" s="49"/>
      <c r="F926" s="49"/>
      <c r="G926" s="49"/>
      <c r="H926" s="49"/>
      <c r="I926" s="49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24" customHeight="1">
      <c r="A927" s="12"/>
      <c r="B927" s="12"/>
      <c r="C927" s="255"/>
      <c r="D927" s="183"/>
      <c r="E927" s="49"/>
      <c r="F927" s="49"/>
      <c r="G927" s="49"/>
      <c r="H927" s="49"/>
      <c r="I927" s="49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24" customHeight="1">
      <c r="A928" s="12"/>
      <c r="B928" s="12"/>
      <c r="C928" s="255"/>
      <c r="D928" s="183"/>
      <c r="E928" s="49"/>
      <c r="F928" s="49"/>
      <c r="G928" s="49"/>
      <c r="H928" s="49"/>
      <c r="I928" s="49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24" customHeight="1">
      <c r="A929" s="12"/>
      <c r="B929" s="12"/>
      <c r="C929" s="255"/>
      <c r="D929" s="183"/>
      <c r="E929" s="49"/>
      <c r="F929" s="49"/>
      <c r="G929" s="49"/>
      <c r="H929" s="49"/>
      <c r="I929" s="49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24" customHeight="1">
      <c r="A930" s="12"/>
      <c r="B930" s="12"/>
      <c r="C930" s="255"/>
      <c r="D930" s="183"/>
      <c r="E930" s="49"/>
      <c r="F930" s="49"/>
      <c r="G930" s="49"/>
      <c r="H930" s="49"/>
      <c r="I930" s="49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24" customHeight="1">
      <c r="A931" s="12"/>
      <c r="B931" s="12"/>
      <c r="C931" s="255"/>
      <c r="D931" s="183"/>
      <c r="E931" s="49"/>
      <c r="F931" s="49"/>
      <c r="G931" s="49"/>
      <c r="H931" s="49"/>
      <c r="I931" s="49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24" customHeight="1">
      <c r="A932" s="12"/>
      <c r="B932" s="12"/>
      <c r="C932" s="255"/>
      <c r="D932" s="183"/>
      <c r="E932" s="49"/>
      <c r="F932" s="49"/>
      <c r="G932" s="49"/>
      <c r="H932" s="49"/>
      <c r="I932" s="49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24" customHeight="1">
      <c r="A933" s="12"/>
      <c r="B933" s="12"/>
      <c r="C933" s="255"/>
      <c r="D933" s="183"/>
      <c r="E933" s="49"/>
      <c r="F933" s="49"/>
      <c r="G933" s="49"/>
      <c r="H933" s="49"/>
      <c r="I933" s="49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24" customHeight="1">
      <c r="A934" s="12"/>
      <c r="B934" s="12"/>
      <c r="C934" s="255"/>
      <c r="D934" s="183"/>
      <c r="E934" s="49"/>
      <c r="F934" s="49"/>
      <c r="G934" s="49"/>
      <c r="H934" s="49"/>
      <c r="I934" s="49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24" customHeight="1">
      <c r="A935" s="12"/>
      <c r="B935" s="12"/>
      <c r="C935" s="255"/>
      <c r="D935" s="183"/>
      <c r="E935" s="49"/>
      <c r="F935" s="49"/>
      <c r="G935" s="49"/>
      <c r="H935" s="49"/>
      <c r="I935" s="49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24" customHeight="1">
      <c r="A936" s="12"/>
      <c r="B936" s="12"/>
      <c r="C936" s="255"/>
      <c r="D936" s="183"/>
      <c r="E936" s="49"/>
      <c r="F936" s="49"/>
      <c r="G936" s="49"/>
      <c r="H936" s="49"/>
      <c r="I936" s="49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24" customHeight="1">
      <c r="A937" s="12"/>
      <c r="B937" s="12"/>
      <c r="C937" s="255"/>
      <c r="D937" s="183"/>
      <c r="E937" s="49"/>
      <c r="F937" s="49"/>
      <c r="G937" s="49"/>
      <c r="H937" s="49"/>
      <c r="I937" s="49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24" customHeight="1">
      <c r="A938" s="12"/>
      <c r="B938" s="12"/>
      <c r="C938" s="255"/>
      <c r="D938" s="183"/>
      <c r="E938" s="49"/>
      <c r="F938" s="49"/>
      <c r="G938" s="49"/>
      <c r="H938" s="49"/>
      <c r="I938" s="49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24" customHeight="1">
      <c r="A939" s="12"/>
      <c r="B939" s="12"/>
      <c r="C939" s="255"/>
      <c r="D939" s="183"/>
      <c r="E939" s="49"/>
      <c r="F939" s="49"/>
      <c r="G939" s="49"/>
      <c r="H939" s="49"/>
      <c r="I939" s="49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24" customHeight="1">
      <c r="A940" s="12"/>
      <c r="B940" s="12"/>
      <c r="C940" s="255"/>
      <c r="D940" s="183"/>
      <c r="E940" s="49"/>
      <c r="F940" s="49"/>
      <c r="G940" s="49"/>
      <c r="H940" s="49"/>
      <c r="I940" s="49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24" customHeight="1">
      <c r="A941" s="12"/>
      <c r="B941" s="12"/>
      <c r="C941" s="255"/>
      <c r="D941" s="183"/>
      <c r="E941" s="49"/>
      <c r="F941" s="49"/>
      <c r="G941" s="49"/>
      <c r="H941" s="49"/>
      <c r="I941" s="49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24" customHeight="1">
      <c r="A942" s="12"/>
      <c r="B942" s="12"/>
      <c r="C942" s="255"/>
      <c r="D942" s="183"/>
      <c r="E942" s="49"/>
      <c r="F942" s="49"/>
      <c r="G942" s="49"/>
      <c r="H942" s="49"/>
      <c r="I942" s="49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24" customHeight="1">
      <c r="A943" s="12"/>
      <c r="B943" s="12"/>
      <c r="C943" s="255"/>
      <c r="D943" s="183"/>
      <c r="E943" s="49"/>
      <c r="F943" s="49"/>
      <c r="G943" s="49"/>
      <c r="H943" s="49"/>
      <c r="I943" s="49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24" customHeight="1">
      <c r="A944" s="12"/>
      <c r="B944" s="12"/>
      <c r="C944" s="255"/>
      <c r="D944" s="183"/>
      <c r="E944" s="49"/>
      <c r="F944" s="49"/>
      <c r="G944" s="49"/>
      <c r="H944" s="49"/>
      <c r="I944" s="49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24" customHeight="1">
      <c r="A945" s="12"/>
      <c r="B945" s="12"/>
      <c r="C945" s="255"/>
      <c r="D945" s="183"/>
      <c r="E945" s="49"/>
      <c r="F945" s="49"/>
      <c r="G945" s="49"/>
      <c r="H945" s="49"/>
      <c r="I945" s="49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24" customHeight="1">
      <c r="A946" s="12"/>
      <c r="B946" s="12"/>
      <c r="C946" s="255"/>
      <c r="D946" s="183"/>
      <c r="E946" s="49"/>
      <c r="F946" s="49"/>
      <c r="G946" s="49"/>
      <c r="H946" s="49"/>
      <c r="I946" s="49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24" customHeight="1">
      <c r="A947" s="12"/>
      <c r="B947" s="12"/>
      <c r="C947" s="255"/>
      <c r="D947" s="183"/>
      <c r="E947" s="49"/>
      <c r="F947" s="49"/>
      <c r="G947" s="49"/>
      <c r="H947" s="49"/>
      <c r="I947" s="49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24" customHeight="1">
      <c r="A948" s="12"/>
      <c r="B948" s="12"/>
      <c r="C948" s="255"/>
      <c r="D948" s="183"/>
      <c r="E948" s="49"/>
      <c r="F948" s="49"/>
      <c r="G948" s="49"/>
      <c r="H948" s="49"/>
      <c r="I948" s="49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24" customHeight="1">
      <c r="A949" s="12"/>
      <c r="B949" s="12"/>
      <c r="C949" s="255"/>
      <c r="D949" s="183"/>
      <c r="E949" s="49"/>
      <c r="F949" s="49"/>
      <c r="G949" s="49"/>
      <c r="H949" s="49"/>
      <c r="I949" s="49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24" customHeight="1">
      <c r="A950" s="12"/>
      <c r="B950" s="12"/>
      <c r="C950" s="255"/>
      <c r="D950" s="183"/>
      <c r="E950" s="49"/>
      <c r="F950" s="49"/>
      <c r="G950" s="49"/>
      <c r="H950" s="49"/>
      <c r="I950" s="49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24" customHeight="1">
      <c r="A951" s="12"/>
      <c r="B951" s="12"/>
      <c r="C951" s="255"/>
      <c r="D951" s="183"/>
      <c r="E951" s="49"/>
      <c r="F951" s="49"/>
      <c r="G951" s="49"/>
      <c r="H951" s="49"/>
      <c r="I951" s="49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24" customHeight="1">
      <c r="A952" s="12"/>
      <c r="B952" s="12"/>
      <c r="C952" s="255"/>
      <c r="D952" s="183"/>
      <c r="E952" s="49"/>
      <c r="F952" s="49"/>
      <c r="G952" s="49"/>
      <c r="H952" s="49"/>
      <c r="I952" s="49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24" customHeight="1">
      <c r="A953" s="12"/>
      <c r="B953" s="12"/>
      <c r="C953" s="255"/>
      <c r="D953" s="183"/>
      <c r="E953" s="49"/>
      <c r="F953" s="49"/>
      <c r="G953" s="49"/>
      <c r="H953" s="49"/>
      <c r="I953" s="49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24" customHeight="1">
      <c r="A954" s="12"/>
      <c r="B954" s="12"/>
      <c r="C954" s="255"/>
      <c r="D954" s="183"/>
      <c r="E954" s="49"/>
      <c r="F954" s="49"/>
      <c r="G954" s="49"/>
      <c r="H954" s="49"/>
      <c r="I954" s="49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24" customHeight="1">
      <c r="A955" s="12"/>
      <c r="B955" s="12"/>
      <c r="C955" s="255"/>
      <c r="D955" s="183"/>
      <c r="E955" s="49"/>
      <c r="F955" s="49"/>
      <c r="G955" s="49"/>
      <c r="H955" s="49"/>
      <c r="I955" s="49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24" customHeight="1">
      <c r="A956" s="12"/>
      <c r="B956" s="12"/>
      <c r="C956" s="255"/>
      <c r="D956" s="183"/>
      <c r="E956" s="49"/>
      <c r="F956" s="49"/>
      <c r="G956" s="49"/>
      <c r="H956" s="49"/>
      <c r="I956" s="49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24" customHeight="1">
      <c r="A957" s="12"/>
      <c r="B957" s="12"/>
      <c r="C957" s="255"/>
      <c r="D957" s="183"/>
      <c r="E957" s="49"/>
      <c r="F957" s="49"/>
      <c r="G957" s="49"/>
      <c r="H957" s="49"/>
      <c r="I957" s="49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24" customHeight="1">
      <c r="A958" s="12"/>
      <c r="B958" s="12"/>
      <c r="C958" s="255"/>
      <c r="D958" s="183"/>
      <c r="E958" s="49"/>
      <c r="F958" s="49"/>
      <c r="G958" s="49"/>
      <c r="H958" s="49"/>
      <c r="I958" s="49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24" customHeight="1">
      <c r="A959" s="12"/>
      <c r="B959" s="12"/>
      <c r="C959" s="255"/>
      <c r="D959" s="183"/>
      <c r="E959" s="49"/>
      <c r="F959" s="49"/>
      <c r="G959" s="49"/>
      <c r="H959" s="49"/>
      <c r="I959" s="49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24" customHeight="1">
      <c r="A960" s="12"/>
      <c r="B960" s="12"/>
      <c r="C960" s="255"/>
      <c r="D960" s="183"/>
      <c r="E960" s="49"/>
      <c r="F960" s="49"/>
      <c r="G960" s="49"/>
      <c r="H960" s="49"/>
      <c r="I960" s="49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24" customHeight="1">
      <c r="A961" s="12"/>
      <c r="B961" s="12"/>
      <c r="C961" s="255"/>
      <c r="D961" s="183"/>
      <c r="E961" s="49"/>
      <c r="F961" s="49"/>
      <c r="G961" s="49"/>
      <c r="H961" s="49"/>
      <c r="I961" s="49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24" customHeight="1">
      <c r="A962" s="12"/>
      <c r="B962" s="12"/>
      <c r="C962" s="255"/>
      <c r="D962" s="183"/>
      <c r="E962" s="49"/>
      <c r="F962" s="49"/>
      <c r="G962" s="49"/>
      <c r="H962" s="49"/>
      <c r="I962" s="49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24" customHeight="1">
      <c r="A963" s="12"/>
      <c r="B963" s="12"/>
      <c r="C963" s="255"/>
      <c r="D963" s="183"/>
      <c r="E963" s="49"/>
      <c r="F963" s="49"/>
      <c r="G963" s="49"/>
      <c r="H963" s="49"/>
      <c r="I963" s="49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24" customHeight="1">
      <c r="A964" s="12"/>
      <c r="B964" s="12"/>
      <c r="C964" s="255"/>
      <c r="D964" s="183"/>
      <c r="E964" s="49"/>
      <c r="F964" s="49"/>
      <c r="G964" s="49"/>
      <c r="H964" s="49"/>
      <c r="I964" s="49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24" customHeight="1">
      <c r="A965" s="12"/>
      <c r="B965" s="12"/>
      <c r="C965" s="255"/>
      <c r="D965" s="183"/>
      <c r="E965" s="49"/>
      <c r="F965" s="49"/>
      <c r="G965" s="49"/>
      <c r="H965" s="49"/>
      <c r="I965" s="49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24" customHeight="1">
      <c r="A966" s="12"/>
      <c r="B966" s="12"/>
      <c r="C966" s="255"/>
      <c r="D966" s="183"/>
      <c r="E966" s="49"/>
      <c r="F966" s="49"/>
      <c r="G966" s="49"/>
      <c r="H966" s="49"/>
      <c r="I966" s="49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24" customHeight="1">
      <c r="A967" s="12"/>
      <c r="B967" s="12"/>
      <c r="C967" s="255"/>
      <c r="D967" s="183"/>
      <c r="E967" s="49"/>
      <c r="F967" s="49"/>
      <c r="G967" s="49"/>
      <c r="H967" s="49"/>
      <c r="I967" s="49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24" customHeight="1">
      <c r="A968" s="12"/>
      <c r="B968" s="12"/>
      <c r="C968" s="255"/>
      <c r="D968" s="183"/>
      <c r="E968" s="49"/>
      <c r="F968" s="49"/>
      <c r="G968" s="49"/>
      <c r="H968" s="49"/>
      <c r="I968" s="49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24" customHeight="1">
      <c r="A969" s="12"/>
      <c r="B969" s="12"/>
      <c r="C969" s="255"/>
      <c r="D969" s="183"/>
      <c r="E969" s="49"/>
      <c r="F969" s="49"/>
      <c r="G969" s="49"/>
      <c r="H969" s="49"/>
      <c r="I969" s="49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24" customHeight="1">
      <c r="A970" s="12"/>
      <c r="B970" s="12"/>
      <c r="C970" s="255"/>
      <c r="D970" s="183"/>
      <c r="E970" s="49"/>
      <c r="F970" s="49"/>
      <c r="G970" s="49"/>
      <c r="H970" s="49"/>
      <c r="I970" s="49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24" customHeight="1">
      <c r="A971" s="12"/>
      <c r="B971" s="12"/>
      <c r="C971" s="255"/>
      <c r="D971" s="183"/>
      <c r="E971" s="49"/>
      <c r="F971" s="49"/>
      <c r="G971" s="49"/>
      <c r="H971" s="49"/>
      <c r="I971" s="49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24" customHeight="1">
      <c r="A972" s="12"/>
      <c r="B972" s="12"/>
      <c r="C972" s="255"/>
      <c r="D972" s="183"/>
      <c r="E972" s="49"/>
      <c r="F972" s="49"/>
      <c r="G972" s="49"/>
      <c r="H972" s="49"/>
      <c r="I972" s="49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24" customHeight="1">
      <c r="A973" s="12"/>
      <c r="B973" s="12"/>
      <c r="C973" s="255"/>
      <c r="D973" s="183"/>
      <c r="E973" s="49"/>
      <c r="F973" s="49"/>
      <c r="G973" s="49"/>
      <c r="H973" s="49"/>
      <c r="I973" s="49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24" customHeight="1">
      <c r="A974" s="12"/>
      <c r="B974" s="12"/>
      <c r="C974" s="255"/>
      <c r="D974" s="183"/>
      <c r="E974" s="49"/>
      <c r="F974" s="49"/>
      <c r="G974" s="49"/>
      <c r="H974" s="49"/>
      <c r="I974" s="49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24" customHeight="1">
      <c r="A975" s="12"/>
      <c r="B975" s="12"/>
      <c r="C975" s="255"/>
      <c r="D975" s="183"/>
      <c r="E975" s="49"/>
      <c r="F975" s="49"/>
      <c r="G975" s="49"/>
      <c r="H975" s="49"/>
      <c r="I975" s="49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24" customHeight="1">
      <c r="A976" s="12"/>
      <c r="B976" s="12"/>
      <c r="C976" s="255"/>
      <c r="D976" s="183"/>
      <c r="E976" s="49"/>
      <c r="F976" s="49"/>
      <c r="G976" s="49"/>
      <c r="H976" s="49"/>
      <c r="I976" s="49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24" customHeight="1">
      <c r="A977" s="12"/>
      <c r="B977" s="12"/>
      <c r="C977" s="255"/>
      <c r="D977" s="183"/>
      <c r="E977" s="49"/>
      <c r="F977" s="49"/>
      <c r="G977" s="49"/>
      <c r="H977" s="49"/>
      <c r="I977" s="49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24" customHeight="1">
      <c r="A978" s="12"/>
      <c r="B978" s="12"/>
      <c r="C978" s="255"/>
      <c r="D978" s="183"/>
      <c r="E978" s="49"/>
      <c r="F978" s="49"/>
      <c r="G978" s="49"/>
      <c r="H978" s="49"/>
      <c r="I978" s="49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24" customHeight="1">
      <c r="A979" s="12"/>
      <c r="B979" s="12"/>
      <c r="C979" s="255"/>
      <c r="D979" s="183"/>
      <c r="E979" s="49"/>
      <c r="F979" s="49"/>
      <c r="G979" s="49"/>
      <c r="H979" s="49"/>
      <c r="I979" s="49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24" customHeight="1">
      <c r="A980" s="12"/>
      <c r="B980" s="12"/>
      <c r="C980" s="255"/>
      <c r="D980" s="183"/>
      <c r="E980" s="49"/>
      <c r="F980" s="49"/>
      <c r="G980" s="49"/>
      <c r="H980" s="49"/>
      <c r="I980" s="49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24" customHeight="1">
      <c r="A981" s="12"/>
      <c r="B981" s="12"/>
      <c r="C981" s="255"/>
      <c r="D981" s="183"/>
      <c r="E981" s="49"/>
      <c r="F981" s="49"/>
      <c r="G981" s="49"/>
      <c r="H981" s="49"/>
      <c r="I981" s="49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24" customHeight="1">
      <c r="A982" s="12"/>
      <c r="B982" s="12"/>
      <c r="C982" s="255"/>
      <c r="D982" s="183"/>
      <c r="E982" s="49"/>
      <c r="F982" s="49"/>
      <c r="G982" s="49"/>
      <c r="H982" s="49"/>
      <c r="I982" s="49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24" customHeight="1">
      <c r="A983" s="12"/>
      <c r="B983" s="12"/>
      <c r="C983" s="255"/>
      <c r="D983" s="183"/>
      <c r="E983" s="49"/>
      <c r="F983" s="49"/>
      <c r="G983" s="49"/>
      <c r="H983" s="49"/>
      <c r="I983" s="49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24" customHeight="1">
      <c r="A984" s="12"/>
      <c r="B984" s="12"/>
      <c r="C984" s="255"/>
      <c r="D984" s="183"/>
      <c r="E984" s="49"/>
      <c r="F984" s="49"/>
      <c r="G984" s="49"/>
      <c r="H984" s="49"/>
      <c r="I984" s="49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24" customHeight="1">
      <c r="A985" s="12"/>
      <c r="B985" s="12"/>
      <c r="C985" s="255"/>
      <c r="D985" s="183"/>
      <c r="E985" s="49"/>
      <c r="F985" s="49"/>
      <c r="G985" s="49"/>
      <c r="H985" s="49"/>
      <c r="I985" s="49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24" customHeight="1">
      <c r="A986" s="12"/>
      <c r="B986" s="12"/>
      <c r="C986" s="255"/>
      <c r="D986" s="183"/>
      <c r="E986" s="49"/>
      <c r="F986" s="49"/>
      <c r="G986" s="49"/>
      <c r="H986" s="49"/>
      <c r="I986" s="49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24" customHeight="1">
      <c r="A987" s="12"/>
      <c r="B987" s="12"/>
      <c r="C987" s="255"/>
      <c r="D987" s="183"/>
      <c r="E987" s="49"/>
      <c r="F987" s="49"/>
      <c r="G987" s="49"/>
      <c r="H987" s="49"/>
      <c r="I987" s="49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24" customHeight="1">
      <c r="A988" s="12"/>
      <c r="B988" s="12"/>
      <c r="C988" s="255"/>
      <c r="D988" s="183"/>
      <c r="E988" s="49"/>
      <c r="F988" s="49"/>
      <c r="G988" s="49"/>
      <c r="H988" s="49"/>
      <c r="I988" s="49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24" customHeight="1">
      <c r="A989" s="12"/>
      <c r="B989" s="12"/>
      <c r="C989" s="255"/>
      <c r="D989" s="183"/>
      <c r="E989" s="49"/>
      <c r="F989" s="49"/>
      <c r="G989" s="49"/>
      <c r="H989" s="49"/>
      <c r="I989" s="49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24" customHeight="1">
      <c r="A990" s="12"/>
      <c r="B990" s="12"/>
      <c r="C990" s="255"/>
      <c r="D990" s="183"/>
      <c r="E990" s="49"/>
      <c r="F990" s="49"/>
      <c r="G990" s="49"/>
      <c r="H990" s="49"/>
      <c r="I990" s="49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24" customHeight="1">
      <c r="A991" s="12"/>
      <c r="B991" s="12"/>
      <c r="C991" s="255"/>
      <c r="D991" s="183"/>
      <c r="E991" s="49"/>
      <c r="F991" s="49"/>
      <c r="G991" s="49"/>
      <c r="H991" s="49"/>
      <c r="I991" s="49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24" customHeight="1">
      <c r="A992" s="12"/>
      <c r="B992" s="12"/>
      <c r="C992" s="255"/>
      <c r="D992" s="183"/>
      <c r="E992" s="49"/>
      <c r="F992" s="49"/>
      <c r="G992" s="49"/>
      <c r="H992" s="49"/>
      <c r="I992" s="49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24" customHeight="1">
      <c r="A993" s="12"/>
      <c r="B993" s="12"/>
      <c r="C993" s="255"/>
      <c r="D993" s="183"/>
      <c r="E993" s="49"/>
      <c r="F993" s="49"/>
      <c r="G993" s="49"/>
      <c r="H993" s="49"/>
      <c r="I993" s="49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24" customHeight="1">
      <c r="A994" s="12"/>
      <c r="B994" s="12"/>
      <c r="C994" s="255"/>
      <c r="D994" s="183"/>
      <c r="E994" s="49"/>
      <c r="F994" s="49"/>
      <c r="G994" s="49"/>
      <c r="H994" s="49"/>
      <c r="I994" s="49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24" customHeight="1">
      <c r="A995" s="12"/>
      <c r="B995" s="12"/>
      <c r="C995" s="255"/>
      <c r="D995" s="183"/>
      <c r="E995" s="49"/>
      <c r="F995" s="49"/>
      <c r="G995" s="49"/>
      <c r="H995" s="49"/>
      <c r="I995" s="49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24" customHeight="1">
      <c r="A996" s="12"/>
      <c r="B996" s="12"/>
      <c r="C996" s="255"/>
      <c r="D996" s="183"/>
      <c r="E996" s="49"/>
      <c r="F996" s="49"/>
      <c r="G996" s="49"/>
      <c r="H996" s="49"/>
      <c r="I996" s="49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24" customHeight="1">
      <c r="A997" s="12"/>
      <c r="B997" s="12"/>
      <c r="C997" s="255"/>
      <c r="D997" s="183"/>
      <c r="E997" s="49"/>
      <c r="F997" s="49"/>
      <c r="G997" s="49"/>
      <c r="H997" s="49"/>
      <c r="I997" s="49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24" customHeight="1">
      <c r="A998" s="12"/>
      <c r="B998" s="12"/>
      <c r="C998" s="255"/>
      <c r="D998" s="183"/>
      <c r="E998" s="49"/>
      <c r="F998" s="49"/>
      <c r="G998" s="49"/>
      <c r="H998" s="49"/>
      <c r="I998" s="49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24" customHeight="1">
      <c r="A999" s="12"/>
      <c r="B999" s="12"/>
      <c r="C999" s="255"/>
      <c r="D999" s="183"/>
      <c r="E999" s="49"/>
      <c r="F999" s="49"/>
      <c r="G999" s="49"/>
      <c r="H999" s="49"/>
      <c r="I999" s="49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24" customHeight="1">
      <c r="A1000" s="12"/>
      <c r="B1000" s="12"/>
      <c r="C1000" s="255"/>
      <c r="D1000" s="183"/>
      <c r="E1000" s="49"/>
      <c r="F1000" s="49"/>
      <c r="G1000" s="49"/>
      <c r="H1000" s="49"/>
      <c r="I1000" s="49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mergeCells count="10">
    <mergeCell ref="G9:H9"/>
    <mergeCell ref="I9:I10"/>
    <mergeCell ref="C1:E1"/>
    <mergeCell ref="A2:J2"/>
    <mergeCell ref="A9:A10"/>
    <mergeCell ref="B9:B10"/>
    <mergeCell ref="C9:C10"/>
    <mergeCell ref="D9:D10"/>
    <mergeCell ref="E9:F9"/>
    <mergeCell ref="J9:J10"/>
  </mergeCells>
  <printOptions horizontalCentered="1"/>
  <pageMargins left="0.31496062992125984" right="7.874015748031496E-2" top="0.23622047244094491" bottom="0.23622047244094491" header="0" footer="0"/>
  <pageSetup paperSize="9" scale="60" orientation="landscape"/>
  <headerFooter>
    <oddFooter>&amp;LFACADE&amp;R&amp;P/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Blank BOQ</vt:lpstr>
      <vt:lpstr>SUM </vt:lpstr>
      <vt:lpstr>แบบ ปร.4(A) ครุภัณฑ์</vt:lpstr>
      <vt:lpstr>แบบ ปร.4(B) ครุภัณฑ์</vt:lpstr>
      <vt:lpstr>แบบ ปร.4(L) ครุภัณฑ์</vt:lpstr>
      <vt:lpstr>แบบ ปร.4(F) ครุภัณฑ์</vt:lpstr>
      <vt:lpstr>'Blank BOQ'!Print_Area</vt:lpstr>
      <vt:lpstr>'Blank BOQ'!Print_Titles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design03</dc:creator>
  <cp:lastModifiedBy>SAPAWACH YAMKRUAN</cp:lastModifiedBy>
  <cp:lastPrinted>2023-03-02T04:09:26Z</cp:lastPrinted>
  <dcterms:created xsi:type="dcterms:W3CDTF">2020-06-03T08:06:04Z</dcterms:created>
  <dcterms:modified xsi:type="dcterms:W3CDTF">2026-03-27T00:41:14Z</dcterms:modified>
</cp:coreProperties>
</file>